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19200" windowHeight="8010" activeTab="6"/>
  </bookViews>
  <sheets>
    <sheet name="52" sheetId="4" r:id="rId1"/>
    <sheet name="53" sheetId="2" r:id="rId2"/>
    <sheet name="54" sheetId="3" r:id="rId3"/>
    <sheet name="55" sheetId="5" r:id="rId4"/>
    <sheet name="56" sheetId="6" r:id="rId5"/>
    <sheet name="57" sheetId="7" r:id="rId6"/>
    <sheet name="58" sheetId="8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5" i="7" l="1"/>
  <c r="D46" i="7"/>
  <c r="D47" i="7"/>
  <c r="D48" i="7"/>
  <c r="D44" i="7"/>
  <c r="C45" i="7"/>
  <c r="C46" i="7"/>
  <c r="C47" i="7"/>
  <c r="C48" i="7"/>
  <c r="C44" i="7"/>
  <c r="B45" i="7"/>
  <c r="B46" i="7"/>
  <c r="B47" i="7"/>
  <c r="B48" i="7"/>
  <c r="B44" i="7"/>
  <c r="E45" i="7"/>
  <c r="E46" i="7"/>
  <c r="E47" i="7"/>
  <c r="E48" i="7"/>
  <c r="E44" i="7"/>
  <c r="G53" i="7"/>
  <c r="E53" i="7" s="1"/>
  <c r="G54" i="7"/>
  <c r="B54" i="7" s="1"/>
  <c r="G55" i="7"/>
  <c r="B55" i="7" s="1"/>
  <c r="G56" i="7"/>
  <c r="B56" i="7" s="1"/>
  <c r="G52" i="7"/>
  <c r="E52" i="7" s="1"/>
  <c r="G12" i="7"/>
  <c r="D12" i="7" s="1"/>
  <c r="G13" i="7"/>
  <c r="E13" i="7" s="1"/>
  <c r="G14" i="7"/>
  <c r="B14" i="7" s="1"/>
  <c r="G15" i="7"/>
  <c r="C15" i="7" s="1"/>
  <c r="G11" i="7"/>
  <c r="D11" i="7" s="1"/>
  <c r="F4" i="7"/>
  <c r="B4" i="7" s="1"/>
  <c r="F5" i="7"/>
  <c r="B5" i="7" s="1"/>
  <c r="F6" i="7"/>
  <c r="B6" i="7" s="1"/>
  <c r="F7" i="7"/>
  <c r="E7" i="7" s="1"/>
  <c r="F3" i="7"/>
  <c r="B3" i="7" s="1"/>
  <c r="E58" i="8"/>
  <c r="E59" i="8"/>
  <c r="E60" i="8"/>
  <c r="E61" i="8"/>
  <c r="E57" i="8"/>
  <c r="F49" i="8"/>
  <c r="C49" i="8" s="1"/>
  <c r="F50" i="8"/>
  <c r="B50" i="8" s="1"/>
  <c r="F51" i="8"/>
  <c r="B51" i="8" s="1"/>
  <c r="F52" i="8"/>
  <c r="B52" i="8" s="1"/>
  <c r="F53" i="8"/>
  <c r="B53" i="8" s="1"/>
  <c r="C54" i="7" l="1"/>
  <c r="B53" i="7"/>
  <c r="E56" i="7"/>
  <c r="D55" i="7"/>
  <c r="C52" i="7"/>
  <c r="C53" i="7"/>
  <c r="D54" i="7"/>
  <c r="E55" i="7"/>
  <c r="C56" i="7"/>
  <c r="D52" i="7"/>
  <c r="D53" i="7"/>
  <c r="E54" i="7"/>
  <c r="B52" i="7"/>
  <c r="C55" i="7"/>
  <c r="D56" i="7"/>
  <c r="B15" i="7"/>
  <c r="B13" i="7"/>
  <c r="D15" i="7"/>
  <c r="D13" i="7"/>
  <c r="C14" i="7"/>
  <c r="E11" i="7"/>
  <c r="E12" i="7"/>
  <c r="B11" i="7"/>
  <c r="B12" i="7"/>
  <c r="C13" i="7"/>
  <c r="D14" i="7"/>
  <c r="E15" i="7"/>
  <c r="C11" i="7"/>
  <c r="C12" i="7"/>
  <c r="E14" i="7"/>
  <c r="C7" i="7"/>
  <c r="D3" i="7"/>
  <c r="D4" i="7"/>
  <c r="C6" i="7"/>
  <c r="D7" i="7"/>
  <c r="E3" i="7"/>
  <c r="C5" i="7"/>
  <c r="D6" i="7"/>
  <c r="C3" i="7"/>
  <c r="C4" i="7"/>
  <c r="D5" i="7"/>
  <c r="E4" i="7"/>
  <c r="D49" i="8"/>
  <c r="D50" i="8"/>
  <c r="D53" i="8"/>
  <c r="D52" i="8"/>
  <c r="D51" i="8"/>
  <c r="C53" i="8"/>
  <c r="C52" i="8"/>
  <c r="C51" i="8"/>
  <c r="C50" i="8"/>
  <c r="B49" i="8"/>
  <c r="K34" i="8"/>
  <c r="K35" i="8"/>
  <c r="K36" i="8"/>
  <c r="K37" i="8"/>
  <c r="K33" i="8"/>
  <c r="A34" i="8"/>
  <c r="F42" i="8" s="1"/>
  <c r="A35" i="8"/>
  <c r="I43" i="8" s="1"/>
  <c r="A36" i="8"/>
  <c r="C44" i="8" s="1"/>
  <c r="A37" i="8"/>
  <c r="C45" i="8" s="1"/>
  <c r="A33" i="8"/>
  <c r="G12" i="8"/>
  <c r="E12" i="8" s="1"/>
  <c r="G13" i="8"/>
  <c r="E13" i="8" s="1"/>
  <c r="G14" i="8"/>
  <c r="D14" i="8" s="1"/>
  <c r="G15" i="8"/>
  <c r="D15" i="8" s="1"/>
  <c r="G11" i="8"/>
  <c r="D11" i="8" s="1"/>
  <c r="B12" i="8" l="1"/>
  <c r="I42" i="8"/>
  <c r="J44" i="8"/>
  <c r="J42" i="8"/>
  <c r="G43" i="8"/>
  <c r="D12" i="8"/>
  <c r="J45" i="8"/>
  <c r="D45" i="8"/>
  <c r="G42" i="8"/>
  <c r="E45" i="8"/>
  <c r="H43" i="8"/>
  <c r="J41" i="8"/>
  <c r="J43" i="8"/>
  <c r="F45" i="8"/>
  <c r="H42" i="8"/>
  <c r="B44" i="8"/>
  <c r="E44" i="8"/>
  <c r="F44" i="8"/>
  <c r="B42" i="8"/>
  <c r="C42" i="8"/>
  <c r="D43" i="8"/>
  <c r="E43" i="8"/>
  <c r="F43" i="8"/>
  <c r="H45" i="8"/>
  <c r="I45" i="8"/>
  <c r="B43" i="8"/>
  <c r="C43" i="8"/>
  <c r="D44" i="8"/>
  <c r="C12" i="8"/>
  <c r="D13" i="8"/>
  <c r="B45" i="8"/>
  <c r="D42" i="8"/>
  <c r="E42" i="8"/>
  <c r="H44" i="8"/>
  <c r="D41" i="8"/>
  <c r="I41" i="8"/>
  <c r="B41" i="8"/>
  <c r="E41" i="8"/>
  <c r="G41" i="8"/>
  <c r="C41" i="8"/>
  <c r="F41" i="8"/>
  <c r="H41" i="8"/>
  <c r="C13" i="8"/>
  <c r="E15" i="8"/>
  <c r="C14" i="8"/>
  <c r="B14" i="8"/>
  <c r="E14" i="8"/>
  <c r="B13" i="8"/>
  <c r="E11" i="8"/>
  <c r="B15" i="8"/>
  <c r="C15" i="8"/>
  <c r="B11" i="8"/>
  <c r="C11" i="8"/>
  <c r="B21" i="3"/>
  <c r="B22" i="3"/>
  <c r="B23" i="3"/>
  <c r="B24" i="3"/>
  <c r="B20" i="3"/>
  <c r="B29" i="5"/>
  <c r="B30" i="5"/>
  <c r="B31" i="5"/>
  <c r="B32" i="5"/>
  <c r="B28" i="5"/>
  <c r="B32" i="2" l="1"/>
  <c r="B30" i="2"/>
  <c r="B31" i="2"/>
  <c r="B28" i="2"/>
  <c r="B29" i="2"/>
  <c r="C21" i="2"/>
  <c r="C22" i="2"/>
  <c r="C23" i="2"/>
  <c r="C24" i="2"/>
  <c r="C20" i="2"/>
  <c r="E53" i="4"/>
  <c r="D52" i="4"/>
  <c r="D51" i="4"/>
  <c r="C53" i="4"/>
  <c r="C55" i="4"/>
  <c r="B53" i="4"/>
  <c r="G63" i="4"/>
  <c r="B55" i="4" s="1"/>
  <c r="G62" i="4"/>
  <c r="E54" i="4" s="1"/>
  <c r="G61" i="4"/>
  <c r="D53" i="4" s="1"/>
  <c r="G60" i="4"/>
  <c r="C52" i="4" s="1"/>
  <c r="G59" i="4"/>
  <c r="C51" i="4" s="1"/>
  <c r="E52" i="4" l="1"/>
  <c r="E55" i="4"/>
  <c r="B54" i="4"/>
  <c r="C54" i="4"/>
  <c r="D55" i="4"/>
  <c r="E51" i="4"/>
  <c r="B51" i="4"/>
  <c r="B52" i="4"/>
  <c r="D54" i="4"/>
</calcChain>
</file>

<file path=xl/sharedStrings.xml><?xml version="1.0" encoding="utf-8"?>
<sst xmlns="http://schemas.openxmlformats.org/spreadsheetml/2006/main" count="524" uniqueCount="62">
  <si>
    <t>Business Trade and Services</t>
  </si>
  <si>
    <t>Manufacturing</t>
  </si>
  <si>
    <t>Construction</t>
  </si>
  <si>
    <t>Land Transport and Storage</t>
  </si>
  <si>
    <t>Private Hospital</t>
  </si>
  <si>
    <t>Information and Communication</t>
  </si>
  <si>
    <t xml:space="preserve">Individual proprietor </t>
  </si>
  <si>
    <t xml:space="preserve">Juristic partnership </t>
  </si>
  <si>
    <t xml:space="preserve">Company limited,  Public company limited </t>
  </si>
  <si>
    <t>Other</t>
  </si>
  <si>
    <t xml:space="preserve">Package </t>
  </si>
  <si>
    <t xml:space="preserve">Tailor made </t>
  </si>
  <si>
    <t xml:space="preserve">Open Source </t>
  </si>
  <si>
    <t>dial up</t>
  </si>
  <si>
    <t xml:space="preserve">ISDN </t>
  </si>
  <si>
    <t>xDSL</t>
  </si>
  <si>
    <t xml:space="preserve">Leased Line </t>
  </si>
  <si>
    <t xml:space="preserve">Cable Modem </t>
  </si>
  <si>
    <t xml:space="preserve">Other  Fixed </t>
  </si>
  <si>
    <t xml:space="preserve">Wireless </t>
  </si>
  <si>
    <t xml:space="preserve">Self Development </t>
  </si>
  <si>
    <t xml:space="preserve">table 1 </t>
  </si>
  <si>
    <t xml:space="preserve">table14 </t>
  </si>
  <si>
    <t>Number and Percentage of Establishments by Form of Legal Organization , Economic Activity , Size of Establishment and Region</t>
  </si>
  <si>
    <t xml:space="preserve"> Juristic partnership </t>
  </si>
  <si>
    <t>Company limited, Public company limited</t>
  </si>
  <si>
    <t>other</t>
  </si>
  <si>
    <t xml:space="preserve"> Percentage of Establishments  use of Computer by Type of Software Use , Economic Activity , Size of Establishment and Region </t>
  </si>
  <si>
    <t xml:space="preserve"> Number and Percentage of Establishments by  Internet use , Economic Activity , Size of Establishment and Region</t>
  </si>
  <si>
    <t>Use of the internet</t>
  </si>
  <si>
    <t>No use of the internet</t>
  </si>
  <si>
    <t xml:space="preserve"> Percentage of Establishments  use of  Internet by Type  of Communication Network , Economic Activity , Size of Establishment and Region </t>
  </si>
  <si>
    <t>Internet</t>
  </si>
  <si>
    <t>Intranet</t>
  </si>
  <si>
    <t>Extranet</t>
  </si>
  <si>
    <t>WAN</t>
  </si>
  <si>
    <t>LAN</t>
  </si>
  <si>
    <t>EDI</t>
  </si>
  <si>
    <t>WLAN</t>
  </si>
  <si>
    <t>Percentage of Establishments  use of  Internet by Type of External connection to the internet access , Economic Activity , Size of Establishment and Region</t>
  </si>
  <si>
    <t>Dial line</t>
  </si>
  <si>
    <t>ISDN</t>
  </si>
  <si>
    <t>Leased Line</t>
  </si>
  <si>
    <t>Cable modem</t>
  </si>
  <si>
    <t>Other fixed connection</t>
  </si>
  <si>
    <t>Wireless connection</t>
  </si>
  <si>
    <t xml:space="preserve"> Number and Percentage of Establishments by Use of Web site  and Category of  Industry </t>
  </si>
  <si>
    <t xml:space="preserve">Own Web site </t>
  </si>
  <si>
    <t xml:space="preserve">Other Web portal </t>
  </si>
  <si>
    <t>Lower than Vocationl</t>
  </si>
  <si>
    <t>Vocational</t>
  </si>
  <si>
    <t xml:space="preserve">Bachelor </t>
  </si>
  <si>
    <t xml:space="preserve">Higher than Bachelor </t>
  </si>
  <si>
    <t xml:space="preserve"> Number of  Personnel in enterprise who have graduated in the field of  ICT  by   level  of  education , Economic Activity , Size of Establishment and Region </t>
  </si>
  <si>
    <t>no Web site</t>
  </si>
  <si>
    <t xml:space="preserve">Own Web site  Other Web portal </t>
  </si>
  <si>
    <t>Number and Percentage of Establishments by Fr , Economic Activity , Size of Establishment and Region</t>
  </si>
  <si>
    <t xml:space="preserve">Mobile phone </t>
  </si>
  <si>
    <t>-</t>
  </si>
  <si>
    <t>lan</t>
  </si>
  <si>
    <t>internet</t>
  </si>
  <si>
    <t>extranet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</si>
</sst>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7" formatCode="0.0"/>
    <numFmt numFmtId="188" formatCode="#,##0.0"/>
  </numFmts>
  <fonts count="8" x14ac:knownFonts="1">
    <font>
      <sz val="11"/>
      <color theme="1"/>
      <name val="Tahoma"/>
      <family val="2"/>
      <scheme val="minor"/>
    </font>
    <font>
      <sz val="9"/>
      <color rgb="FF888888"/>
      <name val="Courier New"/>
      <family val="3"/>
    </font>
    <font>
      <sz val="9"/>
      <color theme="1"/>
      <name val="Courier New"/>
      <family val="3"/>
    </font>
    <font>
      <b/>
      <sz val="10"/>
      <color indexed="12"/>
      <name val="TH SarabunPSK"/>
      <family val="2"/>
    </font>
    <font>
      <sz val="10"/>
      <color indexed="12"/>
      <name val="TH SarabunPSK"/>
      <family val="2"/>
    </font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6" fillId="0" borderId="0"/>
  </cellStyleXfs>
  <cellXfs count="20">
    <xf numFmtId="0" fontId="0" fillId="0" borderId="0" xfId="0"/>
    <xf numFmtId="0" fontId="1" fillId="0" borderId="0" xfId="0" applyFont="1"/>
    <xf numFmtId="3" fontId="0" fillId="0" borderId="0" xfId="0" applyNumberFormat="1"/>
    <xf numFmtId="2" fontId="0" fillId="0" borderId="0" xfId="0" applyNumberFormat="1"/>
    <xf numFmtId="0" fontId="2" fillId="0" borderId="0" xfId="0" applyFont="1"/>
    <xf numFmtId="187" fontId="3" fillId="0" borderId="0" xfId="0" applyNumberFormat="1" applyFont="1" applyAlignment="1">
      <alignment horizontal="right" wrapText="1" indent="1"/>
    </xf>
    <xf numFmtId="187" fontId="4" fillId="0" borderId="0" xfId="0" applyNumberFormat="1" applyFont="1" applyAlignment="1">
      <alignment horizontal="right" indent="1"/>
    </xf>
    <xf numFmtId="3" fontId="4" fillId="0" borderId="0" xfId="0" applyNumberFormat="1" applyFont="1" applyAlignment="1">
      <alignment horizontal="right" indent="1"/>
    </xf>
    <xf numFmtId="0" fontId="4" fillId="0" borderId="0" xfId="0" applyFont="1" applyAlignment="1">
      <alignment horizontal="right" indent="1"/>
    </xf>
    <xf numFmtId="3" fontId="4" fillId="0" borderId="0" xfId="1" applyNumberFormat="1" applyFont="1" applyAlignment="1">
      <alignment horizontal="right" indent="1"/>
    </xf>
    <xf numFmtId="0" fontId="4" fillId="0" borderId="0" xfId="1" applyFont="1" applyAlignment="1">
      <alignment horizontal="right" indent="1"/>
    </xf>
    <xf numFmtId="187" fontId="0" fillId="0" borderId="0" xfId="0" applyNumberFormat="1"/>
    <xf numFmtId="3" fontId="3" fillId="0" borderId="0" xfId="1" applyNumberFormat="1" applyFont="1" applyBorder="1" applyAlignment="1">
      <alignment horizontal="right" vertical="center"/>
    </xf>
    <xf numFmtId="3" fontId="4" fillId="0" borderId="0" xfId="1" applyNumberFormat="1" applyFont="1" applyBorder="1" applyAlignment="1">
      <alignment horizontal="right" vertical="center"/>
    </xf>
    <xf numFmtId="187" fontId="7" fillId="0" borderId="0" xfId="0" applyNumberFormat="1" applyFont="1" applyAlignment="1">
      <alignment horizontal="right" indent="1"/>
    </xf>
    <xf numFmtId="188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Border="1" applyAlignment="1">
      <alignment horizontal="right" vertical="center"/>
    </xf>
    <xf numFmtId="3" fontId="4" fillId="0" borderId="0" xfId="0" applyNumberFormat="1" applyFont="1" applyAlignment="1">
      <alignment horizontal="right" vertical="center"/>
    </xf>
    <xf numFmtId="188" fontId="3" fillId="0" borderId="0" xfId="1" applyNumberFormat="1" applyFont="1" applyBorder="1" applyAlignment="1">
      <alignment horizontal="right" vertical="center"/>
    </xf>
    <xf numFmtId="188" fontId="4" fillId="0" borderId="0" xfId="1" applyNumberFormat="1" applyFont="1" applyBorder="1" applyAlignment="1">
      <alignment horizontal="right" vertical="center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44" workbookViewId="0">
      <selection activeCell="E29" sqref="E29"/>
    </sheetView>
  </sheetViews>
  <sheetFormatPr defaultRowHeight="14.25" x14ac:dyDescent="0.2"/>
  <cols>
    <col min="1" max="1" width="36.625" customWidth="1"/>
    <col min="2" max="2" width="20" customWidth="1"/>
    <col min="3" max="3" width="23.625" customWidth="1"/>
    <col min="4" max="4" width="18" customWidth="1"/>
    <col min="5" max="5" width="19" customWidth="1"/>
    <col min="6" max="6" width="16.75" customWidth="1"/>
    <col min="7" max="7" width="14.25" customWidth="1"/>
  </cols>
  <sheetData>
    <row r="1" spans="1:6" x14ac:dyDescent="0.2">
      <c r="A1" t="s">
        <v>23</v>
      </c>
    </row>
    <row r="2" spans="1:6" x14ac:dyDescent="0.2">
      <c r="B2" t="s">
        <v>6</v>
      </c>
      <c r="C2" t="s">
        <v>24</v>
      </c>
      <c r="D2" t="s">
        <v>25</v>
      </c>
      <c r="E2" t="s">
        <v>26</v>
      </c>
    </row>
    <row r="3" spans="1:6" x14ac:dyDescent="0.2">
      <c r="A3" s="1" t="s">
        <v>0</v>
      </c>
      <c r="B3">
        <v>71.599999999999994</v>
      </c>
      <c r="C3">
        <v>5.7</v>
      </c>
      <c r="D3">
        <v>13</v>
      </c>
      <c r="E3">
        <v>9.6999999999999993</v>
      </c>
    </row>
    <row r="4" spans="1:6" x14ac:dyDescent="0.2">
      <c r="A4" s="1" t="s">
        <v>1</v>
      </c>
      <c r="B4">
        <v>64.099999999999994</v>
      </c>
      <c r="C4">
        <v>4.5999999999999996</v>
      </c>
      <c r="D4">
        <v>8.3000000000000007</v>
      </c>
      <c r="E4">
        <v>23</v>
      </c>
    </row>
    <row r="5" spans="1:6" x14ac:dyDescent="0.2">
      <c r="A5" s="1" t="s">
        <v>2</v>
      </c>
      <c r="B5">
        <v>58.4</v>
      </c>
      <c r="C5">
        <v>20.2</v>
      </c>
      <c r="D5">
        <v>21.4</v>
      </c>
    </row>
    <row r="6" spans="1:6" x14ac:dyDescent="0.2">
      <c r="A6" s="1" t="s">
        <v>3</v>
      </c>
      <c r="B6">
        <v>69.599999999999994</v>
      </c>
      <c r="C6">
        <v>7.2</v>
      </c>
      <c r="D6">
        <v>21.9</v>
      </c>
      <c r="E6">
        <v>1.4</v>
      </c>
    </row>
    <row r="7" spans="1:6" x14ac:dyDescent="0.2">
      <c r="A7" s="1" t="s">
        <v>4</v>
      </c>
      <c r="B7">
        <v>3.6</v>
      </c>
      <c r="C7">
        <v>1.9</v>
      </c>
      <c r="D7">
        <v>19.100000000000001</v>
      </c>
      <c r="E7">
        <v>75.400000000000006</v>
      </c>
    </row>
    <row r="8" spans="1:6" x14ac:dyDescent="0.2">
      <c r="A8" s="1"/>
    </row>
    <row r="9" spans="1:6" x14ac:dyDescent="0.2">
      <c r="A9" s="1" t="s">
        <v>27</v>
      </c>
    </row>
    <row r="10" spans="1:6" x14ac:dyDescent="0.2">
      <c r="B10" s="3" t="s">
        <v>20</v>
      </c>
      <c r="C10" t="s">
        <v>10</v>
      </c>
      <c r="D10" t="s">
        <v>11</v>
      </c>
      <c r="E10" t="s">
        <v>12</v>
      </c>
      <c r="F10" t="s">
        <v>26</v>
      </c>
    </row>
    <row r="11" spans="1:6" x14ac:dyDescent="0.2">
      <c r="A11" s="1" t="s">
        <v>0</v>
      </c>
      <c r="B11">
        <v>15.1</v>
      </c>
      <c r="C11">
        <v>85.5</v>
      </c>
      <c r="D11">
        <v>8.4</v>
      </c>
      <c r="E11">
        <v>1.8</v>
      </c>
      <c r="F11">
        <v>0.8</v>
      </c>
    </row>
    <row r="12" spans="1:6" x14ac:dyDescent="0.2">
      <c r="A12" s="1" t="s">
        <v>1</v>
      </c>
      <c r="B12">
        <v>16</v>
      </c>
      <c r="C12">
        <v>90.2</v>
      </c>
      <c r="D12">
        <v>5.7</v>
      </c>
      <c r="E12">
        <v>2.5</v>
      </c>
      <c r="F12">
        <v>0.3</v>
      </c>
    </row>
    <row r="13" spans="1:6" x14ac:dyDescent="0.2">
      <c r="A13" s="1" t="s">
        <v>2</v>
      </c>
      <c r="B13">
        <v>10.4</v>
      </c>
      <c r="C13">
        <v>91.5</v>
      </c>
      <c r="D13">
        <v>4.4000000000000004</v>
      </c>
      <c r="E13">
        <v>2.6</v>
      </c>
      <c r="F13">
        <v>1</v>
      </c>
    </row>
    <row r="14" spans="1:6" x14ac:dyDescent="0.2">
      <c r="A14" s="1" t="s">
        <v>3</v>
      </c>
      <c r="B14">
        <v>9.1999999999999993</v>
      </c>
      <c r="C14">
        <v>91.5</v>
      </c>
      <c r="D14">
        <v>6.8</v>
      </c>
      <c r="E14">
        <v>1.8</v>
      </c>
      <c r="F14">
        <v>0.6</v>
      </c>
    </row>
    <row r="15" spans="1:6" x14ac:dyDescent="0.2">
      <c r="A15" s="1" t="s">
        <v>4</v>
      </c>
      <c r="B15">
        <v>32</v>
      </c>
      <c r="C15">
        <v>90.1</v>
      </c>
      <c r="D15">
        <v>44.4</v>
      </c>
      <c r="E15">
        <v>30.9</v>
      </c>
      <c r="F15">
        <v>1</v>
      </c>
    </row>
    <row r="16" spans="1:6" x14ac:dyDescent="0.2">
      <c r="A16" s="1"/>
    </row>
    <row r="17" spans="1:8" x14ac:dyDescent="0.2">
      <c r="A17" s="1" t="s">
        <v>28</v>
      </c>
    </row>
    <row r="18" spans="1:8" x14ac:dyDescent="0.2">
      <c r="B18" t="s">
        <v>29</v>
      </c>
      <c r="C18" t="s">
        <v>30</v>
      </c>
    </row>
    <row r="19" spans="1:8" x14ac:dyDescent="0.2">
      <c r="A19" s="1" t="s">
        <v>0</v>
      </c>
      <c r="B19">
        <v>17.100000000000001</v>
      </c>
      <c r="C19">
        <v>82.9</v>
      </c>
    </row>
    <row r="20" spans="1:8" x14ac:dyDescent="0.2">
      <c r="A20" s="1" t="s">
        <v>1</v>
      </c>
      <c r="B20">
        <v>9.3000000000000007</v>
      </c>
      <c r="C20">
        <v>90.7</v>
      </c>
    </row>
    <row r="21" spans="1:8" x14ac:dyDescent="0.2">
      <c r="A21" s="1" t="s">
        <v>2</v>
      </c>
      <c r="B21">
        <v>31.3</v>
      </c>
      <c r="C21">
        <v>68.7</v>
      </c>
    </row>
    <row r="22" spans="1:8" x14ac:dyDescent="0.2">
      <c r="A22" s="1" t="s">
        <v>3</v>
      </c>
      <c r="B22">
        <v>16.600000000000001</v>
      </c>
      <c r="C22">
        <v>83.4</v>
      </c>
    </row>
    <row r="23" spans="1:8" x14ac:dyDescent="0.2">
      <c r="A23" s="1" t="s">
        <v>4</v>
      </c>
      <c r="B23">
        <v>95.5</v>
      </c>
      <c r="C23">
        <v>4.5</v>
      </c>
    </row>
    <row r="25" spans="1:8" x14ac:dyDescent="0.2">
      <c r="A25" t="s">
        <v>31</v>
      </c>
    </row>
    <row r="26" spans="1:8" x14ac:dyDescent="0.2">
      <c r="B26" t="s">
        <v>32</v>
      </c>
      <c r="C26" t="s">
        <v>33</v>
      </c>
      <c r="D26" t="s">
        <v>34</v>
      </c>
      <c r="E26" t="s">
        <v>35</v>
      </c>
      <c r="F26" t="s">
        <v>36</v>
      </c>
      <c r="G26" t="s">
        <v>37</v>
      </c>
      <c r="H26" t="s">
        <v>38</v>
      </c>
    </row>
    <row r="27" spans="1:8" x14ac:dyDescent="0.2">
      <c r="A27" s="1" t="s">
        <v>0</v>
      </c>
      <c r="B27">
        <v>91</v>
      </c>
      <c r="C27">
        <v>5.6</v>
      </c>
      <c r="D27">
        <v>0.7</v>
      </c>
      <c r="E27">
        <v>1.7</v>
      </c>
      <c r="F27">
        <v>32.6</v>
      </c>
      <c r="G27">
        <v>1.4</v>
      </c>
      <c r="H27">
        <v>10.1</v>
      </c>
    </row>
    <row r="28" spans="1:8" x14ac:dyDescent="0.2">
      <c r="A28" s="1" t="s">
        <v>1</v>
      </c>
      <c r="B28">
        <v>91.8</v>
      </c>
      <c r="C28">
        <v>5.3</v>
      </c>
      <c r="D28">
        <v>0.9</v>
      </c>
      <c r="E28">
        <v>2.5</v>
      </c>
      <c r="F28">
        <v>28.9</v>
      </c>
      <c r="G28">
        <v>1.3</v>
      </c>
      <c r="H28">
        <v>7.9</v>
      </c>
    </row>
    <row r="29" spans="1:8" x14ac:dyDescent="0.2">
      <c r="A29" s="1" t="s">
        <v>2</v>
      </c>
      <c r="B29">
        <v>93.9</v>
      </c>
      <c r="C29">
        <v>3.5</v>
      </c>
      <c r="D29">
        <v>1</v>
      </c>
      <c r="E29">
        <v>0.7</v>
      </c>
      <c r="F29">
        <v>26.5</v>
      </c>
      <c r="G29">
        <v>0.1</v>
      </c>
      <c r="H29">
        <v>7</v>
      </c>
    </row>
    <row r="30" spans="1:8" x14ac:dyDescent="0.2">
      <c r="A30" s="1" t="s">
        <v>3</v>
      </c>
      <c r="B30">
        <v>92.4</v>
      </c>
      <c r="C30">
        <v>5.7</v>
      </c>
      <c r="D30">
        <v>0.5</v>
      </c>
      <c r="E30">
        <v>0.5</v>
      </c>
      <c r="F30">
        <v>35.200000000000003</v>
      </c>
      <c r="G30">
        <v>1.5</v>
      </c>
      <c r="H30">
        <v>8.6</v>
      </c>
    </row>
    <row r="31" spans="1:8" x14ac:dyDescent="0.2">
      <c r="A31" s="1" t="s">
        <v>4</v>
      </c>
      <c r="B31">
        <v>92.9</v>
      </c>
      <c r="C31">
        <v>44.1</v>
      </c>
      <c r="D31">
        <v>1.1000000000000001</v>
      </c>
      <c r="E31">
        <v>11</v>
      </c>
      <c r="F31">
        <v>86.2</v>
      </c>
      <c r="H31">
        <v>39.700000000000003</v>
      </c>
    </row>
    <row r="33" spans="1:8" x14ac:dyDescent="0.2">
      <c r="A33" t="s">
        <v>39</v>
      </c>
    </row>
    <row r="34" spans="1:8" x14ac:dyDescent="0.2">
      <c r="B34" t="s">
        <v>40</v>
      </c>
      <c r="C34" t="s">
        <v>41</v>
      </c>
      <c r="D34" t="s">
        <v>15</v>
      </c>
      <c r="E34" t="s">
        <v>42</v>
      </c>
      <c r="F34" t="s">
        <v>43</v>
      </c>
      <c r="G34" t="s">
        <v>44</v>
      </c>
      <c r="H34" t="s">
        <v>45</v>
      </c>
    </row>
    <row r="35" spans="1:8" x14ac:dyDescent="0.2">
      <c r="A35" s="1" t="s">
        <v>0</v>
      </c>
      <c r="B35">
        <v>25.8</v>
      </c>
      <c r="C35">
        <v>7</v>
      </c>
      <c r="D35">
        <v>60</v>
      </c>
      <c r="E35">
        <v>4.5999999999999996</v>
      </c>
      <c r="F35">
        <v>4.7</v>
      </c>
      <c r="G35">
        <v>2.8</v>
      </c>
      <c r="H35">
        <v>6</v>
      </c>
    </row>
    <row r="36" spans="1:8" x14ac:dyDescent="0.2">
      <c r="A36" s="1" t="s">
        <v>1</v>
      </c>
      <c r="B36">
        <v>24.1</v>
      </c>
      <c r="C36">
        <v>7.3</v>
      </c>
      <c r="D36">
        <v>61.9</v>
      </c>
      <c r="E36">
        <v>9.3000000000000007</v>
      </c>
      <c r="F36">
        <v>3.3</v>
      </c>
      <c r="G36">
        <v>0.9</v>
      </c>
      <c r="H36">
        <v>4.4000000000000004</v>
      </c>
    </row>
    <row r="37" spans="1:8" x14ac:dyDescent="0.2">
      <c r="A37" s="1" t="s">
        <v>2</v>
      </c>
      <c r="B37">
        <v>33.299999999999997</v>
      </c>
      <c r="C37">
        <v>9.1999999999999993</v>
      </c>
      <c r="D37">
        <v>49.3</v>
      </c>
      <c r="E37">
        <v>7.5</v>
      </c>
      <c r="F37">
        <v>4.3</v>
      </c>
      <c r="G37">
        <v>2</v>
      </c>
      <c r="H37">
        <v>5.8</v>
      </c>
    </row>
    <row r="38" spans="1:8" x14ac:dyDescent="0.2">
      <c r="A38" s="1" t="s">
        <v>3</v>
      </c>
      <c r="B38">
        <v>22.5</v>
      </c>
      <c r="C38">
        <v>4.7</v>
      </c>
      <c r="D38">
        <v>61.9</v>
      </c>
      <c r="E38">
        <v>3.7</v>
      </c>
      <c r="F38">
        <v>6.7</v>
      </c>
      <c r="G38">
        <v>2.9</v>
      </c>
      <c r="H38">
        <v>4.0999999999999996</v>
      </c>
    </row>
    <row r="39" spans="1:8" x14ac:dyDescent="0.2">
      <c r="A39" s="1" t="s">
        <v>4</v>
      </c>
      <c r="B39">
        <v>11.1</v>
      </c>
      <c r="C39">
        <v>3.9</v>
      </c>
      <c r="D39">
        <v>82.1</v>
      </c>
      <c r="E39">
        <v>16.899999999999999</v>
      </c>
      <c r="F39">
        <v>6.6</v>
      </c>
      <c r="G39">
        <v>3.1</v>
      </c>
      <c r="H39">
        <v>4</v>
      </c>
    </row>
    <row r="41" spans="1:8" x14ac:dyDescent="0.2">
      <c r="A41" t="s">
        <v>46</v>
      </c>
    </row>
    <row r="42" spans="1:8" x14ac:dyDescent="0.2">
      <c r="B42" t="s">
        <v>47</v>
      </c>
      <c r="C42" t="s">
        <v>48</v>
      </c>
      <c r="D42" t="s">
        <v>54</v>
      </c>
    </row>
    <row r="43" spans="1:8" x14ac:dyDescent="0.2">
      <c r="A43" s="1" t="s">
        <v>0</v>
      </c>
      <c r="B43">
        <v>5.6</v>
      </c>
      <c r="C43">
        <v>2.1</v>
      </c>
      <c r="D43">
        <v>92.3</v>
      </c>
    </row>
    <row r="44" spans="1:8" x14ac:dyDescent="0.2">
      <c r="A44" s="1" t="s">
        <v>1</v>
      </c>
      <c r="B44">
        <v>2.8</v>
      </c>
      <c r="C44">
        <v>1.5</v>
      </c>
      <c r="D44">
        <v>95.7</v>
      </c>
    </row>
    <row r="45" spans="1:8" x14ac:dyDescent="0.2">
      <c r="A45" s="1" t="s">
        <v>2</v>
      </c>
      <c r="B45">
        <v>5.0999999999999996</v>
      </c>
      <c r="C45">
        <v>2.2999999999999998</v>
      </c>
      <c r="D45">
        <v>92.6</v>
      </c>
    </row>
    <row r="46" spans="1:8" x14ac:dyDescent="0.2">
      <c r="A46" s="1" t="s">
        <v>3</v>
      </c>
      <c r="B46">
        <v>6.3</v>
      </c>
      <c r="C46">
        <v>1.3</v>
      </c>
      <c r="D46">
        <v>92.4</v>
      </c>
    </row>
    <row r="47" spans="1:8" x14ac:dyDescent="0.2">
      <c r="A47" s="1" t="s">
        <v>4</v>
      </c>
      <c r="B47">
        <v>37.4</v>
      </c>
      <c r="C47">
        <v>28.1</v>
      </c>
      <c r="D47">
        <v>34.5</v>
      </c>
    </row>
    <row r="49" spans="1:7" x14ac:dyDescent="0.2">
      <c r="A49" t="s">
        <v>53</v>
      </c>
    </row>
    <row r="50" spans="1:7" x14ac:dyDescent="0.2">
      <c r="B50" t="s">
        <v>49</v>
      </c>
      <c r="C50" t="s">
        <v>50</v>
      </c>
      <c r="D50" t="s">
        <v>51</v>
      </c>
      <c r="E50" t="s">
        <v>52</v>
      </c>
    </row>
    <row r="51" spans="1:7" x14ac:dyDescent="0.2">
      <c r="A51" s="1" t="s">
        <v>0</v>
      </c>
      <c r="B51" s="3">
        <f>(B59/G59)*100</f>
        <v>10.921532639974622</v>
      </c>
      <c r="C51" s="3">
        <f>(C59/G59)*100</f>
        <v>8.4018761471008094</v>
      </c>
      <c r="D51" s="3">
        <f>(D59/G59)*100</f>
        <v>71.311716855867488</v>
      </c>
      <c r="E51" s="3">
        <f>(E59/G59)*100</f>
        <v>9.3648743570570776</v>
      </c>
    </row>
    <row r="52" spans="1:7" x14ac:dyDescent="0.2">
      <c r="A52" s="1" t="s">
        <v>1</v>
      </c>
      <c r="B52" s="3">
        <f>(B60/G60)*100</f>
        <v>1.888153938665063</v>
      </c>
      <c r="C52" s="3">
        <f>(C60/G60)*100</f>
        <v>15.662457406293848</v>
      </c>
      <c r="D52" s="3">
        <f>(D60/G60)*100</f>
        <v>72.555622369212273</v>
      </c>
      <c r="E52" s="3">
        <f>(E60/G60)*100</f>
        <v>9.8937662858288231</v>
      </c>
    </row>
    <row r="53" spans="1:7" x14ac:dyDescent="0.2">
      <c r="A53" s="1" t="s">
        <v>2</v>
      </c>
      <c r="B53" s="3">
        <f>(B61/G61)*100</f>
        <v>1.6984258492129245</v>
      </c>
      <c r="C53" s="3">
        <f>(C61/G61)*100</f>
        <v>21.251035625517815</v>
      </c>
      <c r="D53" s="3">
        <f>(D61/G61)*100</f>
        <v>72.90803645401823</v>
      </c>
      <c r="E53" s="3">
        <f>(E61/G61)*100</f>
        <v>4.1425020712510356</v>
      </c>
    </row>
    <row r="54" spans="1:7" x14ac:dyDescent="0.2">
      <c r="A54" s="1" t="s">
        <v>3</v>
      </c>
      <c r="B54" s="3">
        <f>(B62/G62)*100</f>
        <v>0.76726342710997442</v>
      </c>
      <c r="C54" s="3">
        <f>(C62/G62)*100</f>
        <v>9.7186700767263421</v>
      </c>
      <c r="D54" s="3">
        <f>(D62/G62)*100</f>
        <v>85.166240409207163</v>
      </c>
      <c r="E54" s="3">
        <f>(E62/G62)*100</f>
        <v>4.3478260869565215</v>
      </c>
    </row>
    <row r="55" spans="1:7" x14ac:dyDescent="0.2">
      <c r="A55" s="1" t="s">
        <v>4</v>
      </c>
      <c r="B55" s="3">
        <f>(B63/G63)*100</f>
        <v>0</v>
      </c>
      <c r="C55" s="3">
        <f>(C63/G63)*100</f>
        <v>7.8624078624078626</v>
      </c>
      <c r="D55" s="3">
        <f>(D63/G63)*100</f>
        <v>86.486486486486484</v>
      </c>
      <c r="E55" s="3">
        <f>(E63/G63)*100</f>
        <v>5.6511056511056514</v>
      </c>
    </row>
    <row r="59" spans="1:7" x14ac:dyDescent="0.2">
      <c r="B59">
        <v>4820</v>
      </c>
      <c r="C59">
        <v>3708</v>
      </c>
      <c r="D59">
        <v>31472</v>
      </c>
      <c r="E59">
        <v>4133</v>
      </c>
      <c r="G59">
        <f>SUM(B59:E59)</f>
        <v>44133</v>
      </c>
    </row>
    <row r="60" spans="1:7" x14ac:dyDescent="0.2">
      <c r="B60">
        <v>471</v>
      </c>
      <c r="C60">
        <v>3907</v>
      </c>
      <c r="D60">
        <v>18099</v>
      </c>
      <c r="E60">
        <v>2468</v>
      </c>
      <c r="G60">
        <f>SUM(B60:E60)</f>
        <v>24945</v>
      </c>
    </row>
    <row r="61" spans="1:7" x14ac:dyDescent="0.2">
      <c r="B61">
        <v>41</v>
      </c>
      <c r="C61">
        <v>513</v>
      </c>
      <c r="D61">
        <v>1760</v>
      </c>
      <c r="E61">
        <v>100</v>
      </c>
      <c r="G61">
        <f>SUM(B61:E61)</f>
        <v>2414</v>
      </c>
    </row>
    <row r="62" spans="1:7" x14ac:dyDescent="0.2">
      <c r="B62">
        <v>18</v>
      </c>
      <c r="C62">
        <v>228</v>
      </c>
      <c r="D62">
        <v>1998</v>
      </c>
      <c r="E62">
        <v>102</v>
      </c>
      <c r="G62">
        <f>SUM(B62:E62)</f>
        <v>2346</v>
      </c>
    </row>
    <row r="63" spans="1:7" x14ac:dyDescent="0.2">
      <c r="C63">
        <v>32</v>
      </c>
      <c r="D63">
        <v>352</v>
      </c>
      <c r="E63">
        <v>23</v>
      </c>
      <c r="G63">
        <f>SUM(B63:E63)</f>
        <v>407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zoomScale="90" zoomScaleNormal="90" workbookViewId="0">
      <selection activeCell="E29" sqref="E29"/>
    </sheetView>
  </sheetViews>
  <sheetFormatPr defaultRowHeight="14.25" x14ac:dyDescent="0.2"/>
  <cols>
    <col min="1" max="1" width="36.25" customWidth="1"/>
    <col min="2" max="2" width="20.75" style="3" customWidth="1"/>
    <col min="3" max="3" width="22.875" customWidth="1"/>
    <col min="4" max="4" width="22.125" customWidth="1"/>
    <col min="5" max="5" width="15" customWidth="1"/>
    <col min="6" max="6" width="22" customWidth="1"/>
    <col min="7" max="7" width="14.875" customWidth="1"/>
    <col min="8" max="8" width="15.25" customWidth="1"/>
  </cols>
  <sheetData>
    <row r="1" spans="1:7" ht="14.25" customHeight="1" x14ac:dyDescent="0.2">
      <c r="A1" t="s">
        <v>56</v>
      </c>
      <c r="B1"/>
    </row>
    <row r="2" spans="1:7" x14ac:dyDescent="0.2">
      <c r="B2" t="s">
        <v>6</v>
      </c>
      <c r="C2" t="s">
        <v>24</v>
      </c>
      <c r="D2" t="s">
        <v>25</v>
      </c>
      <c r="E2" t="s">
        <v>26</v>
      </c>
    </row>
    <row r="3" spans="1:7" x14ac:dyDescent="0.2">
      <c r="A3" s="1" t="s">
        <v>0</v>
      </c>
      <c r="B3">
        <v>75</v>
      </c>
      <c r="C3">
        <v>6.6</v>
      </c>
      <c r="D3">
        <v>12.4</v>
      </c>
      <c r="E3">
        <v>5.9</v>
      </c>
    </row>
    <row r="4" spans="1:7" x14ac:dyDescent="0.2">
      <c r="A4" s="1" t="s">
        <v>1</v>
      </c>
      <c r="B4">
        <v>74.7</v>
      </c>
      <c r="C4">
        <v>3.1</v>
      </c>
      <c r="D4">
        <v>6.6</v>
      </c>
      <c r="E4">
        <v>15.5</v>
      </c>
    </row>
    <row r="5" spans="1:7" x14ac:dyDescent="0.2">
      <c r="A5" s="1" t="s">
        <v>2</v>
      </c>
      <c r="B5">
        <v>60.4</v>
      </c>
      <c r="C5">
        <v>20.5</v>
      </c>
      <c r="D5">
        <v>18.5</v>
      </c>
      <c r="E5">
        <v>0.4</v>
      </c>
    </row>
    <row r="6" spans="1:7" x14ac:dyDescent="0.2">
      <c r="A6" s="1" t="s">
        <v>3</v>
      </c>
      <c r="B6">
        <v>66.099999999999994</v>
      </c>
      <c r="C6">
        <v>8.9</v>
      </c>
      <c r="D6">
        <v>22.5</v>
      </c>
      <c r="E6">
        <v>2.6</v>
      </c>
    </row>
    <row r="7" spans="1:7" x14ac:dyDescent="0.2">
      <c r="A7" s="1" t="s">
        <v>4</v>
      </c>
      <c r="B7">
        <v>4.7</v>
      </c>
      <c r="C7">
        <v>1.4</v>
      </c>
      <c r="D7">
        <v>21.5</v>
      </c>
      <c r="E7">
        <v>72.400000000000006</v>
      </c>
    </row>
    <row r="8" spans="1:7" x14ac:dyDescent="0.2">
      <c r="A8" s="1"/>
      <c r="B8"/>
    </row>
    <row r="9" spans="1:7" x14ac:dyDescent="0.2">
      <c r="A9" s="1" t="s">
        <v>27</v>
      </c>
    </row>
    <row r="10" spans="1:7" x14ac:dyDescent="0.2">
      <c r="A10" s="1"/>
      <c r="B10" s="3" t="s">
        <v>20</v>
      </c>
      <c r="C10" t="s">
        <v>10</v>
      </c>
      <c r="D10" t="s">
        <v>11</v>
      </c>
      <c r="E10" t="s">
        <v>12</v>
      </c>
      <c r="F10" t="s">
        <v>18</v>
      </c>
      <c r="G10" t="s">
        <v>19</v>
      </c>
    </row>
    <row r="11" spans="1:7" x14ac:dyDescent="0.2">
      <c r="A11" s="1" t="s">
        <v>0</v>
      </c>
      <c r="B11" s="3">
        <v>10</v>
      </c>
      <c r="C11">
        <v>90.2</v>
      </c>
      <c r="D11">
        <v>5.2</v>
      </c>
      <c r="E11">
        <v>2.5</v>
      </c>
      <c r="F11">
        <v>0.9</v>
      </c>
      <c r="G11">
        <v>5.8</v>
      </c>
    </row>
    <row r="12" spans="1:7" x14ac:dyDescent="0.2">
      <c r="A12" s="1" t="s">
        <v>1</v>
      </c>
      <c r="B12" s="3">
        <v>11</v>
      </c>
      <c r="C12">
        <v>93</v>
      </c>
      <c r="D12">
        <v>5.0999999999999996</v>
      </c>
      <c r="E12">
        <v>2.1</v>
      </c>
      <c r="F12">
        <v>1.5</v>
      </c>
      <c r="G12">
        <v>8.1999999999999993</v>
      </c>
    </row>
    <row r="13" spans="1:7" x14ac:dyDescent="0.2">
      <c r="A13" s="1" t="s">
        <v>2</v>
      </c>
      <c r="B13" s="3">
        <v>13.4</v>
      </c>
      <c r="C13">
        <v>90.8</v>
      </c>
      <c r="D13">
        <v>2.4</v>
      </c>
      <c r="E13">
        <v>1.5</v>
      </c>
      <c r="F13">
        <v>0.8</v>
      </c>
      <c r="G13">
        <v>9.9</v>
      </c>
    </row>
    <row r="14" spans="1:7" x14ac:dyDescent="0.2">
      <c r="A14" s="1" t="s">
        <v>3</v>
      </c>
      <c r="B14" s="3">
        <v>9.9</v>
      </c>
      <c r="C14">
        <v>88.7</v>
      </c>
      <c r="D14">
        <v>12.2</v>
      </c>
      <c r="E14">
        <v>1.6</v>
      </c>
      <c r="F14">
        <v>0.7</v>
      </c>
      <c r="G14">
        <v>7.4</v>
      </c>
    </row>
    <row r="15" spans="1:7" x14ac:dyDescent="0.2">
      <c r="A15" s="1" t="s">
        <v>4</v>
      </c>
      <c r="B15" s="3">
        <v>32.1</v>
      </c>
      <c r="C15">
        <v>88.3</v>
      </c>
      <c r="D15">
        <v>37.9</v>
      </c>
      <c r="E15">
        <v>30.4</v>
      </c>
      <c r="F15">
        <v>5.6</v>
      </c>
      <c r="G15">
        <v>9.4</v>
      </c>
    </row>
    <row r="16" spans="1:7" x14ac:dyDescent="0.2">
      <c r="A16" s="1" t="s">
        <v>5</v>
      </c>
    </row>
    <row r="17" spans="1:8" x14ac:dyDescent="0.2">
      <c r="A17" s="1"/>
    </row>
    <row r="18" spans="1:8" x14ac:dyDescent="0.2">
      <c r="A18" s="1" t="s">
        <v>28</v>
      </c>
      <c r="B18"/>
    </row>
    <row r="19" spans="1:8" x14ac:dyDescent="0.2">
      <c r="B19" t="s">
        <v>29</v>
      </c>
      <c r="C19" t="s">
        <v>30</v>
      </c>
    </row>
    <row r="20" spans="1:8" x14ac:dyDescent="0.2">
      <c r="A20" s="1" t="s">
        <v>0</v>
      </c>
      <c r="B20">
        <v>18.399999999999999</v>
      </c>
      <c r="C20">
        <f>100-B20</f>
        <v>81.599999999999994</v>
      </c>
    </row>
    <row r="21" spans="1:8" x14ac:dyDescent="0.2">
      <c r="A21" s="1" t="s">
        <v>1</v>
      </c>
      <c r="B21">
        <v>8.4</v>
      </c>
      <c r="C21">
        <f>100-B21</f>
        <v>91.6</v>
      </c>
    </row>
    <row r="22" spans="1:8" x14ac:dyDescent="0.2">
      <c r="A22" s="1" t="s">
        <v>2</v>
      </c>
      <c r="B22">
        <v>28</v>
      </c>
      <c r="C22">
        <f>100-B22</f>
        <v>72</v>
      </c>
    </row>
    <row r="23" spans="1:8" x14ac:dyDescent="0.2">
      <c r="A23" s="1" t="s">
        <v>3</v>
      </c>
      <c r="B23">
        <v>18.899999999999999</v>
      </c>
      <c r="C23">
        <f>100-B23</f>
        <v>81.099999999999994</v>
      </c>
    </row>
    <row r="24" spans="1:8" x14ac:dyDescent="0.2">
      <c r="A24" s="1" t="s">
        <v>4</v>
      </c>
      <c r="B24">
        <v>93.7</v>
      </c>
      <c r="C24">
        <f>100-B24</f>
        <v>6.2999999999999972</v>
      </c>
    </row>
    <row r="25" spans="1:8" x14ac:dyDescent="0.2">
      <c r="B25"/>
    </row>
    <row r="26" spans="1:8" x14ac:dyDescent="0.2">
      <c r="A26" t="s">
        <v>31</v>
      </c>
      <c r="B26"/>
    </row>
    <row r="27" spans="1:8" x14ac:dyDescent="0.2">
      <c r="B27" t="s">
        <v>32</v>
      </c>
      <c r="C27" t="s">
        <v>33</v>
      </c>
      <c r="D27" t="s">
        <v>34</v>
      </c>
      <c r="E27" t="s">
        <v>35</v>
      </c>
      <c r="F27" t="s">
        <v>36</v>
      </c>
      <c r="G27" t="s">
        <v>37</v>
      </c>
      <c r="H27" t="s">
        <v>38</v>
      </c>
    </row>
    <row r="28" spans="1:8" x14ac:dyDescent="0.2">
      <c r="A28" s="1" t="s">
        <v>0</v>
      </c>
      <c r="B28">
        <f>100-SUM(C28:H28)</f>
        <v>62.2</v>
      </c>
      <c r="C28">
        <v>7</v>
      </c>
      <c r="D28">
        <v>0.3</v>
      </c>
      <c r="E28">
        <v>3.1</v>
      </c>
      <c r="F28">
        <v>21.2</v>
      </c>
      <c r="G28">
        <v>0.2</v>
      </c>
      <c r="H28">
        <v>6</v>
      </c>
    </row>
    <row r="29" spans="1:8" x14ac:dyDescent="0.2">
      <c r="A29" s="1" t="s">
        <v>1</v>
      </c>
      <c r="B29">
        <f>100-SUM(C29:H29)</f>
        <v>53.6</v>
      </c>
      <c r="C29">
        <v>7.3</v>
      </c>
      <c r="D29">
        <v>0.9</v>
      </c>
      <c r="E29">
        <v>3.6</v>
      </c>
      <c r="F29">
        <v>24.5</v>
      </c>
      <c r="G29">
        <v>1</v>
      </c>
      <c r="H29">
        <v>9.1</v>
      </c>
    </row>
    <row r="30" spans="1:8" x14ac:dyDescent="0.2">
      <c r="A30" s="1" t="s">
        <v>2</v>
      </c>
      <c r="B30">
        <f>100-SUM(C30:H30)</f>
        <v>56.6</v>
      </c>
      <c r="C30">
        <v>4</v>
      </c>
      <c r="D30">
        <v>0.9</v>
      </c>
      <c r="E30">
        <v>4.3</v>
      </c>
      <c r="F30">
        <v>26.7</v>
      </c>
      <c r="G30">
        <v>0.2</v>
      </c>
      <c r="H30">
        <v>7.3</v>
      </c>
    </row>
    <row r="31" spans="1:8" x14ac:dyDescent="0.2">
      <c r="A31" s="1" t="s">
        <v>3</v>
      </c>
      <c r="B31">
        <f>100-SUM(C31:H31)</f>
        <v>69.3</v>
      </c>
      <c r="C31">
        <v>5.9</v>
      </c>
      <c r="D31">
        <v>0.1</v>
      </c>
      <c r="E31">
        <v>2.2000000000000002</v>
      </c>
      <c r="F31">
        <v>16.600000000000001</v>
      </c>
      <c r="G31">
        <v>4.2</v>
      </c>
      <c r="H31">
        <v>1.7</v>
      </c>
    </row>
    <row r="32" spans="1:8" x14ac:dyDescent="0.2">
      <c r="A32" s="1" t="s">
        <v>4</v>
      </c>
      <c r="B32">
        <f>100-SUM(C32:H32)</f>
        <v>64.099999999999994</v>
      </c>
      <c r="C32">
        <v>5.0999999999999996</v>
      </c>
      <c r="D32">
        <v>4.0999999999999996</v>
      </c>
      <c r="E32">
        <v>13.1</v>
      </c>
      <c r="F32">
        <v>8.1</v>
      </c>
      <c r="G32">
        <v>0.8</v>
      </c>
      <c r="H32">
        <v>4.7</v>
      </c>
    </row>
    <row r="33" spans="1:6" x14ac:dyDescent="0.2">
      <c r="B33"/>
    </row>
    <row r="34" spans="1:6" x14ac:dyDescent="0.2">
      <c r="A34" s="1"/>
    </row>
    <row r="35" spans="1:6" x14ac:dyDescent="0.2">
      <c r="A35" s="1"/>
      <c r="B35" s="3" t="s">
        <v>13</v>
      </c>
      <c r="C35" t="s">
        <v>14</v>
      </c>
      <c r="D35" t="s">
        <v>15</v>
      </c>
      <c r="E35" t="s">
        <v>16</v>
      </c>
      <c r="F35" t="s">
        <v>17</v>
      </c>
    </row>
    <row r="36" spans="1:6" x14ac:dyDescent="0.2">
      <c r="A36" s="1" t="s">
        <v>0</v>
      </c>
      <c r="B36" s="3">
        <v>19.100000000000001</v>
      </c>
      <c r="C36">
        <v>12.3</v>
      </c>
      <c r="D36">
        <v>57.8</v>
      </c>
      <c r="E36">
        <v>4</v>
      </c>
      <c r="F36">
        <v>3.2</v>
      </c>
    </row>
    <row r="37" spans="1:6" x14ac:dyDescent="0.2">
      <c r="A37" s="1" t="s">
        <v>1</v>
      </c>
      <c r="B37" s="3">
        <v>25.6</v>
      </c>
      <c r="C37">
        <v>8.1999999999999993</v>
      </c>
      <c r="D37">
        <v>50.9</v>
      </c>
      <c r="E37">
        <v>9.4</v>
      </c>
      <c r="F37">
        <v>3.6</v>
      </c>
    </row>
    <row r="38" spans="1:6" x14ac:dyDescent="0.2">
      <c r="A38" s="1" t="s">
        <v>2</v>
      </c>
      <c r="B38" s="3">
        <v>23.1</v>
      </c>
      <c r="C38">
        <v>11.9</v>
      </c>
      <c r="D38">
        <v>55.8</v>
      </c>
      <c r="E38">
        <v>3.7</v>
      </c>
      <c r="F38">
        <v>4.0999999999999996</v>
      </c>
    </row>
    <row r="39" spans="1:6" x14ac:dyDescent="0.2">
      <c r="A39" s="1" t="s">
        <v>3</v>
      </c>
      <c r="B39" s="3">
        <v>17.899999999999999</v>
      </c>
      <c r="C39">
        <v>13.6</v>
      </c>
      <c r="D39">
        <v>58.9</v>
      </c>
      <c r="E39">
        <v>4.2</v>
      </c>
      <c r="F39">
        <v>7.3</v>
      </c>
    </row>
    <row r="40" spans="1:6" x14ac:dyDescent="0.2">
      <c r="A40" s="1" t="s">
        <v>4</v>
      </c>
      <c r="B40" s="3">
        <v>9.5</v>
      </c>
      <c r="C40">
        <v>10</v>
      </c>
      <c r="D40">
        <v>83.6</v>
      </c>
      <c r="E40">
        <v>18.7</v>
      </c>
      <c r="F40">
        <v>6.4</v>
      </c>
    </row>
    <row r="41" spans="1:6" x14ac:dyDescent="0.2">
      <c r="A41" s="1" t="s">
        <v>5</v>
      </c>
    </row>
    <row r="43" spans="1:6" x14ac:dyDescent="0.2">
      <c r="A43" t="s">
        <v>46</v>
      </c>
      <c r="B43"/>
    </row>
    <row r="44" spans="1:6" x14ac:dyDescent="0.2">
      <c r="B44" t="s">
        <v>47</v>
      </c>
      <c r="C44" t="s">
        <v>48</v>
      </c>
      <c r="D44" t="s">
        <v>55</v>
      </c>
    </row>
    <row r="45" spans="1:6" x14ac:dyDescent="0.2">
      <c r="A45" s="1" t="s">
        <v>0</v>
      </c>
      <c r="B45">
        <v>77.099999999999994</v>
      </c>
      <c r="C45">
        <v>22.1</v>
      </c>
      <c r="D45">
        <v>0.7</v>
      </c>
    </row>
    <row r="46" spans="1:6" x14ac:dyDescent="0.2">
      <c r="A46" s="1" t="s">
        <v>1</v>
      </c>
      <c r="B46">
        <v>73.3</v>
      </c>
      <c r="C46">
        <v>24.2</v>
      </c>
      <c r="D46">
        <v>2.4</v>
      </c>
    </row>
    <row r="47" spans="1:6" x14ac:dyDescent="0.2">
      <c r="A47" s="1" t="s">
        <v>2</v>
      </c>
      <c r="B47">
        <v>78.3</v>
      </c>
      <c r="C47">
        <v>20.5</v>
      </c>
      <c r="D47">
        <v>1.3</v>
      </c>
    </row>
    <row r="48" spans="1:6" x14ac:dyDescent="0.2">
      <c r="A48" s="1" t="s">
        <v>3</v>
      </c>
      <c r="B48">
        <v>85.7</v>
      </c>
      <c r="C48">
        <v>13.8</v>
      </c>
      <c r="D48">
        <v>0.4</v>
      </c>
    </row>
    <row r="49" spans="1:5" x14ac:dyDescent="0.2">
      <c r="A49" s="1" t="s">
        <v>4</v>
      </c>
      <c r="B49">
        <v>68.599999999999994</v>
      </c>
      <c r="C49">
        <v>27.6</v>
      </c>
      <c r="D49">
        <v>3.8</v>
      </c>
    </row>
    <row r="50" spans="1:5" x14ac:dyDescent="0.2">
      <c r="B50"/>
    </row>
    <row r="51" spans="1:5" x14ac:dyDescent="0.2">
      <c r="A51" t="s">
        <v>53</v>
      </c>
      <c r="B51"/>
    </row>
    <row r="52" spans="1:5" x14ac:dyDescent="0.2">
      <c r="B52" t="s">
        <v>49</v>
      </c>
      <c r="C52" t="s">
        <v>50</v>
      </c>
      <c r="D52" t="s">
        <v>51</v>
      </c>
      <c r="E52" t="s">
        <v>52</v>
      </c>
    </row>
    <row r="53" spans="1:5" x14ac:dyDescent="0.2">
      <c r="A53" s="1" t="s">
        <v>0</v>
      </c>
      <c r="B53" s="3">
        <v>10.4</v>
      </c>
      <c r="C53" s="3">
        <v>28.3</v>
      </c>
      <c r="D53" s="3">
        <v>57.2</v>
      </c>
      <c r="E53" s="3">
        <v>4</v>
      </c>
    </row>
    <row r="54" spans="1:5" x14ac:dyDescent="0.2">
      <c r="A54" s="1" t="s">
        <v>1</v>
      </c>
      <c r="B54" s="3">
        <v>4.8</v>
      </c>
      <c r="C54" s="3">
        <v>17.899999999999999</v>
      </c>
      <c r="D54" s="3">
        <v>69.400000000000006</v>
      </c>
      <c r="E54" s="3">
        <v>7.8</v>
      </c>
    </row>
    <row r="55" spans="1:5" x14ac:dyDescent="0.2">
      <c r="A55" s="1" t="s">
        <v>2</v>
      </c>
      <c r="B55" s="3">
        <v>5.2</v>
      </c>
      <c r="C55" s="3">
        <v>19.8</v>
      </c>
      <c r="D55" s="3">
        <v>69.3</v>
      </c>
      <c r="E55" s="3">
        <v>5.6</v>
      </c>
    </row>
    <row r="56" spans="1:5" x14ac:dyDescent="0.2">
      <c r="A56" s="1" t="s">
        <v>3</v>
      </c>
      <c r="B56" s="3">
        <v>14.9</v>
      </c>
      <c r="C56" s="3">
        <v>11.61</v>
      </c>
      <c r="D56" s="3">
        <v>72</v>
      </c>
      <c r="E56" s="3">
        <v>1.5</v>
      </c>
    </row>
    <row r="57" spans="1:5" x14ac:dyDescent="0.2">
      <c r="A57" s="1" t="s">
        <v>4</v>
      </c>
      <c r="B57" s="3">
        <v>5.2</v>
      </c>
      <c r="C57" s="3">
        <v>17.5</v>
      </c>
      <c r="D57" s="3">
        <v>68.400000000000006</v>
      </c>
      <c r="E57" s="3">
        <v>8.9</v>
      </c>
    </row>
    <row r="58" spans="1:5" x14ac:dyDescent="0.2">
      <c r="B58"/>
    </row>
    <row r="59" spans="1:5" x14ac:dyDescent="0.2">
      <c r="B59"/>
    </row>
    <row r="60" spans="1:5" x14ac:dyDescent="0.2">
      <c r="B60"/>
    </row>
    <row r="61" spans="1:5" x14ac:dyDescent="0.2">
      <c r="B61"/>
    </row>
    <row r="62" spans="1:5" x14ac:dyDescent="0.2">
      <c r="B62"/>
    </row>
    <row r="63" spans="1:5" x14ac:dyDescent="0.2">
      <c r="B63"/>
    </row>
    <row r="64" spans="1:5" x14ac:dyDescent="0.2">
      <c r="B64"/>
    </row>
    <row r="65" spans="2:2" x14ac:dyDescent="0.2">
      <c r="B6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38" workbookViewId="0">
      <selection activeCell="E25" sqref="E25"/>
    </sheetView>
  </sheetViews>
  <sheetFormatPr defaultRowHeight="14.25" x14ac:dyDescent="0.2"/>
  <cols>
    <col min="1" max="1" width="38.75" customWidth="1"/>
    <col min="2" max="2" width="20.25" customWidth="1"/>
    <col min="3" max="3" width="21.75" customWidth="1"/>
    <col min="4" max="4" width="31.375" customWidth="1"/>
    <col min="5" max="5" width="20.25" customWidth="1"/>
    <col min="6" max="6" width="18.875" customWidth="1"/>
  </cols>
  <sheetData>
    <row r="1" spans="1:5" x14ac:dyDescent="0.2">
      <c r="A1" t="s">
        <v>23</v>
      </c>
    </row>
    <row r="2" spans="1:5" x14ac:dyDescent="0.2">
      <c r="A2" t="s">
        <v>21</v>
      </c>
      <c r="B2" s="3" t="s">
        <v>6</v>
      </c>
      <c r="C2" t="s">
        <v>7</v>
      </c>
      <c r="D2" t="s">
        <v>8</v>
      </c>
      <c r="E2" t="s">
        <v>9</v>
      </c>
    </row>
    <row r="3" spans="1:5" x14ac:dyDescent="0.2">
      <c r="A3" s="1" t="s">
        <v>0</v>
      </c>
      <c r="B3" s="3">
        <v>75.7</v>
      </c>
      <c r="C3">
        <v>6.1</v>
      </c>
      <c r="D3">
        <v>13</v>
      </c>
      <c r="E3">
        <v>5.2</v>
      </c>
    </row>
    <row r="4" spans="1:5" x14ac:dyDescent="0.2">
      <c r="A4" s="1" t="s">
        <v>1</v>
      </c>
      <c r="B4" s="3">
        <v>748.7</v>
      </c>
      <c r="C4">
        <v>3.3</v>
      </c>
      <c r="D4">
        <v>6.3</v>
      </c>
      <c r="E4">
        <v>11.8</v>
      </c>
    </row>
    <row r="5" spans="1:5" x14ac:dyDescent="0.2">
      <c r="A5" s="1" t="s">
        <v>2</v>
      </c>
      <c r="B5" s="3">
        <v>62.3</v>
      </c>
      <c r="C5">
        <v>20</v>
      </c>
      <c r="D5">
        <v>16.399999999999999</v>
      </c>
      <c r="E5">
        <v>1.3</v>
      </c>
    </row>
    <row r="6" spans="1:5" x14ac:dyDescent="0.2">
      <c r="A6" s="1" t="s">
        <v>3</v>
      </c>
      <c r="B6" s="3">
        <v>73.7</v>
      </c>
      <c r="C6">
        <v>8.5</v>
      </c>
      <c r="D6">
        <v>17.100000000000001</v>
      </c>
      <c r="E6">
        <v>0.7</v>
      </c>
    </row>
    <row r="7" spans="1:5" x14ac:dyDescent="0.2">
      <c r="A7" s="1" t="s">
        <v>4</v>
      </c>
      <c r="B7" s="3">
        <v>6.3</v>
      </c>
      <c r="C7">
        <v>1.8</v>
      </c>
      <c r="D7">
        <v>20.5</v>
      </c>
      <c r="E7">
        <v>71.400000000000006</v>
      </c>
    </row>
    <row r="8" spans="1:5" x14ac:dyDescent="0.2">
      <c r="A8" s="1" t="s">
        <v>5</v>
      </c>
      <c r="B8" s="3"/>
    </row>
    <row r="9" spans="1:5" x14ac:dyDescent="0.2">
      <c r="A9" s="1"/>
      <c r="B9" s="3"/>
    </row>
    <row r="10" spans="1:5" x14ac:dyDescent="0.2">
      <c r="A10" s="1" t="s">
        <v>28</v>
      </c>
      <c r="B10" s="3"/>
    </row>
    <row r="11" spans="1:5" x14ac:dyDescent="0.2">
      <c r="A11" s="1"/>
      <c r="B11" t="s">
        <v>29</v>
      </c>
      <c r="C11" t="s">
        <v>30</v>
      </c>
    </row>
    <row r="12" spans="1:5" x14ac:dyDescent="0.2">
      <c r="A12" s="1" t="s">
        <v>0</v>
      </c>
      <c r="B12" s="3">
        <v>18.7</v>
      </c>
      <c r="C12">
        <v>81.3</v>
      </c>
    </row>
    <row r="13" spans="1:5" x14ac:dyDescent="0.2">
      <c r="A13" s="1" t="s">
        <v>1</v>
      </c>
      <c r="B13" s="3">
        <v>8.3000000000000007</v>
      </c>
      <c r="C13">
        <v>91.7</v>
      </c>
    </row>
    <row r="14" spans="1:5" x14ac:dyDescent="0.2">
      <c r="A14" s="1" t="s">
        <v>2</v>
      </c>
      <c r="B14" s="3">
        <v>27</v>
      </c>
      <c r="C14">
        <v>73</v>
      </c>
    </row>
    <row r="15" spans="1:5" x14ac:dyDescent="0.2">
      <c r="A15" s="1" t="s">
        <v>3</v>
      </c>
      <c r="B15" s="3">
        <v>16.399999999999999</v>
      </c>
      <c r="C15">
        <v>83.6</v>
      </c>
    </row>
    <row r="16" spans="1:5" x14ac:dyDescent="0.2">
      <c r="A16" s="1" t="s">
        <v>4</v>
      </c>
      <c r="B16" s="3">
        <v>96.1</v>
      </c>
      <c r="C16">
        <v>3.9</v>
      </c>
    </row>
    <row r="17" spans="1:8" x14ac:dyDescent="0.2">
      <c r="A17" s="1"/>
      <c r="B17" s="3"/>
    </row>
    <row r="18" spans="1:8" x14ac:dyDescent="0.2">
      <c r="A18" t="s">
        <v>31</v>
      </c>
    </row>
    <row r="19" spans="1:8" x14ac:dyDescent="0.2">
      <c r="B19" t="s">
        <v>32</v>
      </c>
      <c r="C19" t="s">
        <v>33</v>
      </c>
      <c r="D19" t="s">
        <v>34</v>
      </c>
      <c r="E19" t="s">
        <v>35</v>
      </c>
      <c r="F19" t="s">
        <v>36</v>
      </c>
      <c r="G19" t="s">
        <v>37</v>
      </c>
      <c r="H19" t="s">
        <v>38</v>
      </c>
    </row>
    <row r="20" spans="1:8" x14ac:dyDescent="0.2">
      <c r="A20" s="1" t="s">
        <v>0</v>
      </c>
      <c r="B20" s="1">
        <f>100-SUM(C20:H20)</f>
        <v>62.699999999999996</v>
      </c>
      <c r="C20">
        <v>6.4</v>
      </c>
      <c r="D20">
        <v>0.1</v>
      </c>
      <c r="E20">
        <v>2.9</v>
      </c>
      <c r="F20">
        <v>21.3</v>
      </c>
      <c r="G20">
        <v>0.1</v>
      </c>
      <c r="H20">
        <v>6.5</v>
      </c>
    </row>
    <row r="21" spans="1:8" x14ac:dyDescent="0.2">
      <c r="A21" s="1" t="s">
        <v>1</v>
      </c>
      <c r="B21" s="1">
        <f>100-SUM(C21:H21)</f>
        <v>57.400000000000006</v>
      </c>
      <c r="C21">
        <v>7.3</v>
      </c>
      <c r="D21">
        <v>1</v>
      </c>
      <c r="E21">
        <v>3.9</v>
      </c>
      <c r="F21">
        <v>21.3</v>
      </c>
      <c r="G21">
        <v>0.8</v>
      </c>
      <c r="H21">
        <v>8.3000000000000007</v>
      </c>
    </row>
    <row r="22" spans="1:8" x14ac:dyDescent="0.2">
      <c r="A22" s="1" t="s">
        <v>2</v>
      </c>
      <c r="B22" s="1">
        <f>100-SUM(C22:H22)</f>
        <v>55.1</v>
      </c>
      <c r="C22">
        <v>6.6</v>
      </c>
      <c r="D22">
        <v>1.1000000000000001</v>
      </c>
      <c r="E22">
        <v>5.0999999999999996</v>
      </c>
      <c r="F22">
        <v>21.4</v>
      </c>
      <c r="G22">
        <v>0.1</v>
      </c>
      <c r="H22">
        <v>10.6</v>
      </c>
    </row>
    <row r="23" spans="1:8" x14ac:dyDescent="0.2">
      <c r="A23" s="1" t="s">
        <v>3</v>
      </c>
      <c r="B23" s="1">
        <f>100-SUM(C23:H23)</f>
        <v>73.900000000000006</v>
      </c>
      <c r="C23">
        <v>4.9000000000000004</v>
      </c>
      <c r="D23">
        <v>1</v>
      </c>
      <c r="E23">
        <v>0.8</v>
      </c>
      <c r="F23">
        <v>14.4</v>
      </c>
      <c r="G23">
        <v>0.6</v>
      </c>
      <c r="H23">
        <v>4.4000000000000004</v>
      </c>
    </row>
    <row r="24" spans="1:8" x14ac:dyDescent="0.2">
      <c r="A24" s="1" t="s">
        <v>4</v>
      </c>
      <c r="B24" s="1">
        <f>100-SUM(C24:H24)</f>
        <v>8.7000000000000028</v>
      </c>
      <c r="C24">
        <v>4.0999999999999996</v>
      </c>
      <c r="D24">
        <v>2.9</v>
      </c>
      <c r="E24">
        <v>1.5</v>
      </c>
      <c r="F24">
        <v>77.5</v>
      </c>
      <c r="G24">
        <v>1.1000000000000001</v>
      </c>
      <c r="H24">
        <v>4.2</v>
      </c>
    </row>
    <row r="25" spans="1:8" x14ac:dyDescent="0.2">
      <c r="A25" s="1"/>
      <c r="B25" s="3"/>
    </row>
    <row r="26" spans="1:8" x14ac:dyDescent="0.2">
      <c r="A26" t="s">
        <v>39</v>
      </c>
      <c r="B26" s="3"/>
    </row>
    <row r="27" spans="1:8" x14ac:dyDescent="0.2">
      <c r="A27" s="1" t="s">
        <v>22</v>
      </c>
      <c r="B27" s="3" t="s">
        <v>13</v>
      </c>
      <c r="C27" t="s">
        <v>14</v>
      </c>
      <c r="D27" t="s">
        <v>15</v>
      </c>
      <c r="E27" t="s">
        <v>16</v>
      </c>
      <c r="F27" t="s">
        <v>17</v>
      </c>
      <c r="G27" t="s">
        <v>18</v>
      </c>
      <c r="H27" t="s">
        <v>19</v>
      </c>
    </row>
    <row r="28" spans="1:8" x14ac:dyDescent="0.2">
      <c r="A28" s="1" t="s">
        <v>0</v>
      </c>
      <c r="B28" s="3">
        <v>19.100000000000001</v>
      </c>
      <c r="C28">
        <v>12.3</v>
      </c>
      <c r="D28">
        <v>57.8</v>
      </c>
      <c r="E28">
        <v>4</v>
      </c>
      <c r="F28">
        <v>3.2</v>
      </c>
      <c r="G28">
        <v>0.9</v>
      </c>
      <c r="H28">
        <v>5.8</v>
      </c>
    </row>
    <row r="29" spans="1:8" x14ac:dyDescent="0.2">
      <c r="A29" s="1" t="s">
        <v>1</v>
      </c>
      <c r="B29" s="3">
        <v>25.6</v>
      </c>
      <c r="C29">
        <v>8.1999999999999993</v>
      </c>
      <c r="D29">
        <v>50.9</v>
      </c>
      <c r="E29">
        <v>9.4</v>
      </c>
      <c r="F29">
        <v>3.6</v>
      </c>
      <c r="G29">
        <v>1.5</v>
      </c>
      <c r="H29">
        <v>8.1999999999999993</v>
      </c>
    </row>
    <row r="30" spans="1:8" x14ac:dyDescent="0.2">
      <c r="A30" s="1" t="s">
        <v>2</v>
      </c>
      <c r="B30" s="3">
        <v>23.1</v>
      </c>
      <c r="C30">
        <v>11.9</v>
      </c>
      <c r="D30">
        <v>55.8</v>
      </c>
      <c r="E30">
        <v>3.7</v>
      </c>
      <c r="F30">
        <v>4.0999999999999996</v>
      </c>
      <c r="G30">
        <v>0.8</v>
      </c>
      <c r="H30">
        <v>9.9</v>
      </c>
    </row>
    <row r="31" spans="1:8" x14ac:dyDescent="0.2">
      <c r="A31" s="1" t="s">
        <v>3</v>
      </c>
      <c r="B31" s="3">
        <v>17.899999999999999</v>
      </c>
      <c r="C31">
        <v>13.6</v>
      </c>
      <c r="D31">
        <v>58.9</v>
      </c>
      <c r="E31">
        <v>4.2</v>
      </c>
      <c r="F31">
        <v>7.3</v>
      </c>
      <c r="G31">
        <v>0.7</v>
      </c>
      <c r="H31">
        <v>7.4</v>
      </c>
    </row>
    <row r="32" spans="1:8" x14ac:dyDescent="0.2">
      <c r="A32" s="1" t="s">
        <v>4</v>
      </c>
      <c r="B32" s="3">
        <v>9.5</v>
      </c>
      <c r="C32">
        <v>10</v>
      </c>
      <c r="D32">
        <v>83.6</v>
      </c>
      <c r="E32">
        <v>18.7</v>
      </c>
      <c r="F32">
        <v>6.4</v>
      </c>
      <c r="G32">
        <v>5.6</v>
      </c>
      <c r="H32">
        <v>9.4</v>
      </c>
    </row>
    <row r="33" spans="1:6" x14ac:dyDescent="0.2">
      <c r="A33" s="1" t="s">
        <v>5</v>
      </c>
      <c r="B33" s="3"/>
    </row>
    <row r="34" spans="1:6" x14ac:dyDescent="0.2">
      <c r="B34" s="3"/>
    </row>
    <row r="35" spans="1:6" x14ac:dyDescent="0.2">
      <c r="A35" s="1" t="s">
        <v>28</v>
      </c>
    </row>
    <row r="36" spans="1:6" x14ac:dyDescent="0.2">
      <c r="B36" t="s">
        <v>29</v>
      </c>
      <c r="C36" t="s">
        <v>30</v>
      </c>
      <c r="D36" s="2"/>
      <c r="E36" s="2"/>
      <c r="F36" s="2"/>
    </row>
    <row r="37" spans="1:6" x14ac:dyDescent="0.2">
      <c r="A37" s="1" t="s">
        <v>0</v>
      </c>
      <c r="B37">
        <v>6.9</v>
      </c>
      <c r="C37">
        <v>93.1</v>
      </c>
      <c r="D37" s="2"/>
      <c r="E37" s="2"/>
      <c r="F37" s="2"/>
    </row>
    <row r="38" spans="1:6" x14ac:dyDescent="0.2">
      <c r="A38" s="1" t="s">
        <v>1</v>
      </c>
      <c r="B38">
        <v>2.9</v>
      </c>
      <c r="C38">
        <v>97.1</v>
      </c>
      <c r="D38" s="2"/>
      <c r="E38" s="2"/>
      <c r="F38" s="2"/>
    </row>
    <row r="39" spans="1:6" x14ac:dyDescent="0.2">
      <c r="A39" s="1" t="s">
        <v>2</v>
      </c>
      <c r="B39">
        <v>6.8</v>
      </c>
      <c r="C39">
        <v>93.2</v>
      </c>
      <c r="D39" s="2"/>
      <c r="E39" s="2"/>
      <c r="F39" s="2"/>
    </row>
    <row r="40" spans="1:6" x14ac:dyDescent="0.2">
      <c r="A40" s="1" t="s">
        <v>3</v>
      </c>
      <c r="B40">
        <v>6.4</v>
      </c>
      <c r="C40">
        <v>93.6</v>
      </c>
      <c r="D40" s="2"/>
      <c r="E40" s="2"/>
      <c r="F40" s="2"/>
    </row>
    <row r="41" spans="1:6" x14ac:dyDescent="0.2">
      <c r="A41" s="1" t="s">
        <v>4</v>
      </c>
      <c r="B41" s="1">
        <v>28.2</v>
      </c>
      <c r="C41">
        <v>71.8</v>
      </c>
    </row>
    <row r="42" spans="1:6" x14ac:dyDescent="0.2">
      <c r="B42" s="3"/>
    </row>
    <row r="43" spans="1:6" x14ac:dyDescent="0.2">
      <c r="A43" t="s">
        <v>46</v>
      </c>
    </row>
    <row r="44" spans="1:6" x14ac:dyDescent="0.2">
      <c r="B44" t="s">
        <v>47</v>
      </c>
      <c r="C44" t="s">
        <v>48</v>
      </c>
      <c r="D44" t="s">
        <v>55</v>
      </c>
    </row>
    <row r="45" spans="1:6" x14ac:dyDescent="0.2">
      <c r="A45" s="1" t="s">
        <v>0</v>
      </c>
      <c r="B45">
        <v>74.3</v>
      </c>
      <c r="C45">
        <v>25.4</v>
      </c>
      <c r="D45">
        <v>0.2</v>
      </c>
    </row>
    <row r="46" spans="1:6" x14ac:dyDescent="0.2">
      <c r="A46" s="1" t="s">
        <v>1</v>
      </c>
      <c r="B46">
        <v>81.599999999999994</v>
      </c>
      <c r="C46">
        <v>16.899999999999999</v>
      </c>
      <c r="D46">
        <v>1.5</v>
      </c>
    </row>
    <row r="47" spans="1:6" x14ac:dyDescent="0.2">
      <c r="A47" s="1" t="s">
        <v>2</v>
      </c>
      <c r="B47">
        <v>81.599999999999994</v>
      </c>
      <c r="C47">
        <v>16.399999999999999</v>
      </c>
      <c r="D47">
        <v>2</v>
      </c>
    </row>
    <row r="48" spans="1:6" x14ac:dyDescent="0.2">
      <c r="A48" s="1" t="s">
        <v>3</v>
      </c>
      <c r="B48">
        <v>80.400000000000006</v>
      </c>
      <c r="C48">
        <v>19.399999999999999</v>
      </c>
      <c r="D48">
        <v>0.2</v>
      </c>
    </row>
    <row r="49" spans="1:5" x14ac:dyDescent="0.2">
      <c r="A49" s="1" t="s">
        <v>4</v>
      </c>
      <c r="B49">
        <v>74</v>
      </c>
      <c r="C49">
        <v>20.8</v>
      </c>
      <c r="D49">
        <v>5.2</v>
      </c>
    </row>
    <row r="51" spans="1:5" x14ac:dyDescent="0.2">
      <c r="A51" t="s">
        <v>53</v>
      </c>
    </row>
    <row r="52" spans="1:5" x14ac:dyDescent="0.2">
      <c r="B52" t="s">
        <v>49</v>
      </c>
      <c r="C52" t="s">
        <v>50</v>
      </c>
      <c r="D52" t="s">
        <v>51</v>
      </c>
      <c r="E52" t="s">
        <v>52</v>
      </c>
    </row>
    <row r="53" spans="1:5" x14ac:dyDescent="0.2">
      <c r="A53" s="1" t="s">
        <v>0</v>
      </c>
      <c r="B53">
        <v>2.6</v>
      </c>
      <c r="C53">
        <v>27.4</v>
      </c>
      <c r="D53">
        <v>62</v>
      </c>
      <c r="E53">
        <v>8</v>
      </c>
    </row>
    <row r="54" spans="1:5" x14ac:dyDescent="0.2">
      <c r="A54" s="1" t="s">
        <v>1</v>
      </c>
      <c r="B54">
        <v>3.6</v>
      </c>
      <c r="C54">
        <v>17.5</v>
      </c>
      <c r="D54">
        <v>71.3</v>
      </c>
      <c r="E54">
        <v>7.6</v>
      </c>
    </row>
    <row r="55" spans="1:5" x14ac:dyDescent="0.2">
      <c r="A55" s="1" t="s">
        <v>2</v>
      </c>
      <c r="B55">
        <v>0.1</v>
      </c>
      <c r="C55">
        <v>32.799999999999997</v>
      </c>
      <c r="D55">
        <v>62.8</v>
      </c>
      <c r="E55">
        <v>4.3</v>
      </c>
    </row>
    <row r="56" spans="1:5" x14ac:dyDescent="0.2">
      <c r="A56" s="1" t="s">
        <v>3</v>
      </c>
      <c r="B56">
        <v>0.4</v>
      </c>
      <c r="C56">
        <v>26.4</v>
      </c>
      <c r="D56">
        <v>66</v>
      </c>
      <c r="E56">
        <v>7.1</v>
      </c>
    </row>
    <row r="57" spans="1:5" x14ac:dyDescent="0.2">
      <c r="A57" s="1" t="s">
        <v>4</v>
      </c>
      <c r="B57">
        <v>3</v>
      </c>
      <c r="C57">
        <v>9</v>
      </c>
      <c r="D57">
        <v>80.599999999999994</v>
      </c>
      <c r="E57">
        <v>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4" workbookViewId="0">
      <selection activeCell="E5" sqref="E5"/>
    </sheetView>
  </sheetViews>
  <sheetFormatPr defaultRowHeight="14.25" x14ac:dyDescent="0.2"/>
  <cols>
    <col min="1" max="1" width="31.25" customWidth="1"/>
    <col min="2" max="2" width="15.125" customWidth="1"/>
    <col min="3" max="3" width="16.875" customWidth="1"/>
    <col min="4" max="4" width="15.25" customWidth="1"/>
    <col min="5" max="5" width="16.75" customWidth="1"/>
    <col min="6" max="6" width="14.125" customWidth="1"/>
    <col min="7" max="7" width="12.75" customWidth="1"/>
    <col min="8" max="8" width="14.75" customWidth="1"/>
    <col min="9" max="9" width="15.25" customWidth="1"/>
  </cols>
  <sheetData>
    <row r="1" spans="1:6" x14ac:dyDescent="0.2">
      <c r="A1" t="s">
        <v>23</v>
      </c>
    </row>
    <row r="2" spans="1:6" x14ac:dyDescent="0.2">
      <c r="B2" t="s">
        <v>6</v>
      </c>
      <c r="C2" t="s">
        <v>24</v>
      </c>
      <c r="D2" t="s">
        <v>25</v>
      </c>
      <c r="E2" t="s">
        <v>26</v>
      </c>
    </row>
    <row r="3" spans="1:6" x14ac:dyDescent="0.2">
      <c r="A3" s="1" t="s">
        <v>0</v>
      </c>
      <c r="B3">
        <v>76.8</v>
      </c>
      <c r="C3">
        <v>5</v>
      </c>
      <c r="D3">
        <v>12.9</v>
      </c>
      <c r="E3">
        <v>5.4</v>
      </c>
    </row>
    <row r="4" spans="1:6" x14ac:dyDescent="0.2">
      <c r="A4" s="1" t="s">
        <v>1</v>
      </c>
      <c r="B4">
        <v>74.7</v>
      </c>
      <c r="C4">
        <v>3.3</v>
      </c>
      <c r="D4">
        <v>8.9</v>
      </c>
      <c r="E4">
        <v>13.1</v>
      </c>
    </row>
    <row r="5" spans="1:6" x14ac:dyDescent="0.2">
      <c r="A5" s="1" t="s">
        <v>2</v>
      </c>
      <c r="B5">
        <v>68.599999999999994</v>
      </c>
      <c r="C5">
        <v>14.7</v>
      </c>
      <c r="D5">
        <v>15.5</v>
      </c>
      <c r="E5">
        <v>1.2</v>
      </c>
    </row>
    <row r="6" spans="1:6" x14ac:dyDescent="0.2">
      <c r="A6" s="1" t="s">
        <v>3</v>
      </c>
      <c r="B6">
        <v>72.900000000000006</v>
      </c>
      <c r="C6">
        <v>8.1</v>
      </c>
      <c r="D6">
        <v>18.7</v>
      </c>
      <c r="E6">
        <v>0.3</v>
      </c>
    </row>
    <row r="7" spans="1:6" x14ac:dyDescent="0.2">
      <c r="A7" s="1" t="s">
        <v>4</v>
      </c>
      <c r="B7">
        <v>13.6</v>
      </c>
      <c r="C7">
        <v>6.9</v>
      </c>
      <c r="D7">
        <v>73.099999999999994</v>
      </c>
      <c r="E7">
        <v>6.4</v>
      </c>
    </row>
    <row r="8" spans="1:6" x14ac:dyDescent="0.2">
      <c r="A8" s="1"/>
    </row>
    <row r="9" spans="1:6" x14ac:dyDescent="0.2">
      <c r="A9" s="1" t="s">
        <v>27</v>
      </c>
    </row>
    <row r="10" spans="1:6" x14ac:dyDescent="0.2">
      <c r="B10" s="3" t="s">
        <v>20</v>
      </c>
      <c r="C10" t="s">
        <v>10</v>
      </c>
      <c r="D10" t="s">
        <v>11</v>
      </c>
      <c r="E10" t="s">
        <v>12</v>
      </c>
      <c r="F10" t="s">
        <v>26</v>
      </c>
    </row>
    <row r="11" spans="1:6" x14ac:dyDescent="0.2">
      <c r="A11" s="1" t="s">
        <v>0</v>
      </c>
      <c r="B11">
        <v>8.8000000000000007</v>
      </c>
      <c r="C11">
        <v>92.6</v>
      </c>
      <c r="D11">
        <v>3.9</v>
      </c>
      <c r="E11">
        <v>1.9</v>
      </c>
    </row>
    <row r="12" spans="1:6" x14ac:dyDescent="0.2">
      <c r="A12" s="1" t="s">
        <v>1</v>
      </c>
      <c r="B12">
        <v>11.4</v>
      </c>
      <c r="C12">
        <v>91</v>
      </c>
      <c r="D12">
        <v>7.1</v>
      </c>
      <c r="E12">
        <v>4.9000000000000004</v>
      </c>
    </row>
    <row r="13" spans="1:6" x14ac:dyDescent="0.2">
      <c r="A13" s="1" t="s">
        <v>2</v>
      </c>
      <c r="B13">
        <v>5.7</v>
      </c>
      <c r="C13">
        <v>95.2</v>
      </c>
      <c r="D13">
        <v>2.2000000000000002</v>
      </c>
      <c r="E13">
        <v>6.1</v>
      </c>
    </row>
    <row r="14" spans="1:6" x14ac:dyDescent="0.2">
      <c r="A14" s="1" t="s">
        <v>3</v>
      </c>
      <c r="B14">
        <v>11.7</v>
      </c>
      <c r="C14">
        <v>95</v>
      </c>
      <c r="D14">
        <v>2.8</v>
      </c>
      <c r="E14">
        <v>1.8</v>
      </c>
    </row>
    <row r="15" spans="1:6" x14ac:dyDescent="0.2">
      <c r="A15" s="1" t="s">
        <v>4</v>
      </c>
      <c r="B15">
        <v>36.200000000000003</v>
      </c>
      <c r="C15">
        <v>80.7</v>
      </c>
      <c r="D15">
        <v>39.1</v>
      </c>
      <c r="E15">
        <v>25.8</v>
      </c>
    </row>
    <row r="16" spans="1:6" x14ac:dyDescent="0.2">
      <c r="A16" s="1"/>
    </row>
    <row r="18" spans="1:8" x14ac:dyDescent="0.2">
      <c r="A18" s="4" t="s">
        <v>28</v>
      </c>
    </row>
    <row r="19" spans="1:8" x14ac:dyDescent="0.2">
      <c r="B19" t="s">
        <v>29</v>
      </c>
      <c r="C19" t="s">
        <v>30</v>
      </c>
    </row>
    <row r="20" spans="1:8" x14ac:dyDescent="0.2">
      <c r="A20" s="1" t="s">
        <v>0</v>
      </c>
      <c r="B20">
        <v>20.399999999999999</v>
      </c>
      <c r="C20">
        <v>79.400000000000006</v>
      </c>
    </row>
    <row r="21" spans="1:8" x14ac:dyDescent="0.2">
      <c r="A21" s="1" t="s">
        <v>1</v>
      </c>
      <c r="B21">
        <v>11.8</v>
      </c>
      <c r="C21">
        <v>88.2</v>
      </c>
    </row>
    <row r="22" spans="1:8" x14ac:dyDescent="0.2">
      <c r="A22" s="1" t="s">
        <v>2</v>
      </c>
      <c r="B22">
        <v>74.3</v>
      </c>
      <c r="C22">
        <v>25.7</v>
      </c>
    </row>
    <row r="23" spans="1:8" x14ac:dyDescent="0.2">
      <c r="A23" s="1" t="s">
        <v>3</v>
      </c>
      <c r="B23">
        <v>12.6</v>
      </c>
      <c r="C23">
        <v>87.4</v>
      </c>
    </row>
    <row r="24" spans="1:8" x14ac:dyDescent="0.2">
      <c r="A24" s="1" t="s">
        <v>4</v>
      </c>
      <c r="B24">
        <v>85.5</v>
      </c>
      <c r="C24">
        <v>13.5</v>
      </c>
    </row>
    <row r="26" spans="1:8" x14ac:dyDescent="0.2">
      <c r="A26" t="s">
        <v>31</v>
      </c>
    </row>
    <row r="27" spans="1:8" x14ac:dyDescent="0.2">
      <c r="B27" t="s">
        <v>32</v>
      </c>
      <c r="C27" t="s">
        <v>33</v>
      </c>
      <c r="D27" t="s">
        <v>34</v>
      </c>
      <c r="E27" t="s">
        <v>35</v>
      </c>
      <c r="F27" t="s">
        <v>36</v>
      </c>
      <c r="G27" t="s">
        <v>37</v>
      </c>
      <c r="H27" t="s">
        <v>38</v>
      </c>
    </row>
    <row r="28" spans="1:8" x14ac:dyDescent="0.2">
      <c r="A28" s="1" t="s">
        <v>0</v>
      </c>
      <c r="B28">
        <f>100-SUM(C28:H28)</f>
        <v>55.4</v>
      </c>
      <c r="C28">
        <v>9.6999999999999993</v>
      </c>
      <c r="D28">
        <v>0.8</v>
      </c>
      <c r="E28">
        <v>2.9</v>
      </c>
      <c r="F28">
        <v>20.7</v>
      </c>
      <c r="G28">
        <v>0.1</v>
      </c>
      <c r="H28">
        <v>10.4</v>
      </c>
    </row>
    <row r="29" spans="1:8" x14ac:dyDescent="0.2">
      <c r="A29" s="1" t="s">
        <v>1</v>
      </c>
      <c r="B29">
        <f>100-SUM(C29:H29)</f>
        <v>52.3</v>
      </c>
      <c r="C29">
        <v>8.5</v>
      </c>
      <c r="D29">
        <v>0.5</v>
      </c>
      <c r="E29">
        <v>3</v>
      </c>
      <c r="F29">
        <v>25.9</v>
      </c>
      <c r="G29">
        <v>0.5</v>
      </c>
      <c r="H29">
        <v>9.3000000000000007</v>
      </c>
    </row>
    <row r="30" spans="1:8" x14ac:dyDescent="0.2">
      <c r="A30" s="1" t="s">
        <v>2</v>
      </c>
      <c r="B30">
        <f>100-SUM(C30:H30)</f>
        <v>43.2</v>
      </c>
      <c r="C30">
        <v>7</v>
      </c>
      <c r="D30">
        <v>1.4</v>
      </c>
      <c r="E30">
        <v>4.0999999999999996</v>
      </c>
      <c r="F30">
        <v>28.3</v>
      </c>
      <c r="G30">
        <v>0.6</v>
      </c>
      <c r="H30">
        <v>15.4</v>
      </c>
    </row>
    <row r="31" spans="1:8" x14ac:dyDescent="0.2">
      <c r="A31" s="1" t="s">
        <v>3</v>
      </c>
      <c r="B31">
        <f>100-SUM(C31:H31)</f>
        <v>46.2</v>
      </c>
      <c r="C31">
        <v>14</v>
      </c>
      <c r="D31">
        <v>5.7</v>
      </c>
      <c r="E31">
        <v>1.9</v>
      </c>
      <c r="F31">
        <v>23.7</v>
      </c>
      <c r="G31">
        <v>0.7</v>
      </c>
      <c r="H31">
        <v>7.8</v>
      </c>
    </row>
    <row r="32" spans="1:8" x14ac:dyDescent="0.2">
      <c r="A32" s="1" t="s">
        <v>4</v>
      </c>
      <c r="B32">
        <f>100-SUM(C32:H32)</f>
        <v>22.999999999999986</v>
      </c>
      <c r="C32">
        <v>4.3</v>
      </c>
      <c r="D32">
        <v>0.9</v>
      </c>
      <c r="E32">
        <v>1.2</v>
      </c>
      <c r="F32">
        <v>65.7</v>
      </c>
      <c r="H32">
        <v>4.9000000000000004</v>
      </c>
    </row>
    <row r="34" spans="1:9" x14ac:dyDescent="0.2">
      <c r="A34" t="s">
        <v>39</v>
      </c>
    </row>
    <row r="35" spans="1:9" x14ac:dyDescent="0.2">
      <c r="B35" t="s">
        <v>40</v>
      </c>
      <c r="C35" t="s">
        <v>41</v>
      </c>
      <c r="D35" t="s">
        <v>15</v>
      </c>
      <c r="E35" t="s">
        <v>42</v>
      </c>
      <c r="F35" t="s">
        <v>43</v>
      </c>
      <c r="G35" t="s">
        <v>44</v>
      </c>
      <c r="H35" t="s">
        <v>45</v>
      </c>
      <c r="I35" t="s">
        <v>57</v>
      </c>
    </row>
    <row r="36" spans="1:9" x14ac:dyDescent="0.2">
      <c r="A36" s="1" t="s">
        <v>0</v>
      </c>
      <c r="B36">
        <v>12.7</v>
      </c>
      <c r="C36">
        <v>14</v>
      </c>
      <c r="D36">
        <v>54.8</v>
      </c>
      <c r="E36">
        <v>3.3</v>
      </c>
      <c r="F36">
        <v>3.8</v>
      </c>
      <c r="G36">
        <v>0.4</v>
      </c>
      <c r="H36">
        <v>14.6</v>
      </c>
      <c r="I36">
        <v>6.8</v>
      </c>
    </row>
    <row r="37" spans="1:9" x14ac:dyDescent="0.2">
      <c r="A37" s="1" t="s">
        <v>1</v>
      </c>
      <c r="B37">
        <v>12</v>
      </c>
      <c r="C37">
        <v>9.1</v>
      </c>
      <c r="D37">
        <v>56.7</v>
      </c>
      <c r="E37">
        <v>9.3000000000000007</v>
      </c>
      <c r="F37">
        <v>4</v>
      </c>
      <c r="G37">
        <v>1</v>
      </c>
      <c r="H37">
        <v>10.9</v>
      </c>
      <c r="I37">
        <v>9.3000000000000007</v>
      </c>
    </row>
    <row r="38" spans="1:9" x14ac:dyDescent="0.2">
      <c r="A38" s="1" t="s">
        <v>2</v>
      </c>
      <c r="B38">
        <v>17.100000000000001</v>
      </c>
      <c r="C38">
        <v>13.5</v>
      </c>
      <c r="D38">
        <v>50.6</v>
      </c>
      <c r="E38">
        <v>3.5</v>
      </c>
      <c r="F38">
        <v>5.2</v>
      </c>
      <c r="G38">
        <v>0.5</v>
      </c>
      <c r="H38">
        <v>14.8</v>
      </c>
      <c r="I38">
        <v>8.9</v>
      </c>
    </row>
    <row r="39" spans="1:9" x14ac:dyDescent="0.2">
      <c r="A39" s="1" t="s">
        <v>3</v>
      </c>
      <c r="B39">
        <v>5.4</v>
      </c>
      <c r="C39">
        <v>25.1</v>
      </c>
      <c r="D39">
        <v>47.8</v>
      </c>
      <c r="E39">
        <v>5.4</v>
      </c>
      <c r="F39">
        <v>1.7</v>
      </c>
      <c r="G39">
        <v>7.4</v>
      </c>
      <c r="H39">
        <v>10.6</v>
      </c>
      <c r="I39">
        <v>4.7</v>
      </c>
    </row>
    <row r="40" spans="1:9" x14ac:dyDescent="0.2">
      <c r="A40" s="1" t="s">
        <v>4</v>
      </c>
      <c r="B40">
        <v>8</v>
      </c>
      <c r="C40">
        <v>15.4</v>
      </c>
      <c r="D40">
        <v>76.099999999999994</v>
      </c>
      <c r="E40">
        <v>20</v>
      </c>
      <c r="F40">
        <v>4.3</v>
      </c>
      <c r="G40">
        <v>6.4</v>
      </c>
      <c r="H40">
        <v>21.6</v>
      </c>
      <c r="I40">
        <v>7.7</v>
      </c>
    </row>
    <row r="42" spans="1:9" x14ac:dyDescent="0.2">
      <c r="A42" t="s">
        <v>46</v>
      </c>
    </row>
    <row r="43" spans="1:9" x14ac:dyDescent="0.2">
      <c r="B43" t="s">
        <v>47</v>
      </c>
      <c r="C43" t="s">
        <v>48</v>
      </c>
      <c r="D43" t="s">
        <v>55</v>
      </c>
    </row>
    <row r="44" spans="1:9" x14ac:dyDescent="0.2">
      <c r="A44" s="1" t="s">
        <v>0</v>
      </c>
      <c r="B44">
        <v>84.3</v>
      </c>
      <c r="C44">
        <v>12.3</v>
      </c>
      <c r="D44">
        <v>3.4</v>
      </c>
    </row>
    <row r="45" spans="1:9" x14ac:dyDescent="0.2">
      <c r="A45" s="1" t="s">
        <v>1</v>
      </c>
      <c r="B45">
        <v>81.099999999999994</v>
      </c>
      <c r="C45">
        <v>16.5</v>
      </c>
      <c r="D45">
        <v>2.4</v>
      </c>
    </row>
    <row r="46" spans="1:9" x14ac:dyDescent="0.2">
      <c r="A46" s="1" t="s">
        <v>2</v>
      </c>
      <c r="B46">
        <v>82.3</v>
      </c>
      <c r="C46">
        <v>16.2</v>
      </c>
      <c r="D46">
        <v>1.5</v>
      </c>
    </row>
    <row r="47" spans="1:9" x14ac:dyDescent="0.2">
      <c r="A47" s="1" t="s">
        <v>3</v>
      </c>
      <c r="B47">
        <v>84.9</v>
      </c>
      <c r="C47">
        <v>14.2</v>
      </c>
      <c r="D47">
        <v>1</v>
      </c>
    </row>
    <row r="48" spans="1:9" x14ac:dyDescent="0.2">
      <c r="A48" s="1" t="s">
        <v>4</v>
      </c>
      <c r="B48">
        <v>78.8</v>
      </c>
      <c r="C48">
        <v>18</v>
      </c>
      <c r="D48">
        <v>3.2</v>
      </c>
    </row>
    <row r="50" spans="1:5" x14ac:dyDescent="0.2">
      <c r="A50" t="s">
        <v>53</v>
      </c>
    </row>
    <row r="51" spans="1:5" x14ac:dyDescent="0.2">
      <c r="B51" t="s">
        <v>49</v>
      </c>
      <c r="C51" t="s">
        <v>50</v>
      </c>
      <c r="D51" t="s">
        <v>51</v>
      </c>
      <c r="E51" t="s">
        <v>52</v>
      </c>
    </row>
    <row r="52" spans="1:5" x14ac:dyDescent="0.2">
      <c r="A52" s="1" t="s">
        <v>0</v>
      </c>
      <c r="B52" s="3">
        <v>13.3</v>
      </c>
      <c r="C52" s="3">
        <v>11.3</v>
      </c>
      <c r="D52" s="3">
        <v>69.599999999999994</v>
      </c>
      <c r="E52" s="3">
        <v>5.9</v>
      </c>
    </row>
    <row r="53" spans="1:5" x14ac:dyDescent="0.2">
      <c r="A53" s="1" t="s">
        <v>1</v>
      </c>
      <c r="B53" s="3">
        <v>6.9</v>
      </c>
      <c r="C53" s="3">
        <v>10.5</v>
      </c>
      <c r="D53" s="3">
        <v>67.5</v>
      </c>
      <c r="E53" s="3">
        <v>5.0999999999999996</v>
      </c>
    </row>
    <row r="54" spans="1:5" x14ac:dyDescent="0.2">
      <c r="A54" s="1" t="s">
        <v>2</v>
      </c>
      <c r="B54" s="3">
        <v>1.8</v>
      </c>
      <c r="C54" s="3">
        <v>6.9</v>
      </c>
      <c r="D54" s="3">
        <v>80.3</v>
      </c>
      <c r="E54" s="3">
        <v>11</v>
      </c>
    </row>
    <row r="55" spans="1:5" x14ac:dyDescent="0.2">
      <c r="A55" s="1" t="s">
        <v>3</v>
      </c>
      <c r="B55" s="3">
        <v>3.1</v>
      </c>
      <c r="C55" s="3">
        <v>13</v>
      </c>
      <c r="D55" s="3">
        <v>79.3</v>
      </c>
      <c r="E55" s="3">
        <v>4.7</v>
      </c>
    </row>
    <row r="56" spans="1:5" x14ac:dyDescent="0.2">
      <c r="A56" s="1" t="s">
        <v>4</v>
      </c>
      <c r="B56" s="3">
        <v>4.2</v>
      </c>
      <c r="C56" s="3">
        <v>16.399999999999999</v>
      </c>
      <c r="D56" s="3">
        <v>73.599999999999994</v>
      </c>
      <c r="E56" s="3">
        <v>5.8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topLeftCell="A32" workbookViewId="0">
      <selection activeCell="C59" sqref="A1:XFD1048576"/>
    </sheetView>
  </sheetViews>
  <sheetFormatPr defaultRowHeight="14.25" x14ac:dyDescent="0.2"/>
  <cols>
    <col min="1" max="1" width="30.25" customWidth="1"/>
    <col min="2" max="2" width="19.625" customWidth="1"/>
    <col min="3" max="3" width="18.875" customWidth="1"/>
    <col min="4" max="4" width="19.75" customWidth="1"/>
    <col min="5" max="5" width="16.875" customWidth="1"/>
    <col min="6" max="6" width="17.75" customWidth="1"/>
    <col min="7" max="7" width="17.125" customWidth="1"/>
    <col min="8" max="8" width="17.875" customWidth="1"/>
  </cols>
  <sheetData>
    <row r="1" spans="1:5" x14ac:dyDescent="0.2">
      <c r="A1" t="s">
        <v>23</v>
      </c>
    </row>
    <row r="2" spans="1:5" x14ac:dyDescent="0.2">
      <c r="B2" t="s">
        <v>6</v>
      </c>
      <c r="C2" t="s">
        <v>24</v>
      </c>
      <c r="D2" t="s">
        <v>25</v>
      </c>
      <c r="E2" t="s">
        <v>26</v>
      </c>
    </row>
    <row r="3" spans="1:5" x14ac:dyDescent="0.2">
      <c r="A3" s="1" t="s">
        <v>0</v>
      </c>
      <c r="B3">
        <v>81.3</v>
      </c>
      <c r="C3">
        <v>4.5999999999999996</v>
      </c>
      <c r="D3">
        <v>10.199999999999999</v>
      </c>
      <c r="E3">
        <v>3.9</v>
      </c>
    </row>
    <row r="4" spans="1:5" x14ac:dyDescent="0.2">
      <c r="A4" s="1" t="s">
        <v>1</v>
      </c>
      <c r="B4">
        <v>83.4</v>
      </c>
      <c r="C4">
        <v>2.6</v>
      </c>
      <c r="D4">
        <v>6.6</v>
      </c>
      <c r="E4">
        <v>7.4</v>
      </c>
    </row>
    <row r="5" spans="1:5" x14ac:dyDescent="0.2">
      <c r="A5" s="1" t="s">
        <v>2</v>
      </c>
      <c r="B5">
        <v>74.599999999999994</v>
      </c>
      <c r="C5">
        <v>11</v>
      </c>
      <c r="D5">
        <v>13.2</v>
      </c>
      <c r="E5">
        <v>1.2</v>
      </c>
    </row>
    <row r="6" spans="1:5" x14ac:dyDescent="0.2">
      <c r="A6" s="1" t="s">
        <v>3</v>
      </c>
      <c r="B6">
        <v>74.900000000000006</v>
      </c>
      <c r="C6">
        <v>3.5</v>
      </c>
      <c r="D6">
        <v>20.100000000000001</v>
      </c>
      <c r="E6">
        <v>1.5</v>
      </c>
    </row>
    <row r="7" spans="1:5" x14ac:dyDescent="0.2">
      <c r="A7" s="1" t="s">
        <v>4</v>
      </c>
      <c r="B7">
        <v>5.0999999999999996</v>
      </c>
      <c r="C7">
        <v>4.4000000000000004</v>
      </c>
      <c r="D7">
        <v>82.4</v>
      </c>
      <c r="E7">
        <v>8.1999999999999993</v>
      </c>
    </row>
    <row r="8" spans="1:5" x14ac:dyDescent="0.2">
      <c r="A8" s="1"/>
    </row>
    <row r="9" spans="1:5" x14ac:dyDescent="0.2">
      <c r="A9" s="1" t="s">
        <v>27</v>
      </c>
    </row>
    <row r="10" spans="1:5" x14ac:dyDescent="0.2">
      <c r="B10" s="3" t="s">
        <v>20</v>
      </c>
      <c r="C10" t="s">
        <v>10</v>
      </c>
      <c r="D10" t="s">
        <v>11</v>
      </c>
      <c r="E10" t="s">
        <v>12</v>
      </c>
    </row>
    <row r="11" spans="1:5" x14ac:dyDescent="0.2">
      <c r="A11" s="1" t="s">
        <v>0</v>
      </c>
      <c r="B11">
        <v>2.9</v>
      </c>
      <c r="C11">
        <v>91.7</v>
      </c>
      <c r="D11">
        <v>2.5</v>
      </c>
      <c r="E11">
        <v>2.9</v>
      </c>
    </row>
    <row r="12" spans="1:5" x14ac:dyDescent="0.2">
      <c r="A12" s="1" t="s">
        <v>1</v>
      </c>
      <c r="B12">
        <v>1</v>
      </c>
      <c r="C12">
        <v>92.3</v>
      </c>
      <c r="D12">
        <v>3.5</v>
      </c>
      <c r="E12">
        <v>3.2</v>
      </c>
    </row>
    <row r="13" spans="1:5" x14ac:dyDescent="0.2">
      <c r="A13" s="1" t="s">
        <v>2</v>
      </c>
      <c r="B13">
        <v>1.5</v>
      </c>
      <c r="C13">
        <v>93</v>
      </c>
      <c r="D13">
        <v>3.5</v>
      </c>
      <c r="E13">
        <v>2</v>
      </c>
    </row>
    <row r="14" spans="1:5" x14ac:dyDescent="0.2">
      <c r="A14" s="1" t="s">
        <v>3</v>
      </c>
      <c r="B14">
        <v>1.3</v>
      </c>
      <c r="C14">
        <v>87.1</v>
      </c>
      <c r="D14">
        <v>5.3</v>
      </c>
      <c r="E14">
        <v>6.3</v>
      </c>
    </row>
    <row r="15" spans="1:5" x14ac:dyDescent="0.2">
      <c r="A15" s="1" t="s">
        <v>4</v>
      </c>
      <c r="B15">
        <v>2.9</v>
      </c>
      <c r="C15">
        <v>81.7</v>
      </c>
      <c r="D15">
        <v>4.3</v>
      </c>
      <c r="E15">
        <v>11.1</v>
      </c>
    </row>
    <row r="16" spans="1:5" x14ac:dyDescent="0.2">
      <c r="A16" s="1"/>
    </row>
    <row r="18" spans="1:4" x14ac:dyDescent="0.2">
      <c r="A18" s="4" t="s">
        <v>28</v>
      </c>
    </row>
    <row r="19" spans="1:4" x14ac:dyDescent="0.2">
      <c r="B19" t="s">
        <v>29</v>
      </c>
      <c r="C19" t="s">
        <v>30</v>
      </c>
    </row>
    <row r="20" spans="1:4" x14ac:dyDescent="0.2">
      <c r="A20" s="1" t="s">
        <v>0</v>
      </c>
      <c r="B20">
        <v>20.7</v>
      </c>
      <c r="C20">
        <v>79.3</v>
      </c>
    </row>
    <row r="21" spans="1:4" x14ac:dyDescent="0.2">
      <c r="A21" s="1" t="s">
        <v>1</v>
      </c>
      <c r="B21">
        <v>10.1</v>
      </c>
      <c r="C21">
        <v>89.9</v>
      </c>
    </row>
    <row r="22" spans="1:4" x14ac:dyDescent="0.2">
      <c r="A22" s="1" t="s">
        <v>2</v>
      </c>
      <c r="B22">
        <v>23.4</v>
      </c>
      <c r="C22">
        <v>76.599999999999994</v>
      </c>
    </row>
    <row r="23" spans="1:4" x14ac:dyDescent="0.2">
      <c r="A23" s="1" t="s">
        <v>3</v>
      </c>
      <c r="B23">
        <v>15.6</v>
      </c>
      <c r="C23">
        <v>84.4</v>
      </c>
    </row>
    <row r="24" spans="1:4" x14ac:dyDescent="0.2">
      <c r="A24" s="1" t="s">
        <v>4</v>
      </c>
      <c r="B24">
        <v>95.3</v>
      </c>
      <c r="C24">
        <v>4.7</v>
      </c>
    </row>
    <row r="26" spans="1:4" x14ac:dyDescent="0.2">
      <c r="A26" t="s">
        <v>31</v>
      </c>
    </row>
    <row r="27" spans="1:4" x14ac:dyDescent="0.2">
      <c r="B27" t="s">
        <v>32</v>
      </c>
      <c r="C27" t="s">
        <v>33</v>
      </c>
      <c r="D27" t="s">
        <v>34</v>
      </c>
    </row>
    <row r="28" spans="1:4" x14ac:dyDescent="0.2">
      <c r="A28" s="1" t="s">
        <v>0</v>
      </c>
      <c r="B28">
        <v>33</v>
      </c>
      <c r="C28">
        <v>22.4</v>
      </c>
      <c r="D28">
        <v>7.3</v>
      </c>
    </row>
    <row r="29" spans="1:4" x14ac:dyDescent="0.2">
      <c r="A29" s="1" t="s">
        <v>1</v>
      </c>
      <c r="B29">
        <v>39</v>
      </c>
      <c r="C29">
        <v>23.8</v>
      </c>
      <c r="D29">
        <v>7.4</v>
      </c>
    </row>
    <row r="30" spans="1:4" x14ac:dyDescent="0.2">
      <c r="A30" s="1" t="s">
        <v>2</v>
      </c>
      <c r="B30">
        <v>47.7</v>
      </c>
      <c r="C30">
        <v>31</v>
      </c>
      <c r="D30">
        <v>7.8</v>
      </c>
    </row>
    <row r="31" spans="1:4" x14ac:dyDescent="0.2">
      <c r="A31" s="1" t="s">
        <v>3</v>
      </c>
      <c r="B31">
        <v>61</v>
      </c>
      <c r="C31">
        <v>47.6</v>
      </c>
      <c r="D31">
        <v>14.1</v>
      </c>
    </row>
    <row r="32" spans="1:4" x14ac:dyDescent="0.2">
      <c r="A32" s="1" t="s">
        <v>4</v>
      </c>
      <c r="B32">
        <v>88.9</v>
      </c>
      <c r="C32">
        <v>71.5</v>
      </c>
      <c r="D32">
        <v>29.4</v>
      </c>
    </row>
    <row r="34" spans="1:9" x14ac:dyDescent="0.2">
      <c r="A34" t="s">
        <v>39</v>
      </c>
    </row>
    <row r="35" spans="1:9" x14ac:dyDescent="0.2">
      <c r="B35" t="s">
        <v>40</v>
      </c>
      <c r="C35" t="s">
        <v>41</v>
      </c>
      <c r="D35" t="s">
        <v>15</v>
      </c>
      <c r="E35" t="s">
        <v>42</v>
      </c>
      <c r="F35" t="s">
        <v>43</v>
      </c>
      <c r="G35" t="s">
        <v>44</v>
      </c>
      <c r="H35" t="s">
        <v>45</v>
      </c>
      <c r="I35" t="s">
        <v>57</v>
      </c>
    </row>
    <row r="36" spans="1:9" x14ac:dyDescent="0.2">
      <c r="A36" s="1" t="s">
        <v>0</v>
      </c>
      <c r="B36">
        <v>16.7</v>
      </c>
      <c r="C36">
        <v>12.6</v>
      </c>
      <c r="D36">
        <v>47.7</v>
      </c>
      <c r="E36">
        <v>5.9</v>
      </c>
      <c r="F36">
        <v>3.5</v>
      </c>
      <c r="G36">
        <v>0.7</v>
      </c>
      <c r="H36">
        <v>18</v>
      </c>
      <c r="I36">
        <v>8.8000000000000007</v>
      </c>
    </row>
    <row r="37" spans="1:9" x14ac:dyDescent="0.2">
      <c r="A37" s="1" t="s">
        <v>1</v>
      </c>
      <c r="B37">
        <v>16.2</v>
      </c>
      <c r="C37">
        <v>11.2</v>
      </c>
      <c r="D37">
        <v>51.2</v>
      </c>
      <c r="E37">
        <v>8.4</v>
      </c>
      <c r="F37">
        <v>5.4</v>
      </c>
      <c r="G37">
        <v>1.2</v>
      </c>
      <c r="H37">
        <v>14.6</v>
      </c>
      <c r="I37">
        <v>9.1999999999999993</v>
      </c>
    </row>
    <row r="38" spans="1:9" x14ac:dyDescent="0.2">
      <c r="A38" s="1" t="s">
        <v>2</v>
      </c>
      <c r="B38">
        <v>18.100000000000001</v>
      </c>
      <c r="C38">
        <v>12.2</v>
      </c>
      <c r="D38">
        <v>52</v>
      </c>
      <c r="E38">
        <v>4.2</v>
      </c>
      <c r="F38">
        <v>4.0999999999999996</v>
      </c>
      <c r="G38">
        <v>0.4</v>
      </c>
      <c r="H38">
        <v>21.8</v>
      </c>
      <c r="I38">
        <v>6.8</v>
      </c>
    </row>
    <row r="39" spans="1:9" x14ac:dyDescent="0.2">
      <c r="A39" s="1" t="s">
        <v>3</v>
      </c>
      <c r="B39">
        <v>15.6</v>
      </c>
      <c r="C39">
        <v>4.3</v>
      </c>
      <c r="D39">
        <v>61.5</v>
      </c>
      <c r="E39">
        <v>4.9000000000000004</v>
      </c>
      <c r="F39">
        <v>3.3</v>
      </c>
      <c r="G39">
        <v>2.7</v>
      </c>
      <c r="H39">
        <v>13.4</v>
      </c>
      <c r="I39">
        <v>4.2</v>
      </c>
    </row>
    <row r="40" spans="1:9" x14ac:dyDescent="0.2">
      <c r="A40" s="1" t="s">
        <v>4</v>
      </c>
      <c r="B40">
        <v>13.4</v>
      </c>
      <c r="C40">
        <v>18.7</v>
      </c>
      <c r="D40">
        <v>68.5</v>
      </c>
      <c r="E40">
        <v>24.5</v>
      </c>
      <c r="F40">
        <v>9.4</v>
      </c>
      <c r="G40">
        <v>11.3</v>
      </c>
      <c r="H40">
        <v>30.2</v>
      </c>
      <c r="I40">
        <v>22.7</v>
      </c>
    </row>
    <row r="42" spans="1:9" x14ac:dyDescent="0.2">
      <c r="A42" t="s">
        <v>46</v>
      </c>
    </row>
    <row r="43" spans="1:9" x14ac:dyDescent="0.2">
      <c r="B43" t="s">
        <v>47</v>
      </c>
      <c r="C43" t="s">
        <v>48</v>
      </c>
      <c r="D43" t="s">
        <v>55</v>
      </c>
    </row>
    <row r="44" spans="1:9" x14ac:dyDescent="0.2">
      <c r="A44" s="1" t="s">
        <v>0</v>
      </c>
      <c r="B44">
        <v>78.099999999999994</v>
      </c>
      <c r="C44">
        <v>20.9</v>
      </c>
      <c r="D44">
        <v>1</v>
      </c>
    </row>
    <row r="45" spans="1:9" x14ac:dyDescent="0.2">
      <c r="A45" s="1" t="s">
        <v>1</v>
      </c>
      <c r="B45">
        <v>81.2</v>
      </c>
      <c r="C45">
        <v>17.399999999999999</v>
      </c>
      <c r="D45">
        <v>1.5</v>
      </c>
    </row>
    <row r="46" spans="1:9" x14ac:dyDescent="0.2">
      <c r="A46" s="1" t="s">
        <v>2</v>
      </c>
      <c r="B46">
        <v>81.900000000000006</v>
      </c>
      <c r="C46">
        <v>16.100000000000001</v>
      </c>
      <c r="D46">
        <v>2</v>
      </c>
    </row>
    <row r="47" spans="1:9" x14ac:dyDescent="0.2">
      <c r="A47" s="1" t="s">
        <v>3</v>
      </c>
      <c r="B47">
        <v>91.2</v>
      </c>
      <c r="C47">
        <v>8.8000000000000007</v>
      </c>
    </row>
    <row r="48" spans="1:9" x14ac:dyDescent="0.2">
      <c r="A48" s="1" t="s">
        <v>4</v>
      </c>
      <c r="B48">
        <v>87.8</v>
      </c>
      <c r="C48">
        <v>9.6</v>
      </c>
      <c r="D48">
        <v>2.6</v>
      </c>
    </row>
    <row r="50" spans="1:5" x14ac:dyDescent="0.2">
      <c r="A50" t="s">
        <v>53</v>
      </c>
    </row>
    <row r="51" spans="1:5" x14ac:dyDescent="0.2">
      <c r="B51" t="s">
        <v>49</v>
      </c>
      <c r="C51" t="s">
        <v>50</v>
      </c>
      <c r="D51" t="s">
        <v>51</v>
      </c>
      <c r="E51" t="s">
        <v>52</v>
      </c>
    </row>
    <row r="52" spans="1:5" x14ac:dyDescent="0.2">
      <c r="A52" s="1" t="s">
        <v>0</v>
      </c>
      <c r="B52" s="3">
        <v>5.4</v>
      </c>
      <c r="C52" s="3">
        <v>21.5</v>
      </c>
      <c r="D52" s="3">
        <v>66.599999999999994</v>
      </c>
      <c r="E52" s="3">
        <v>6.5</v>
      </c>
    </row>
    <row r="53" spans="1:5" x14ac:dyDescent="0.2">
      <c r="A53" s="1" t="s">
        <v>1</v>
      </c>
      <c r="B53" s="3">
        <v>6.9</v>
      </c>
      <c r="C53" s="3">
        <v>21.9</v>
      </c>
      <c r="D53" s="3">
        <v>65.5</v>
      </c>
      <c r="E53" s="3">
        <v>5.7</v>
      </c>
    </row>
    <row r="54" spans="1:5" x14ac:dyDescent="0.2">
      <c r="A54" s="1" t="s">
        <v>2</v>
      </c>
      <c r="B54" s="3">
        <v>3.2</v>
      </c>
      <c r="C54" s="3">
        <v>19.600000000000001</v>
      </c>
      <c r="D54" s="3">
        <v>73.3</v>
      </c>
      <c r="E54" s="3">
        <v>3.9</v>
      </c>
    </row>
    <row r="55" spans="1:5" x14ac:dyDescent="0.2">
      <c r="A55" s="1" t="s">
        <v>3</v>
      </c>
      <c r="B55" s="3">
        <v>13.4</v>
      </c>
      <c r="C55" s="3">
        <v>23.6</v>
      </c>
      <c r="D55" s="3">
        <v>58.8</v>
      </c>
      <c r="E55" s="3">
        <v>4.2</v>
      </c>
    </row>
    <row r="56" spans="1:5" x14ac:dyDescent="0.2">
      <c r="A56" s="1" t="s">
        <v>4</v>
      </c>
      <c r="B56" s="3">
        <v>1.2</v>
      </c>
      <c r="C56" s="3">
        <v>13.3</v>
      </c>
      <c r="D56" s="3">
        <v>78</v>
      </c>
      <c r="E56" s="3">
        <v>7.5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19" workbookViewId="0">
      <selection activeCell="F31" sqref="F31"/>
    </sheetView>
  </sheetViews>
  <sheetFormatPr defaultRowHeight="14.25" x14ac:dyDescent="0.2"/>
  <cols>
    <col min="1" max="1" width="30.25" customWidth="1"/>
    <col min="2" max="2" width="19.625" customWidth="1"/>
    <col min="3" max="3" width="18.875" customWidth="1"/>
    <col min="4" max="4" width="19.75" customWidth="1"/>
    <col min="5" max="5" width="16.875" customWidth="1"/>
    <col min="6" max="6" width="17.75" customWidth="1"/>
    <col min="7" max="7" width="17.125" customWidth="1"/>
    <col min="8" max="8" width="17.875" customWidth="1"/>
  </cols>
  <sheetData>
    <row r="1" spans="1:12" x14ac:dyDescent="0.2">
      <c r="A1" t="s">
        <v>23</v>
      </c>
    </row>
    <row r="2" spans="1:12" x14ac:dyDescent="0.2">
      <c r="B2" t="s">
        <v>6</v>
      </c>
      <c r="C2" t="s">
        <v>24</v>
      </c>
      <c r="D2" t="s">
        <v>25</v>
      </c>
      <c r="E2" t="s">
        <v>26</v>
      </c>
    </row>
    <row r="3" spans="1:12" x14ac:dyDescent="0.2">
      <c r="A3" s="1" t="s">
        <v>0</v>
      </c>
      <c r="B3" s="18">
        <f>G3/F3*100</f>
        <v>62.300519576803445</v>
      </c>
      <c r="C3" s="18">
        <f>H3/F3*100</f>
        <v>6.5944129961308304</v>
      </c>
      <c r="D3" s="18">
        <f>I3/F3*100</f>
        <v>31.10506742706572</v>
      </c>
      <c r="E3" s="18">
        <f>J3/F3*100</f>
        <v>1.4436763008898175</v>
      </c>
      <c r="F3" s="12">
        <f>SUM(G3:I3)</f>
        <v>241333.92630000011</v>
      </c>
      <c r="G3" s="17">
        <v>150352.28999999998</v>
      </c>
      <c r="H3" s="17">
        <v>15914.555800000006</v>
      </c>
      <c r="I3" s="17">
        <v>75067.080500000127</v>
      </c>
      <c r="J3" s="17">
        <v>3484.0807</v>
      </c>
    </row>
    <row r="4" spans="1:12" x14ac:dyDescent="0.2">
      <c r="A4" s="1" t="s">
        <v>1</v>
      </c>
      <c r="B4" s="18">
        <f t="shared" ref="B4:B6" si="0">G4/F4*100</f>
        <v>63.07497422539511</v>
      </c>
      <c r="C4" s="18">
        <f t="shared" ref="C4:C7" si="1">H4/F4*100</f>
        <v>9.0109390047458611</v>
      </c>
      <c r="D4" s="18">
        <f t="shared" ref="D4:D7" si="2">I4/F4*100</f>
        <v>27.914086769859036</v>
      </c>
      <c r="E4" s="18">
        <f t="shared" ref="E4:E7" si="3">J4/F4*100</f>
        <v>0.37182430343736822</v>
      </c>
      <c r="F4" s="12">
        <f>SUM(G4:I4)</f>
        <v>40104.882500000007</v>
      </c>
      <c r="G4" s="17">
        <v>25296.1443</v>
      </c>
      <c r="H4" s="17">
        <v>3613.8264999999974</v>
      </c>
      <c r="I4" s="17">
        <v>11194.911700000015</v>
      </c>
      <c r="J4" s="17">
        <v>149.11970000000002</v>
      </c>
    </row>
    <row r="5" spans="1:12" x14ac:dyDescent="0.2">
      <c r="A5" s="1" t="s">
        <v>2</v>
      </c>
      <c r="B5" s="18">
        <f t="shared" si="0"/>
        <v>17.115294512602652</v>
      </c>
      <c r="C5" s="18">
        <f t="shared" si="1"/>
        <v>13.620475050539671</v>
      </c>
      <c r="D5" s="18">
        <f t="shared" si="2"/>
        <v>69.264230436857673</v>
      </c>
      <c r="E5" s="18" t="s">
        <v>58</v>
      </c>
      <c r="F5" s="12">
        <f>SUM(G5:I5)</f>
        <v>3390.9992000000002</v>
      </c>
      <c r="G5" s="17">
        <v>580.37949999999989</v>
      </c>
      <c r="H5" s="17">
        <v>461.87019999999984</v>
      </c>
      <c r="I5" s="17">
        <v>2348.7495000000004</v>
      </c>
      <c r="J5" s="17" t="s">
        <v>58</v>
      </c>
    </row>
    <row r="6" spans="1:12" x14ac:dyDescent="0.2">
      <c r="A6" s="1" t="s">
        <v>3</v>
      </c>
      <c r="B6" s="18">
        <f t="shared" si="0"/>
        <v>16.136781559129801</v>
      </c>
      <c r="C6" s="18">
        <f t="shared" si="1"/>
        <v>21.769342008327381</v>
      </c>
      <c r="D6" s="18">
        <f t="shared" si="2"/>
        <v>62.093876432542814</v>
      </c>
      <c r="E6" s="18" t="s">
        <v>58</v>
      </c>
      <c r="F6" s="12">
        <f>SUM(G6:I6)</f>
        <v>1489.9991</v>
      </c>
      <c r="G6" s="17">
        <v>240.43790000000001</v>
      </c>
      <c r="H6" s="17">
        <v>324.36299999999994</v>
      </c>
      <c r="I6" s="17">
        <v>925.19820000000004</v>
      </c>
      <c r="J6" s="17" t="s">
        <v>58</v>
      </c>
    </row>
    <row r="7" spans="1:12" x14ac:dyDescent="0.2">
      <c r="A7" s="1" t="s">
        <v>4</v>
      </c>
      <c r="B7" s="18" t="s">
        <v>58</v>
      </c>
      <c r="C7" s="18">
        <f t="shared" si="1"/>
        <v>9.4139220394461827</v>
      </c>
      <c r="D7" s="18">
        <f t="shared" si="2"/>
        <v>90.586077960553808</v>
      </c>
      <c r="E7" s="18">
        <f t="shared" si="3"/>
        <v>15.877504211016745</v>
      </c>
      <c r="F7" s="12">
        <f>SUM(G7:I7)</f>
        <v>83.708999999999946</v>
      </c>
      <c r="G7" s="17" t="s">
        <v>58</v>
      </c>
      <c r="H7" s="17">
        <v>7.8803000000000001</v>
      </c>
      <c r="I7" s="17">
        <v>75.828699999999941</v>
      </c>
      <c r="J7" s="17">
        <v>13.290900000000001</v>
      </c>
    </row>
    <row r="8" spans="1:12" x14ac:dyDescent="0.2">
      <c r="A8" s="1"/>
      <c r="B8" s="19"/>
      <c r="C8" s="19"/>
      <c r="D8" s="19"/>
      <c r="E8" s="19"/>
      <c r="F8" s="13"/>
      <c r="G8" s="13"/>
      <c r="H8" s="13"/>
      <c r="I8" s="13"/>
      <c r="J8" s="13"/>
      <c r="K8" s="13"/>
    </row>
    <row r="9" spans="1:12" x14ac:dyDescent="0.2">
      <c r="A9" s="1" t="s">
        <v>27</v>
      </c>
    </row>
    <row r="10" spans="1:12" x14ac:dyDescent="0.2">
      <c r="B10" s="3" t="s">
        <v>20</v>
      </c>
      <c r="C10" t="s">
        <v>10</v>
      </c>
      <c r="D10" t="s">
        <v>11</v>
      </c>
      <c r="E10" t="s">
        <v>12</v>
      </c>
    </row>
    <row r="11" spans="1:12" x14ac:dyDescent="0.2">
      <c r="A11" s="1" t="s">
        <v>0</v>
      </c>
      <c r="B11" s="11">
        <f>H11/G11*100</f>
        <v>7.8977552337240686</v>
      </c>
      <c r="C11" s="11">
        <f>I11/G11*100</f>
        <v>81.405993533143146</v>
      </c>
      <c r="D11" s="11">
        <f>J11/G11*100</f>
        <v>3.4340468801316195</v>
      </c>
      <c r="E11" s="11">
        <f>L11/G11*100</f>
        <v>2.6864958036962601</v>
      </c>
      <c r="F11" s="11"/>
      <c r="G11" s="2">
        <f>SUM(H11:L11)</f>
        <v>93982.782200000162</v>
      </c>
      <c r="H11" s="16">
        <v>7422.5301000000045</v>
      </c>
      <c r="I11" s="16">
        <v>76507.617600000143</v>
      </c>
      <c r="J11" s="16">
        <v>3227.4128000000005</v>
      </c>
      <c r="K11" s="16">
        <v>4300.3782000000047</v>
      </c>
      <c r="L11" s="16">
        <v>2524.8434999999999</v>
      </c>
    </row>
    <row r="12" spans="1:12" x14ac:dyDescent="0.2">
      <c r="A12" s="1" t="s">
        <v>1</v>
      </c>
      <c r="B12" s="11">
        <f t="shared" ref="B12:B15" si="4">H12/G12*100</f>
        <v>7.6335028276775923</v>
      </c>
      <c r="C12" s="11">
        <f t="shared" ref="C12:C15" si="5">I12/G12*100</f>
        <v>81.33509816975149</v>
      </c>
      <c r="D12" s="11">
        <f t="shared" ref="D12:D15" si="6">J12/G12*100</f>
        <v>3.6622057331188271</v>
      </c>
      <c r="E12" s="11">
        <f t="shared" ref="E12:E15" si="7">L12/G12*100</f>
        <v>0.97212720689697496</v>
      </c>
      <c r="F12" s="11"/>
      <c r="G12" s="2">
        <f t="shared" ref="G12:G15" si="8">SUM(H12:L12)</f>
        <v>13320.365800000014</v>
      </c>
      <c r="H12" s="16">
        <v>1016.8104999999999</v>
      </c>
      <c r="I12" s="16">
        <v>10834.132600000014</v>
      </c>
      <c r="J12" s="16">
        <v>487.81920000000002</v>
      </c>
      <c r="K12" s="16">
        <v>852.11260000000004</v>
      </c>
      <c r="L12" s="16">
        <v>129.49090000000004</v>
      </c>
    </row>
    <row r="13" spans="1:12" x14ac:dyDescent="0.2">
      <c r="A13" s="1" t="s">
        <v>2</v>
      </c>
      <c r="B13" s="11">
        <f t="shared" si="4"/>
        <v>9.6879315453612183</v>
      </c>
      <c r="C13" s="11">
        <f t="shared" si="5"/>
        <v>76.664380618494491</v>
      </c>
      <c r="D13" s="11">
        <f t="shared" si="6"/>
        <v>2.0849049022944026</v>
      </c>
      <c r="E13" s="11">
        <f t="shared" si="7"/>
        <v>2.1151415736256696</v>
      </c>
      <c r="F13" s="11"/>
      <c r="G13" s="2">
        <f t="shared" si="8"/>
        <v>3037.7020999999995</v>
      </c>
      <c r="H13" s="16">
        <v>294.29050000000012</v>
      </c>
      <c r="I13" s="16">
        <v>2328.8354999999997</v>
      </c>
      <c r="J13" s="16">
        <v>63.333200000000005</v>
      </c>
      <c r="K13" s="16">
        <v>286.99119999999999</v>
      </c>
      <c r="L13" s="16">
        <v>64.2517</v>
      </c>
    </row>
    <row r="14" spans="1:12" x14ac:dyDescent="0.2">
      <c r="A14" s="1" t="s">
        <v>3</v>
      </c>
      <c r="B14" s="11">
        <f t="shared" si="4"/>
        <v>13.720533355502598</v>
      </c>
      <c r="C14" s="11">
        <f t="shared" si="5"/>
        <v>69.906981470191553</v>
      </c>
      <c r="D14" s="11">
        <f t="shared" si="6"/>
        <v>6.0913396700474793</v>
      </c>
      <c r="E14" s="11">
        <f t="shared" si="7"/>
        <v>2.9031226329693882</v>
      </c>
      <c r="F14" s="11"/>
      <c r="G14" s="2">
        <f t="shared" si="8"/>
        <v>866.06399999999996</v>
      </c>
      <c r="H14" s="16">
        <v>118.82860000000001</v>
      </c>
      <c r="I14" s="16">
        <v>605.4391999999998</v>
      </c>
      <c r="J14" s="16">
        <v>52.754899999999999</v>
      </c>
      <c r="K14" s="16">
        <v>63.898400000000002</v>
      </c>
      <c r="L14" s="16">
        <v>25.142900000000001</v>
      </c>
    </row>
    <row r="15" spans="1:12" x14ac:dyDescent="0.2">
      <c r="A15" s="1" t="s">
        <v>4</v>
      </c>
      <c r="B15" s="11">
        <f t="shared" si="4"/>
        <v>18.197625754275631</v>
      </c>
      <c r="C15" s="11">
        <f t="shared" si="5"/>
        <v>45.321885826863365</v>
      </c>
      <c r="D15" s="11">
        <f t="shared" si="6"/>
        <v>18.726265072016673</v>
      </c>
      <c r="E15" s="11">
        <f t="shared" si="7"/>
        <v>2.307419986691678</v>
      </c>
      <c r="F15" s="11"/>
      <c r="G15" s="2">
        <f t="shared" si="8"/>
        <v>175.98009999999994</v>
      </c>
      <c r="H15" s="16">
        <v>32.0242</v>
      </c>
      <c r="I15" s="16">
        <v>79.757499999999951</v>
      </c>
      <c r="J15" s="16">
        <v>32.954500000000003</v>
      </c>
      <c r="K15" s="16">
        <v>27.183300000000003</v>
      </c>
      <c r="L15" s="16">
        <v>4.0606</v>
      </c>
    </row>
    <row r="16" spans="1:12" x14ac:dyDescent="0.2">
      <c r="A16" s="1"/>
    </row>
    <row r="18" spans="1:4" x14ac:dyDescent="0.2">
      <c r="A18" s="4" t="s">
        <v>28</v>
      </c>
    </row>
    <row r="19" spans="1:4" x14ac:dyDescent="0.2">
      <c r="B19" t="s">
        <v>29</v>
      </c>
      <c r="C19" t="s">
        <v>30</v>
      </c>
    </row>
    <row r="20" spans="1:4" x14ac:dyDescent="0.2">
      <c r="A20" s="1" t="s">
        <v>0</v>
      </c>
      <c r="B20" s="15">
        <v>32.698666319916633</v>
      </c>
      <c r="C20" s="15">
        <v>67.301333680083431</v>
      </c>
    </row>
    <row r="21" spans="1:4" x14ac:dyDescent="0.2">
      <c r="A21" s="1" t="s">
        <v>1</v>
      </c>
      <c r="B21" s="15">
        <v>31.772347098445884</v>
      </c>
      <c r="C21" s="15">
        <v>68.227652901554279</v>
      </c>
    </row>
    <row r="22" spans="1:4" x14ac:dyDescent="0.2">
      <c r="A22" s="1" t="s">
        <v>2</v>
      </c>
      <c r="B22" s="15">
        <v>76.841967405949205</v>
      </c>
      <c r="C22" s="15">
        <v>23.15803259405072</v>
      </c>
    </row>
    <row r="23" spans="1:4" x14ac:dyDescent="0.2">
      <c r="A23" s="1" t="s">
        <v>3</v>
      </c>
      <c r="B23" s="15">
        <v>47.783975171528581</v>
      </c>
      <c r="C23" s="15">
        <v>52.216024828471291</v>
      </c>
    </row>
    <row r="24" spans="1:4" x14ac:dyDescent="0.2">
      <c r="A24" s="1" t="s">
        <v>4</v>
      </c>
      <c r="B24" s="15">
        <v>95.257727069821726</v>
      </c>
      <c r="C24" s="15">
        <v>4.7422729301782818</v>
      </c>
    </row>
    <row r="26" spans="1:4" x14ac:dyDescent="0.2">
      <c r="A26" t="s">
        <v>31</v>
      </c>
    </row>
    <row r="27" spans="1:4" x14ac:dyDescent="0.2">
      <c r="B27" t="s">
        <v>32</v>
      </c>
      <c r="C27" t="s">
        <v>33</v>
      </c>
      <c r="D27" t="s">
        <v>34</v>
      </c>
    </row>
    <row r="28" spans="1:4" x14ac:dyDescent="0.2">
      <c r="A28" s="1" t="s">
        <v>0</v>
      </c>
    </row>
    <row r="29" spans="1:4" x14ac:dyDescent="0.2">
      <c r="A29" s="1" t="s">
        <v>1</v>
      </c>
    </row>
    <row r="30" spans="1:4" x14ac:dyDescent="0.2">
      <c r="A30" s="1" t="s">
        <v>2</v>
      </c>
    </row>
    <row r="31" spans="1:4" x14ac:dyDescent="0.2">
      <c r="A31" s="1" t="s">
        <v>3</v>
      </c>
    </row>
    <row r="32" spans="1:4" x14ac:dyDescent="0.2">
      <c r="A32" s="1" t="s">
        <v>4</v>
      </c>
    </row>
    <row r="34" spans="1:8" x14ac:dyDescent="0.2">
      <c r="A34" t="s">
        <v>39</v>
      </c>
    </row>
    <row r="35" spans="1:8" ht="14.25" customHeight="1" x14ac:dyDescent="0.2">
      <c r="B35" t="s">
        <v>59</v>
      </c>
      <c r="C35" t="s">
        <v>60</v>
      </c>
      <c r="D35" t="s">
        <v>61</v>
      </c>
    </row>
    <row r="36" spans="1:8" x14ac:dyDescent="0.2">
      <c r="A36" s="1" t="s">
        <v>0</v>
      </c>
      <c r="B36" s="15">
        <v>46.904460529972738</v>
      </c>
      <c r="C36" s="15">
        <v>26.268529061924362</v>
      </c>
      <c r="D36" s="15">
        <v>13.902809144792569</v>
      </c>
    </row>
    <row r="37" spans="1:8" ht="14.25" customHeight="1" x14ac:dyDescent="0.2">
      <c r="A37" s="1" t="s">
        <v>1</v>
      </c>
      <c r="B37" s="15">
        <v>48.795713984252153</v>
      </c>
      <c r="C37" s="15">
        <v>25.537223305144696</v>
      </c>
      <c r="D37" s="15">
        <v>9.6544856766394282</v>
      </c>
    </row>
    <row r="38" spans="1:8" x14ac:dyDescent="0.2">
      <c r="A38" s="1" t="s">
        <v>2</v>
      </c>
      <c r="B38" s="15">
        <v>58.60312267045861</v>
      </c>
      <c r="C38" s="15">
        <v>42.31595225161773</v>
      </c>
      <c r="D38" s="15">
        <v>10.297076982140441</v>
      </c>
    </row>
    <row r="39" spans="1:8" ht="14.25" customHeight="1" x14ac:dyDescent="0.2">
      <c r="A39" s="1" t="s">
        <v>3</v>
      </c>
      <c r="B39" s="15">
        <v>59.25058096804041</v>
      </c>
      <c r="C39" s="15">
        <v>36.471448646976775</v>
      </c>
      <c r="D39" s="15">
        <v>15.029861731416652</v>
      </c>
    </row>
    <row r="40" spans="1:8" x14ac:dyDescent="0.2">
      <c r="A40" s="1" t="s">
        <v>4</v>
      </c>
      <c r="B40" s="15">
        <v>95.257727069821726</v>
      </c>
      <c r="C40" s="15">
        <v>89.782876064820684</v>
      </c>
      <c r="D40" s="15">
        <v>37.983441220042529</v>
      </c>
    </row>
    <row r="42" spans="1:8" x14ac:dyDescent="0.2">
      <c r="A42" t="s">
        <v>46</v>
      </c>
    </row>
    <row r="43" spans="1:8" x14ac:dyDescent="0.2">
      <c r="B43" t="s">
        <v>47</v>
      </c>
      <c r="C43" t="s">
        <v>48</v>
      </c>
      <c r="D43" t="s">
        <v>55</v>
      </c>
    </row>
    <row r="44" spans="1:8" x14ac:dyDescent="0.2">
      <c r="A44" s="1" t="s">
        <v>0</v>
      </c>
      <c r="B44" s="11">
        <f>F44/E44*100</f>
        <v>84.072799249814807</v>
      </c>
      <c r="C44" s="11">
        <f>G44/E44*100</f>
        <v>14.623336468397612</v>
      </c>
      <c r="D44" s="11">
        <f>H44/E44*100</f>
        <v>1.3038642817875721</v>
      </c>
      <c r="E44" s="2">
        <f>SUM(F44:H44)</f>
        <v>36444.122799999946</v>
      </c>
      <c r="F44" s="16">
        <v>30639.594199999941</v>
      </c>
      <c r="G44" s="16">
        <v>5329.3467000000019</v>
      </c>
      <c r="H44" s="16">
        <v>475.18190000000004</v>
      </c>
    </row>
    <row r="45" spans="1:8" x14ac:dyDescent="0.2">
      <c r="A45" s="1" t="s">
        <v>1</v>
      </c>
      <c r="B45" s="11">
        <f t="shared" ref="B45:B48" si="9">F45/E45*100</f>
        <v>87.036564926511659</v>
      </c>
      <c r="C45" s="11">
        <f t="shared" ref="C45:C48" si="10">G45/E45*100</f>
        <v>11.648987246846474</v>
      </c>
      <c r="D45" s="11">
        <f t="shared" ref="D45:D48" si="11">H45/E45*100</f>
        <v>1.31444782664187</v>
      </c>
      <c r="E45" s="2">
        <f>SUM(F45:H45)</f>
        <v>5608.3854000000038</v>
      </c>
      <c r="F45" s="16">
        <v>4881.3460000000041</v>
      </c>
      <c r="G45" s="16">
        <v>653.32010000000002</v>
      </c>
      <c r="H45" s="16">
        <v>73.719300000000004</v>
      </c>
    </row>
    <row r="46" spans="1:8" x14ac:dyDescent="0.2">
      <c r="A46" s="1" t="s">
        <v>2</v>
      </c>
      <c r="B46" s="11">
        <f t="shared" si="9"/>
        <v>84.757938303780577</v>
      </c>
      <c r="C46" s="11">
        <f t="shared" si="10"/>
        <v>14.670248729214524</v>
      </c>
      <c r="D46" s="11">
        <f t="shared" si="11"/>
        <v>0.57181296700489193</v>
      </c>
      <c r="E46" s="2">
        <f>SUM(F46:H46)</f>
        <v>1018.4448999999993</v>
      </c>
      <c r="F46" s="16">
        <v>863.21289999999919</v>
      </c>
      <c r="G46" s="16">
        <v>149.40840000000003</v>
      </c>
      <c r="H46" s="16">
        <v>5.8235999999999999</v>
      </c>
    </row>
    <row r="47" spans="1:8" x14ac:dyDescent="0.2">
      <c r="A47" s="1" t="s">
        <v>3</v>
      </c>
      <c r="B47" s="11">
        <f t="shared" si="9"/>
        <v>83.873318245915925</v>
      </c>
      <c r="C47" s="11">
        <f t="shared" si="10"/>
        <v>14.863408116886834</v>
      </c>
      <c r="D47" s="11">
        <f t="shared" si="11"/>
        <v>1.2632736371972437</v>
      </c>
      <c r="E47" s="2">
        <f>SUM(F47:H47)</f>
        <v>296.84780000000001</v>
      </c>
      <c r="F47" s="16">
        <v>248.97610000000003</v>
      </c>
      <c r="G47" s="16">
        <v>44.121699999999997</v>
      </c>
      <c r="H47" s="16">
        <v>3.75</v>
      </c>
    </row>
    <row r="48" spans="1:8" x14ac:dyDescent="0.2">
      <c r="A48" s="1" t="s">
        <v>4</v>
      </c>
      <c r="B48" s="11">
        <f t="shared" si="9"/>
        <v>93.408109749036527</v>
      </c>
      <c r="C48" s="11">
        <f t="shared" si="10"/>
        <v>4.39459350064232</v>
      </c>
      <c r="D48" s="11">
        <f t="shared" si="11"/>
        <v>2.19729675032116</v>
      </c>
      <c r="E48" s="2">
        <f>SUM(F48:H48)</f>
        <v>92.399899999999931</v>
      </c>
      <c r="F48" s="16">
        <v>86.308999999999941</v>
      </c>
      <c r="G48" s="16">
        <v>4.0606</v>
      </c>
      <c r="H48" s="16">
        <v>2.0303</v>
      </c>
    </row>
    <row r="50" spans="1:11" x14ac:dyDescent="0.2">
      <c r="A50" t="s">
        <v>53</v>
      </c>
    </row>
    <row r="51" spans="1:11" x14ac:dyDescent="0.2">
      <c r="B51" t="s">
        <v>49</v>
      </c>
      <c r="C51" t="s">
        <v>50</v>
      </c>
      <c r="D51" t="s">
        <v>51</v>
      </c>
      <c r="E51" t="s">
        <v>52</v>
      </c>
    </row>
    <row r="52" spans="1:11" x14ac:dyDescent="0.2">
      <c r="A52" s="1" t="s">
        <v>0</v>
      </c>
      <c r="B52" s="11">
        <f>H52/G52*100</f>
        <v>16.408776565119698</v>
      </c>
      <c r="C52" s="11">
        <f>I52/G52*100</f>
        <v>17.561708284693335</v>
      </c>
      <c r="D52" s="11">
        <f>J52/G52*100</f>
        <v>60.186963772540857</v>
      </c>
      <c r="E52" s="11">
        <f>K52/G52*100</f>
        <v>5.8425513776461155</v>
      </c>
      <c r="F52" s="3"/>
      <c r="G52" s="2">
        <f>SUM(H52:K52)</f>
        <v>87199.353000000003</v>
      </c>
      <c r="H52" s="16">
        <v>14308.347</v>
      </c>
      <c r="I52" s="16">
        <v>15313.695999999987</v>
      </c>
      <c r="J52" s="16">
        <v>52482.643000000018</v>
      </c>
      <c r="K52" s="16">
        <v>5094.6669999999995</v>
      </c>
    </row>
    <row r="53" spans="1:11" x14ac:dyDescent="0.2">
      <c r="A53" s="1" t="s">
        <v>1</v>
      </c>
      <c r="B53" s="11">
        <f t="shared" ref="B53:B56" si="12">H53/G53*100</f>
        <v>9.4174184651050528</v>
      </c>
      <c r="C53" s="11">
        <f t="shared" ref="C53:C56" si="13">I53/G53*100</f>
        <v>16.749839148631715</v>
      </c>
      <c r="D53" s="11">
        <f t="shared" ref="D53:D56" si="14">J53/G53*100</f>
        <v>67.645760412993013</v>
      </c>
      <c r="E53" s="11">
        <f t="shared" ref="E53:E56" si="15">K53/G53*100</f>
        <v>6.1869819732702318</v>
      </c>
      <c r="F53" s="3"/>
      <c r="G53" s="2">
        <f t="shared" ref="G53:G56" si="16">SUM(H53:K53)</f>
        <v>19777.574999999997</v>
      </c>
      <c r="H53" s="16">
        <v>1862.5370000000005</v>
      </c>
      <c r="I53" s="16">
        <v>3312.7119999999986</v>
      </c>
      <c r="J53" s="16">
        <v>13378.691000000001</v>
      </c>
      <c r="K53" s="16">
        <v>1223.6349999999998</v>
      </c>
    </row>
    <row r="54" spans="1:11" x14ac:dyDescent="0.2">
      <c r="A54" s="1" t="s">
        <v>2</v>
      </c>
      <c r="B54" s="11">
        <f t="shared" si="12"/>
        <v>9.645906948674595</v>
      </c>
      <c r="C54" s="11">
        <f t="shared" si="13"/>
        <v>13.522856307456015</v>
      </c>
      <c r="D54" s="11">
        <f t="shared" si="14"/>
        <v>73.962558689011047</v>
      </c>
      <c r="E54" s="11">
        <f t="shared" si="15"/>
        <v>2.8686780548583286</v>
      </c>
      <c r="F54" s="3"/>
      <c r="G54" s="2">
        <f t="shared" si="16"/>
        <v>3259.3410000000003</v>
      </c>
      <c r="H54" s="16">
        <v>314.39300000000003</v>
      </c>
      <c r="I54" s="16">
        <v>440.75600000000003</v>
      </c>
      <c r="J54" s="16">
        <v>2410.692</v>
      </c>
      <c r="K54" s="16">
        <v>93.5</v>
      </c>
    </row>
    <row r="55" spans="1:11" x14ac:dyDescent="0.2">
      <c r="A55" s="1" t="s">
        <v>3</v>
      </c>
      <c r="B55" s="11">
        <f t="shared" si="12"/>
        <v>6.416421779188104</v>
      </c>
      <c r="C55" s="11">
        <f t="shared" si="13"/>
        <v>16.505574558330775</v>
      </c>
      <c r="D55" s="11">
        <f t="shared" si="14"/>
        <v>69.263477793170196</v>
      </c>
      <c r="E55" s="11">
        <f t="shared" si="15"/>
        <v>7.8145258693109234</v>
      </c>
      <c r="F55" s="3"/>
      <c r="G55" s="2">
        <f t="shared" si="16"/>
        <v>946.35299999999995</v>
      </c>
      <c r="H55" s="16">
        <v>60.722000000000001</v>
      </c>
      <c r="I55" s="16">
        <v>156.20100000000002</v>
      </c>
      <c r="J55" s="16">
        <v>655.47699999999998</v>
      </c>
      <c r="K55" s="16">
        <v>73.953000000000003</v>
      </c>
    </row>
    <row r="56" spans="1:11" x14ac:dyDescent="0.2">
      <c r="A56" s="1" t="s">
        <v>4</v>
      </c>
      <c r="B56" s="11">
        <f t="shared" si="12"/>
        <v>9.450948390404152</v>
      </c>
      <c r="C56" s="11">
        <f t="shared" si="13"/>
        <v>39.313476245775924</v>
      </c>
      <c r="D56" s="11">
        <f t="shared" si="14"/>
        <v>48.556228618059691</v>
      </c>
      <c r="E56" s="11">
        <f t="shared" si="15"/>
        <v>2.6793467457602298</v>
      </c>
      <c r="F56" s="3"/>
      <c r="G56" s="2">
        <f t="shared" si="16"/>
        <v>1911.6599999999996</v>
      </c>
      <c r="H56" s="16">
        <v>180.67</v>
      </c>
      <c r="I56" s="16">
        <v>751.53999999999985</v>
      </c>
      <c r="J56" s="16">
        <v>928.22999999999979</v>
      </c>
      <c r="K56" s="16">
        <v>51.22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abSelected="1" topLeftCell="A49" workbookViewId="0">
      <selection activeCell="F61" sqref="F61"/>
    </sheetView>
  </sheetViews>
  <sheetFormatPr defaultRowHeight="14.25" x14ac:dyDescent="0.2"/>
  <cols>
    <col min="1" max="1" width="20.75" customWidth="1"/>
    <col min="2" max="2" width="15.125" customWidth="1"/>
    <col min="3" max="3" width="13.25" customWidth="1"/>
    <col min="4" max="4" width="12.375" customWidth="1"/>
    <col min="5" max="5" width="9.875" customWidth="1"/>
    <col min="6" max="6" width="14.875" customWidth="1"/>
    <col min="7" max="7" width="10.75" customWidth="1"/>
    <col min="8" max="8" width="10.625" customWidth="1"/>
    <col min="9" max="9" width="7.125" customWidth="1"/>
    <col min="10" max="10" width="11.625" bestFit="1" customWidth="1"/>
  </cols>
  <sheetData>
    <row r="1" spans="1:12" x14ac:dyDescent="0.2">
      <c r="A1" t="s">
        <v>23</v>
      </c>
    </row>
    <row r="2" spans="1:12" x14ac:dyDescent="0.2">
      <c r="B2" t="s">
        <v>6</v>
      </c>
      <c r="C2" t="s">
        <v>24</v>
      </c>
      <c r="D2" t="s">
        <v>25</v>
      </c>
      <c r="E2" t="s">
        <v>26</v>
      </c>
    </row>
    <row r="3" spans="1:12" ht="15" x14ac:dyDescent="0.25">
      <c r="A3" s="1" t="s">
        <v>0</v>
      </c>
      <c r="B3" s="5">
        <v>65.099999999999994</v>
      </c>
      <c r="C3" s="5">
        <v>7</v>
      </c>
      <c r="D3" s="5">
        <v>27.8</v>
      </c>
      <c r="E3" s="5">
        <v>0.1</v>
      </c>
    </row>
    <row r="4" spans="1:12" ht="15" x14ac:dyDescent="0.25">
      <c r="A4" s="1" t="s">
        <v>1</v>
      </c>
      <c r="B4" s="6">
        <v>65.599999999999994</v>
      </c>
      <c r="C4" s="6">
        <v>6.6</v>
      </c>
      <c r="D4" s="6">
        <v>27.7</v>
      </c>
      <c r="E4" s="6">
        <v>0.1</v>
      </c>
    </row>
    <row r="5" spans="1:12" ht="15" x14ac:dyDescent="0.25">
      <c r="A5" s="1" t="s">
        <v>2</v>
      </c>
      <c r="B5" s="6">
        <v>68.900000000000006</v>
      </c>
      <c r="C5" s="6">
        <v>9</v>
      </c>
      <c r="D5" s="6">
        <v>22</v>
      </c>
      <c r="E5" s="6">
        <v>0.1</v>
      </c>
    </row>
    <row r="6" spans="1:12" ht="15" x14ac:dyDescent="0.25">
      <c r="A6" s="1" t="s">
        <v>3</v>
      </c>
      <c r="B6" s="6">
        <v>23.1</v>
      </c>
      <c r="C6" s="6">
        <v>11.2</v>
      </c>
      <c r="D6" s="6">
        <v>65.7</v>
      </c>
      <c r="E6" s="6" t="s">
        <v>58</v>
      </c>
    </row>
    <row r="7" spans="1:12" ht="15" x14ac:dyDescent="0.25">
      <c r="A7" s="1" t="s">
        <v>4</v>
      </c>
      <c r="B7" s="6">
        <v>21.7</v>
      </c>
      <c r="C7" s="6">
        <v>12.1</v>
      </c>
      <c r="D7" s="6">
        <v>66.2</v>
      </c>
      <c r="E7" s="6" t="s">
        <v>58</v>
      </c>
    </row>
    <row r="8" spans="1:12" ht="15" x14ac:dyDescent="0.25">
      <c r="A8" s="1"/>
      <c r="B8" s="6">
        <v>3.4</v>
      </c>
      <c r="C8" s="6" t="s">
        <v>58</v>
      </c>
      <c r="D8" s="6">
        <v>88.9</v>
      </c>
      <c r="E8" s="6">
        <v>7.7</v>
      </c>
    </row>
    <row r="9" spans="1:12" x14ac:dyDescent="0.2">
      <c r="A9" s="1" t="s">
        <v>27</v>
      </c>
    </row>
    <row r="10" spans="1:12" x14ac:dyDescent="0.2">
      <c r="B10" s="3" t="s">
        <v>20</v>
      </c>
      <c r="C10" t="s">
        <v>10</v>
      </c>
      <c r="D10" t="s">
        <v>11</v>
      </c>
      <c r="E10" t="s">
        <v>12</v>
      </c>
    </row>
    <row r="11" spans="1:12" ht="15" x14ac:dyDescent="0.25">
      <c r="A11" s="1" t="s">
        <v>0</v>
      </c>
      <c r="B11" s="11">
        <f>H11/G11*100</f>
        <v>5.6336979980650446</v>
      </c>
      <c r="C11" s="11">
        <f>I11/G11*100</f>
        <v>89.088586241968699</v>
      </c>
      <c r="D11" s="11">
        <f>J11/G11*100</f>
        <v>2.6221130708739548</v>
      </c>
      <c r="E11" s="11">
        <f>K11/G11*100</f>
        <v>1.9845699684949518</v>
      </c>
      <c r="F11" s="11"/>
      <c r="G11" s="9">
        <f>SUM(H11:L11)</f>
        <v>80622</v>
      </c>
      <c r="H11" s="9">
        <v>4542</v>
      </c>
      <c r="I11" s="9">
        <v>71825</v>
      </c>
      <c r="J11" s="9">
        <v>2114</v>
      </c>
      <c r="K11" s="9">
        <v>1600</v>
      </c>
      <c r="L11" s="10">
        <v>541</v>
      </c>
    </row>
    <row r="12" spans="1:12" ht="15" x14ac:dyDescent="0.25">
      <c r="A12" s="1" t="s">
        <v>1</v>
      </c>
      <c r="B12" s="11">
        <f>H12/G12*100</f>
        <v>5.8017909549251261</v>
      </c>
      <c r="C12" s="11">
        <f>I12/G12*100</f>
        <v>86.492587854616602</v>
      </c>
      <c r="D12" s="11">
        <f>J12/G12*100</f>
        <v>3.0702084430732182</v>
      </c>
      <c r="E12" s="11">
        <f>K12/G12*100</f>
        <v>3.4389344570697569</v>
      </c>
      <c r="F12" s="11"/>
      <c r="G12" s="9">
        <f>SUM(H12:L12)</f>
        <v>13289</v>
      </c>
      <c r="H12" s="10">
        <v>771</v>
      </c>
      <c r="I12" s="9">
        <v>11494</v>
      </c>
      <c r="J12" s="10">
        <v>408</v>
      </c>
      <c r="K12" s="10">
        <v>457</v>
      </c>
      <c r="L12" s="10">
        <v>159</v>
      </c>
    </row>
    <row r="13" spans="1:12" ht="15" x14ac:dyDescent="0.25">
      <c r="A13" s="1" t="s">
        <v>2</v>
      </c>
      <c r="B13" s="11">
        <f>H13/G13*100</f>
        <v>7.9091291543962976</v>
      </c>
      <c r="C13" s="11">
        <f>I13/G13*100</f>
        <v>84.518300378628524</v>
      </c>
      <c r="D13" s="11">
        <f>J13/G13*100</f>
        <v>2.3138409760201935</v>
      </c>
      <c r="E13" s="11">
        <f>K13/G13*100</f>
        <v>3.1973075305006309</v>
      </c>
      <c r="F13" s="11"/>
      <c r="G13" s="9">
        <f>SUM(H13:L13)</f>
        <v>2377</v>
      </c>
      <c r="H13" s="10">
        <v>188</v>
      </c>
      <c r="I13" s="9">
        <v>2009</v>
      </c>
      <c r="J13" s="10">
        <v>55</v>
      </c>
      <c r="K13" s="10">
        <v>76</v>
      </c>
      <c r="L13" s="10">
        <v>49</v>
      </c>
    </row>
    <row r="14" spans="1:12" ht="15" x14ac:dyDescent="0.25">
      <c r="A14" s="1" t="s">
        <v>3</v>
      </c>
      <c r="B14" s="11">
        <f>H14/G14*100</f>
        <v>7.7856420626895853</v>
      </c>
      <c r="C14" s="11">
        <f>I14/G14*100</f>
        <v>82.810920121334689</v>
      </c>
      <c r="D14" s="11">
        <f>J14/G14*100</f>
        <v>4.6511627906976747</v>
      </c>
      <c r="E14" s="11">
        <f>K14/G14*100</f>
        <v>4.7522750252780588</v>
      </c>
      <c r="F14" s="11"/>
      <c r="G14" s="9">
        <f>SUM(H14:L14)</f>
        <v>989</v>
      </c>
      <c r="H14" s="10">
        <v>77</v>
      </c>
      <c r="I14" s="10">
        <v>819</v>
      </c>
      <c r="J14" s="10">
        <v>46</v>
      </c>
      <c r="K14" s="10">
        <v>47</v>
      </c>
      <c r="L14" s="10" t="s">
        <v>58</v>
      </c>
    </row>
    <row r="15" spans="1:12" ht="15" x14ac:dyDescent="0.25">
      <c r="A15" s="1" t="s">
        <v>4</v>
      </c>
      <c r="B15" s="11">
        <f>H15/G15*100</f>
        <v>18.954248366013072</v>
      </c>
      <c r="C15" s="11">
        <f>I15/G15*100</f>
        <v>54.901960784313729</v>
      </c>
      <c r="D15" s="11">
        <f>J15/G15*100</f>
        <v>8.4967320261437909</v>
      </c>
      <c r="E15" s="11">
        <f>K15/G15*100</f>
        <v>11.76470588235294</v>
      </c>
      <c r="F15" s="11"/>
      <c r="G15" s="9">
        <f>SUM(H15:L15)</f>
        <v>153</v>
      </c>
      <c r="H15" s="10">
        <v>29</v>
      </c>
      <c r="I15" s="10">
        <v>84</v>
      </c>
      <c r="J15" s="10">
        <v>13</v>
      </c>
      <c r="K15" s="10">
        <v>18</v>
      </c>
      <c r="L15" s="10">
        <v>9</v>
      </c>
    </row>
    <row r="16" spans="1:12" x14ac:dyDescent="0.2">
      <c r="A16" s="1"/>
    </row>
    <row r="18" spans="1:4" x14ac:dyDescent="0.2">
      <c r="A18" s="4" t="s">
        <v>28</v>
      </c>
    </row>
    <row r="19" spans="1:4" x14ac:dyDescent="0.2">
      <c r="B19" t="s">
        <v>29</v>
      </c>
      <c r="C19" t="s">
        <v>30</v>
      </c>
    </row>
    <row r="20" spans="1:4" x14ac:dyDescent="0.2">
      <c r="A20" s="1" t="s">
        <v>0</v>
      </c>
      <c r="B20">
        <v>34.5</v>
      </c>
      <c r="C20">
        <v>65.5</v>
      </c>
    </row>
    <row r="21" spans="1:4" x14ac:dyDescent="0.2">
      <c r="A21" s="1" t="s">
        <v>1</v>
      </c>
      <c r="B21">
        <v>33.200000000000003</v>
      </c>
      <c r="C21">
        <v>66.8</v>
      </c>
    </row>
    <row r="22" spans="1:4" x14ac:dyDescent="0.2">
      <c r="A22" s="1" t="s">
        <v>2</v>
      </c>
      <c r="B22">
        <v>71.099999999999994</v>
      </c>
      <c r="C22">
        <v>28.9</v>
      </c>
    </row>
    <row r="23" spans="1:4" x14ac:dyDescent="0.2">
      <c r="A23" s="1" t="s">
        <v>3</v>
      </c>
      <c r="B23">
        <v>59.1</v>
      </c>
      <c r="C23">
        <v>40.9</v>
      </c>
    </row>
    <row r="24" spans="1:4" x14ac:dyDescent="0.2">
      <c r="A24" s="1" t="s">
        <v>4</v>
      </c>
      <c r="B24">
        <v>100</v>
      </c>
      <c r="C24" t="s">
        <v>58</v>
      </c>
    </row>
    <row r="26" spans="1:4" x14ac:dyDescent="0.2">
      <c r="A26" t="s">
        <v>31</v>
      </c>
    </row>
    <row r="27" spans="1:4" x14ac:dyDescent="0.2">
      <c r="B27" t="s">
        <v>32</v>
      </c>
      <c r="C27" t="s">
        <v>33</v>
      </c>
      <c r="D27" t="s">
        <v>34</v>
      </c>
    </row>
    <row r="28" spans="1:4" x14ac:dyDescent="0.2">
      <c r="A28" s="1" t="s">
        <v>0</v>
      </c>
      <c r="B28">
        <v>47.1</v>
      </c>
      <c r="C28">
        <v>20.3</v>
      </c>
      <c r="D28">
        <v>7.4</v>
      </c>
    </row>
    <row r="29" spans="1:4" x14ac:dyDescent="0.2">
      <c r="A29" s="1" t="s">
        <v>1</v>
      </c>
      <c r="B29">
        <v>46.8</v>
      </c>
      <c r="C29">
        <v>19.8</v>
      </c>
      <c r="D29">
        <v>7.2</v>
      </c>
    </row>
    <row r="30" spans="1:4" x14ac:dyDescent="0.2">
      <c r="A30" s="1" t="s">
        <v>2</v>
      </c>
      <c r="B30">
        <v>43.5</v>
      </c>
      <c r="C30">
        <v>17.899999999999999</v>
      </c>
      <c r="D30">
        <v>5.6</v>
      </c>
    </row>
    <row r="31" spans="1:4" x14ac:dyDescent="0.2">
      <c r="A31" s="1" t="s">
        <v>3</v>
      </c>
      <c r="B31">
        <v>50</v>
      </c>
      <c r="C31">
        <v>31.1</v>
      </c>
      <c r="D31">
        <v>12</v>
      </c>
    </row>
    <row r="32" spans="1:4" x14ac:dyDescent="0.2">
      <c r="A32" s="1" t="s">
        <v>4</v>
      </c>
      <c r="B32">
        <v>40.5</v>
      </c>
      <c r="C32">
        <v>22.8</v>
      </c>
      <c r="D32">
        <v>9.8000000000000007</v>
      </c>
    </row>
    <row r="33" spans="1:11" ht="15" x14ac:dyDescent="0.25">
      <c r="A33" s="2">
        <f>SUM(B33:J33)</f>
        <v>30386.2</v>
      </c>
      <c r="B33" s="7">
        <v>91.2</v>
      </c>
      <c r="C33" s="7">
        <v>74</v>
      </c>
      <c r="D33" s="7">
        <v>72.8</v>
      </c>
      <c r="E33" s="7">
        <v>35</v>
      </c>
      <c r="F33" s="7">
        <v>34.200000000000003</v>
      </c>
      <c r="G33" s="7">
        <v>1191</v>
      </c>
      <c r="H33" s="7">
        <v>17766</v>
      </c>
      <c r="I33" s="8">
        <v>425</v>
      </c>
      <c r="J33" s="7">
        <v>10697</v>
      </c>
      <c r="K33">
        <f>SUM(I33:J33)</f>
        <v>11122</v>
      </c>
    </row>
    <row r="34" spans="1:11" ht="15" x14ac:dyDescent="0.25">
      <c r="A34" s="2">
        <f>SUM(B34:J34)</f>
        <v>15336</v>
      </c>
      <c r="B34" s="7">
        <v>2113</v>
      </c>
      <c r="C34" s="7">
        <v>1508</v>
      </c>
      <c r="D34" s="7">
        <v>6563</v>
      </c>
      <c r="E34" s="8">
        <v>508</v>
      </c>
      <c r="F34" s="8">
        <v>929</v>
      </c>
      <c r="G34" s="8">
        <v>87</v>
      </c>
      <c r="H34" s="7">
        <v>2673</v>
      </c>
      <c r="I34" s="8">
        <v>219</v>
      </c>
      <c r="J34" s="8">
        <v>736</v>
      </c>
      <c r="K34">
        <f>SUM(I34:J34)</f>
        <v>955</v>
      </c>
    </row>
    <row r="35" spans="1:11" ht="15" x14ac:dyDescent="0.25">
      <c r="A35" s="2">
        <f>SUM(B35:J35)</f>
        <v>3119</v>
      </c>
      <c r="B35" s="8">
        <v>354</v>
      </c>
      <c r="C35" s="8">
        <v>333</v>
      </c>
      <c r="D35" s="7">
        <v>1108</v>
      </c>
      <c r="E35" s="8">
        <v>79</v>
      </c>
      <c r="F35" s="8">
        <v>208</v>
      </c>
      <c r="G35" s="8">
        <v>53</v>
      </c>
      <c r="H35" s="8">
        <v>655</v>
      </c>
      <c r="I35" s="8">
        <v>50</v>
      </c>
      <c r="J35" s="8">
        <v>279</v>
      </c>
      <c r="K35">
        <f>SUM(I35:J35)</f>
        <v>329</v>
      </c>
    </row>
    <row r="36" spans="1:11" ht="15" x14ac:dyDescent="0.25">
      <c r="A36" s="2">
        <f>SUM(B36:J36)</f>
        <v>918</v>
      </c>
      <c r="B36" s="8">
        <v>107</v>
      </c>
      <c r="C36" s="8">
        <v>84</v>
      </c>
      <c r="D36" s="8">
        <v>394</v>
      </c>
      <c r="E36" s="8">
        <v>45</v>
      </c>
      <c r="F36" s="8">
        <v>80</v>
      </c>
      <c r="G36" s="8" t="s">
        <v>58</v>
      </c>
      <c r="H36" s="8">
        <v>168</v>
      </c>
      <c r="I36" s="8" t="s">
        <v>58</v>
      </c>
      <c r="J36" s="8">
        <v>40</v>
      </c>
      <c r="K36">
        <f>SUM(I36:J36)</f>
        <v>40</v>
      </c>
    </row>
    <row r="37" spans="1:11" ht="15" x14ac:dyDescent="0.25">
      <c r="A37" s="2">
        <f>SUM(B37:J37)</f>
        <v>203</v>
      </c>
      <c r="B37" s="8">
        <v>8</v>
      </c>
      <c r="C37" s="8">
        <v>17</v>
      </c>
      <c r="D37" s="8">
        <v>59</v>
      </c>
      <c r="E37" s="8">
        <v>27</v>
      </c>
      <c r="F37" s="8">
        <v>23</v>
      </c>
      <c r="G37" s="8" t="s">
        <v>58</v>
      </c>
      <c r="H37" s="8">
        <v>47</v>
      </c>
      <c r="I37" s="8">
        <v>4</v>
      </c>
      <c r="J37" s="8">
        <v>18</v>
      </c>
      <c r="K37">
        <f>SUM(I37:J37)</f>
        <v>22</v>
      </c>
    </row>
    <row r="39" spans="1:11" x14ac:dyDescent="0.2">
      <c r="A39" t="s">
        <v>39</v>
      </c>
    </row>
    <row r="40" spans="1:11" x14ac:dyDescent="0.2">
      <c r="B40" t="s">
        <v>40</v>
      </c>
      <c r="C40" t="s">
        <v>41</v>
      </c>
      <c r="D40" t="s">
        <v>15</v>
      </c>
      <c r="E40" t="s">
        <v>42</v>
      </c>
      <c r="F40" t="s">
        <v>43</v>
      </c>
      <c r="G40" t="s">
        <v>44</v>
      </c>
      <c r="H40" t="s">
        <v>45</v>
      </c>
      <c r="I40" t="s">
        <v>57</v>
      </c>
    </row>
    <row r="41" spans="1:11" x14ac:dyDescent="0.2">
      <c r="A41" s="1" t="s">
        <v>0</v>
      </c>
      <c r="B41" s="11">
        <f>B33/A33*100</f>
        <v>0.3001362460590663</v>
      </c>
      <c r="C41" s="11">
        <f>C33/A33*100</f>
        <v>0.24353160316196171</v>
      </c>
      <c r="D41" s="11">
        <f>D33/A33*100</f>
        <v>0.23958244202960552</v>
      </c>
      <c r="E41" s="11">
        <f>E33/A33*100</f>
        <v>0.11518386636038729</v>
      </c>
      <c r="F41" s="11">
        <f>F33/A33*100</f>
        <v>0.11255109227214988</v>
      </c>
      <c r="G41" s="11">
        <f>G33/A33*100</f>
        <v>3.9195424238634637</v>
      </c>
      <c r="H41" s="11">
        <f>H33/A33*100</f>
        <v>58.467330564532581</v>
      </c>
      <c r="I41" s="11">
        <f>I33/A33*100</f>
        <v>1.3986612343761311</v>
      </c>
      <c r="J41" s="11">
        <f>K33/A33*100</f>
        <v>36.60214176172078</v>
      </c>
    </row>
    <row r="42" spans="1:11" x14ac:dyDescent="0.2">
      <c r="A42" s="1" t="s">
        <v>1</v>
      </c>
      <c r="B42" s="11">
        <f>B34/A34*100</f>
        <v>13.778038601982265</v>
      </c>
      <c r="C42" s="11">
        <f>C34/A34*100</f>
        <v>9.8330725091288471</v>
      </c>
      <c r="D42" s="11">
        <f>D34/A34*100</f>
        <v>42.79473135106938</v>
      </c>
      <c r="E42" s="11">
        <f>E34/A34*100</f>
        <v>3.3124673969744389</v>
      </c>
      <c r="F42" s="11">
        <f>F34/A34*100</f>
        <v>6.0576421491914454</v>
      </c>
      <c r="G42" s="11">
        <f>G34/A34*100</f>
        <v>0.56729264475743357</v>
      </c>
      <c r="H42" s="11">
        <f>H34/A34*100</f>
        <v>17.429577464788732</v>
      </c>
      <c r="I42" s="11">
        <f>I34/A34*100</f>
        <v>1.4280125195618154</v>
      </c>
      <c r="J42" s="11">
        <f>K34/A34*100</f>
        <v>6.2271778821074601</v>
      </c>
    </row>
    <row r="43" spans="1:11" x14ac:dyDescent="0.2">
      <c r="A43" s="1" t="s">
        <v>2</v>
      </c>
      <c r="B43" s="11">
        <f>B35/A35*100</f>
        <v>11.349791599871754</v>
      </c>
      <c r="C43" s="11">
        <f>C35/A35*100</f>
        <v>10.676498877845464</v>
      </c>
      <c r="D43" s="11">
        <f>D35/A35*100</f>
        <v>35.524206476434756</v>
      </c>
      <c r="E43" s="11">
        <f>E35/A35*100</f>
        <v>2.5328630971465214</v>
      </c>
      <c r="F43" s="11">
        <f>F35/A35*100</f>
        <v>6.6688041038794488</v>
      </c>
      <c r="G43" s="11">
        <f>G35/A35*100</f>
        <v>1.6992625841615903</v>
      </c>
      <c r="H43" s="11">
        <f>H35/A35*100</f>
        <v>21.000320615581916</v>
      </c>
      <c r="I43" s="11">
        <f>I35/A35*100</f>
        <v>1.6030779095864058</v>
      </c>
      <c r="J43" s="11">
        <f>K35/A35*100</f>
        <v>10.548252645078552</v>
      </c>
    </row>
    <row r="44" spans="1:11" x14ac:dyDescent="0.2">
      <c r="A44" s="1" t="s">
        <v>3</v>
      </c>
      <c r="B44" s="11">
        <f>B36/A36*100</f>
        <v>11.655773420479303</v>
      </c>
      <c r="C44" s="11">
        <f>C36/A36*100</f>
        <v>9.1503267973856204</v>
      </c>
      <c r="D44" s="11">
        <f>D36/A36*100</f>
        <v>42.919389978213509</v>
      </c>
      <c r="E44" s="11">
        <f>E36/A36*100</f>
        <v>4.9019607843137258</v>
      </c>
      <c r="F44" s="11">
        <f>F36/A36*100</f>
        <v>8.7145969498910674</v>
      </c>
      <c r="G44" s="11"/>
      <c r="H44" s="11">
        <f>H36/A36*100</f>
        <v>18.300653594771241</v>
      </c>
      <c r="I44" s="11"/>
      <c r="J44" s="11">
        <f>K36/A36*100</f>
        <v>4.3572984749455337</v>
      </c>
    </row>
    <row r="45" spans="1:11" x14ac:dyDescent="0.2">
      <c r="A45" s="1" t="s">
        <v>4</v>
      </c>
      <c r="B45" s="11">
        <f>B37/A37*100</f>
        <v>3.9408866995073892</v>
      </c>
      <c r="C45" s="11">
        <f>C37/A37*100</f>
        <v>8.3743842364532011</v>
      </c>
      <c r="D45" s="11">
        <f>D37/A37*100</f>
        <v>29.064039408866993</v>
      </c>
      <c r="E45" s="11">
        <f>E37/A37*100</f>
        <v>13.300492610837439</v>
      </c>
      <c r="F45" s="11">
        <f>F37/A37*100</f>
        <v>11.330049261083744</v>
      </c>
      <c r="G45" s="11"/>
      <c r="H45" s="11">
        <f>H37/A37*100</f>
        <v>23.152709359605911</v>
      </c>
      <c r="I45" s="11">
        <f>I37/A37*100</f>
        <v>1.9704433497536946</v>
      </c>
      <c r="J45" s="11">
        <f>K37/A37*100</f>
        <v>10.83743842364532</v>
      </c>
    </row>
    <row r="47" spans="1:11" x14ac:dyDescent="0.2">
      <c r="A47" t="s">
        <v>46</v>
      </c>
    </row>
    <row r="48" spans="1:11" x14ac:dyDescent="0.2">
      <c r="B48" t="s">
        <v>47</v>
      </c>
      <c r="C48" t="s">
        <v>48</v>
      </c>
      <c r="D48" t="s">
        <v>55</v>
      </c>
    </row>
    <row r="49" spans="1:10" x14ac:dyDescent="0.2">
      <c r="A49" s="1" t="s">
        <v>0</v>
      </c>
      <c r="B49" s="11">
        <f>G49/F49*100</f>
        <v>89.507083825265639</v>
      </c>
      <c r="C49" s="11">
        <f>H49/F49*100</f>
        <v>9.8996458087367181</v>
      </c>
      <c r="D49" s="11">
        <f>I49/F49*100</f>
        <v>0.59327036599763872</v>
      </c>
      <c r="F49" s="2">
        <f>SUM(G49:J49)</f>
        <v>33880</v>
      </c>
      <c r="G49" s="2">
        <v>30325</v>
      </c>
      <c r="H49" s="2">
        <v>3354</v>
      </c>
      <c r="I49">
        <v>201</v>
      </c>
      <c r="J49" s="2"/>
    </row>
    <row r="50" spans="1:10" x14ac:dyDescent="0.2">
      <c r="A50" s="1" t="s">
        <v>1</v>
      </c>
      <c r="B50" s="11">
        <f t="shared" ref="B50:B53" si="0">G50/F50*100</f>
        <v>88.670978510327558</v>
      </c>
      <c r="C50" s="11">
        <f t="shared" ref="C50:C53" si="1">H50/F50*100</f>
        <v>9.1800542457750893</v>
      </c>
      <c r="D50" s="11">
        <f t="shared" ref="D50:D53" si="2">I50/F50*100</f>
        <v>2.1489672438973506</v>
      </c>
      <c r="F50" s="2">
        <f>SUM(G50:J50)</f>
        <v>4793</v>
      </c>
      <c r="G50" s="2">
        <v>4250</v>
      </c>
      <c r="H50">
        <v>440</v>
      </c>
      <c r="I50">
        <v>103</v>
      </c>
      <c r="J50" s="2"/>
    </row>
    <row r="51" spans="1:10" x14ac:dyDescent="0.2">
      <c r="A51" s="1" t="s">
        <v>2</v>
      </c>
      <c r="B51" s="11">
        <f t="shared" si="0"/>
        <v>83.293838862559241</v>
      </c>
      <c r="C51" s="11">
        <f t="shared" si="1"/>
        <v>16.232227488151661</v>
      </c>
      <c r="D51" s="11">
        <f t="shared" si="2"/>
        <v>0.47393364928909953</v>
      </c>
      <c r="F51" s="2">
        <f>SUM(G51:J51)</f>
        <v>844</v>
      </c>
      <c r="G51">
        <v>703</v>
      </c>
      <c r="H51">
        <v>137</v>
      </c>
      <c r="I51">
        <v>4</v>
      </c>
      <c r="J51" s="2"/>
    </row>
    <row r="52" spans="1:10" x14ac:dyDescent="0.2">
      <c r="A52" s="1" t="s">
        <v>3</v>
      </c>
      <c r="B52" s="11">
        <f t="shared" si="0"/>
        <v>80.862533692722366</v>
      </c>
      <c r="C52" s="11">
        <f t="shared" si="1"/>
        <v>16.981132075471699</v>
      </c>
      <c r="D52" s="11">
        <f t="shared" si="2"/>
        <v>2.1563342318059302</v>
      </c>
      <c r="F52" s="2">
        <f>SUM(G52:J52)</f>
        <v>371</v>
      </c>
      <c r="G52">
        <v>300</v>
      </c>
      <c r="H52">
        <v>63</v>
      </c>
      <c r="I52">
        <v>8</v>
      </c>
      <c r="J52" s="2"/>
    </row>
    <row r="53" spans="1:10" x14ac:dyDescent="0.2">
      <c r="A53" s="1" t="s">
        <v>4</v>
      </c>
      <c r="B53" s="11">
        <f t="shared" si="0"/>
        <v>93.814432989690715</v>
      </c>
      <c r="C53" s="11">
        <f t="shared" si="1"/>
        <v>2.0618556701030926</v>
      </c>
      <c r="D53" s="11">
        <f t="shared" si="2"/>
        <v>4.1237113402061851</v>
      </c>
      <c r="F53" s="2">
        <f>SUM(G53:J53)</f>
        <v>97</v>
      </c>
      <c r="G53">
        <v>91</v>
      </c>
      <c r="H53">
        <v>2</v>
      </c>
      <c r="I53">
        <v>4</v>
      </c>
    </row>
    <row r="55" spans="1:10" x14ac:dyDescent="0.2">
      <c r="A55" t="s">
        <v>53</v>
      </c>
    </row>
    <row r="56" spans="1:10" x14ac:dyDescent="0.2">
      <c r="B56" t="s">
        <v>49</v>
      </c>
      <c r="C56" t="s">
        <v>50</v>
      </c>
      <c r="D56" t="s">
        <v>51</v>
      </c>
      <c r="E56" t="s">
        <v>52</v>
      </c>
    </row>
    <row r="57" spans="1:10" ht="15" x14ac:dyDescent="0.25">
      <c r="A57" s="1" t="s">
        <v>0</v>
      </c>
      <c r="B57" s="14">
        <v>2</v>
      </c>
      <c r="C57" s="14">
        <v>6.7</v>
      </c>
      <c r="D57" s="14">
        <v>85.3</v>
      </c>
      <c r="E57" s="14">
        <f>SUM(G57,I57)</f>
        <v>6.1</v>
      </c>
      <c r="F57" s="7"/>
      <c r="G57" s="6">
        <v>4.5999999999999996</v>
      </c>
      <c r="H57" s="8">
        <v>331</v>
      </c>
      <c r="I57" s="6">
        <v>1.5</v>
      </c>
    </row>
    <row r="58" spans="1:10" ht="15" x14ac:dyDescent="0.25">
      <c r="A58" s="1" t="s">
        <v>1</v>
      </c>
      <c r="B58" s="14">
        <v>2</v>
      </c>
      <c r="C58" s="14">
        <v>21.5</v>
      </c>
      <c r="D58" s="14">
        <v>65.099999999999994</v>
      </c>
      <c r="E58" s="14">
        <f t="shared" ref="E58:E61" si="3">SUM(G58,I58)</f>
        <v>11.3</v>
      </c>
      <c r="F58" s="7"/>
      <c r="G58" s="6">
        <v>10.8</v>
      </c>
      <c r="H58" s="8">
        <v>21</v>
      </c>
      <c r="I58" s="6">
        <v>0.5</v>
      </c>
    </row>
    <row r="59" spans="1:10" ht="15" x14ac:dyDescent="0.25">
      <c r="A59" s="1" t="s">
        <v>2</v>
      </c>
      <c r="B59" s="14">
        <v>0.7</v>
      </c>
      <c r="C59" s="14">
        <v>23.1</v>
      </c>
      <c r="D59" s="14">
        <v>69.599999999999994</v>
      </c>
      <c r="E59" s="14">
        <f t="shared" si="3"/>
        <v>6.6</v>
      </c>
      <c r="F59" s="7"/>
      <c r="G59" s="6">
        <v>6.6</v>
      </c>
      <c r="H59" s="8" t="s">
        <v>58</v>
      </c>
      <c r="I59" s="6" t="s">
        <v>58</v>
      </c>
    </row>
    <row r="60" spans="1:10" ht="15" x14ac:dyDescent="0.25">
      <c r="A60" s="1" t="s">
        <v>3</v>
      </c>
      <c r="B60" s="14" t="s">
        <v>58</v>
      </c>
      <c r="C60" s="14">
        <v>9.9</v>
      </c>
      <c r="D60" s="14">
        <v>82.9</v>
      </c>
      <c r="E60" s="14">
        <f t="shared" si="3"/>
        <v>7.2</v>
      </c>
      <c r="F60" s="7"/>
      <c r="G60" s="6">
        <v>7.2</v>
      </c>
      <c r="H60" s="8" t="s">
        <v>58</v>
      </c>
      <c r="I60" s="6" t="s">
        <v>58</v>
      </c>
    </row>
    <row r="61" spans="1:10" ht="15" x14ac:dyDescent="0.25">
      <c r="A61" s="1" t="s">
        <v>4</v>
      </c>
      <c r="B61" s="14">
        <v>3.2</v>
      </c>
      <c r="C61" s="14">
        <v>24.2</v>
      </c>
      <c r="D61" s="14">
        <v>67.099999999999994</v>
      </c>
      <c r="E61" s="14">
        <f t="shared" si="3"/>
        <v>5.5</v>
      </c>
      <c r="F61" s="7"/>
      <c r="G61" s="6">
        <v>5.5</v>
      </c>
      <c r="H61" s="8" t="s">
        <v>58</v>
      </c>
      <c r="I61" s="6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7</vt:i4>
      </vt:variant>
    </vt:vector>
  </HeadingPairs>
  <TitlesOfParts>
    <vt:vector size="7" baseType="lpstr">
      <vt:lpstr>52</vt:lpstr>
      <vt:lpstr>53</vt:lpstr>
      <vt:lpstr>54</vt:lpstr>
      <vt:lpstr>55</vt:lpstr>
      <vt:lpstr>56</vt:lpstr>
      <vt:lpstr>57</vt:lpstr>
      <vt:lpstr>58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yugih</dc:creator>
  <cp:lastModifiedBy>admin-pc</cp:lastModifiedBy>
  <dcterms:created xsi:type="dcterms:W3CDTF">2016-10-29T09:03:35Z</dcterms:created>
  <dcterms:modified xsi:type="dcterms:W3CDTF">2016-12-06T16:05:35Z</dcterms:modified>
</cp:coreProperties>
</file>