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54890AF2-C1DF-49E2-97B7-BBA6F9F46314}" xr6:coauthVersionLast="47" xr6:coauthVersionMax="47" xr10:uidLastSave="{00000000-0000-0000-0000-000000000000}"/>
  <bookViews>
    <workbookView xWindow="-120" yWindow="-120" windowWidth="29040" windowHeight="15840" tabRatio="597" xr2:uid="{7BA8934C-802B-44B9-8983-90AB6839C2C5}"/>
  </bookViews>
  <sheets>
    <sheet name="薪資表" sheetId="3" r:id="rId1"/>
  </sheets>
  <definedNames>
    <definedName name="_xlnm._FilterDatabase" localSheetId="0" hidden="1">薪資表!$A$4:$AD$7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3" l="1"/>
  <c r="V8" i="3"/>
  <c r="O8" i="3"/>
  <c r="AB6" i="3"/>
  <c r="V6" i="3"/>
  <c r="W6" i="3" s="1"/>
  <c r="O6" i="3"/>
  <c r="AB7" i="3"/>
  <c r="V7" i="3"/>
  <c r="O7" i="3"/>
  <c r="W8" i="3" l="1"/>
  <c r="AC8" i="3" s="1"/>
  <c r="AC6" i="3"/>
  <c r="W7" i="3"/>
  <c r="AC7" i="3" s="1"/>
  <c r="AB5" i="3"/>
  <c r="V5" i="3"/>
  <c r="O5" i="3"/>
  <c r="W5" i="3" l="1"/>
  <c r="AC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P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sharedStrings.xml><?xml version="1.0" encoding="utf-8"?>
<sst xmlns="http://schemas.openxmlformats.org/spreadsheetml/2006/main" count="48" uniqueCount="39">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</sst>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178" fontId="8" fillId="0" borderId="4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P5" dT="2024-07-09T11:24:29.28" personId="{D4E56133-11F8-4BEA-ABB1-D5C985E4986C}" id="{66936CA2-AA1D-4611-8E9A-C7918A5FCE8A}">
    <text>1100/月</text>
  </threadedComment>
  <threadedComment ref="X5" dT="2024-08-08T10:09:29.85" personId="{D4E56133-11F8-4BEA-ABB1-D5C985E4986C}" id="{16C9DD77-6F13-4E48-B100-A9410A78D674}">
    <text>3950/月</text>
  </threadedComment>
  <threadedComment ref="Y5" dT="2024-08-08T10:09:43.78" personId="{D4E56133-11F8-4BEA-ABB1-D5C985E4986C}" id="{6E7CB1D1-0B87-4F6D-B0A3-4272CAF47DDD}">
    <text>3702/月</text>
  </threadedComment>
  <threadedComment ref="Z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P7" dT="2024-07-09T11:24:29.28" personId="{D4E56133-11F8-4BEA-ABB1-D5C985E4986C}" id="{0C634855-6374-48DF-9EFD-80920446A042}">
    <text>1100/月</text>
  </threadedComment>
  <threadedComment ref="X7" dT="2024-08-08T10:09:29.85" personId="{D4E56133-11F8-4BEA-ABB1-D5C985E4986C}" id="{6742F90F-3983-49A8-BD43-B65A124C2B0C}">
    <text>3950/月</text>
  </threadedComment>
  <threadedComment ref="Y7" dT="2024-08-08T10:09:43.78" personId="{D4E56133-11F8-4BEA-ABB1-D5C985E4986C}" id="{023C98DE-147D-4BD7-94B7-D8F861192587}">
    <text>3702/月</text>
  </threadedComment>
  <threadedComment ref="Z7" dT="2024-08-08T10:09:59.01" personId="{D4E56133-11F8-4BEA-ABB1-D5C985E4986C}" id="{5981459F-5A0C-4868-B1F7-B069B5E6E38C}">
    <text>4590/月</text>
  </threadedComment>
  <threadedComment ref="P8" dT="2024-07-09T11:24:29.28" personId="{D4E56133-11F8-4BEA-ABB1-D5C985E4986C}" id="{A1C15565-7A12-4D6A-8632-B09BDBA8B247}">
    <text>1100/月</text>
  </threadedComment>
  <threadedComment ref="X8" dT="2024-08-08T10:09:29.85" personId="{D4E56133-11F8-4BEA-ABB1-D5C985E4986C}" id="{0E5177F6-9405-4B1C-A80F-9B9A277F228F}">
    <text>3950/月</text>
  </threadedComment>
  <threadedComment ref="Y8" dT="2024-08-08T10:09:43.78" personId="{D4E56133-11F8-4BEA-ABB1-D5C985E4986C}" id="{4F15C6AD-2EAE-41CF-8816-C7461786B471}">
    <text>3702/月</text>
  </threadedComment>
  <threadedComment ref="Z8" dT="2024-08-08T10:09:59.01" personId="{D4E56133-11F8-4BEA-ABB1-D5C985E4986C}" id="{FFD82911-7065-49C0-B2E8-E3829CC24C7F}">
    <text>4590/月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E8"/>
  <sheetViews>
    <sheetView tabSelected="1" workbookViewId="0">
      <pane ySplit="4" topLeftCell="A5" activePane="bottomLeft" state="frozen"/>
      <selection pane="bottomLeft" activeCell="A3" sqref="A3:A4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3" width="13.25" style="1" customWidth="1"/>
    <col min="14" max="14" width="12.625" style="1" customWidth="1"/>
    <col min="15" max="15" width="11.875" style="1" customWidth="1"/>
    <col min="16" max="16" width="16.125" style="1" customWidth="1"/>
    <col min="17" max="17" width="16" style="1" customWidth="1"/>
    <col min="18" max="19" width="14.375" style="1" customWidth="1"/>
    <col min="20" max="21" width="13.25" style="1" customWidth="1"/>
    <col min="22" max="22" width="10.5" style="1" customWidth="1"/>
    <col min="23" max="23" width="11.875" style="1" customWidth="1"/>
    <col min="24" max="25" width="13.25" style="1" customWidth="1"/>
    <col min="26" max="27" width="13.125" style="1" customWidth="1"/>
    <col min="28" max="28" width="10.375" style="1" customWidth="1"/>
    <col min="29" max="29" width="11.875" style="11" customWidth="1"/>
    <col min="30" max="30" width="39.625" style="1" customWidth="1"/>
    <col min="31" max="16384" width="9" style="1"/>
  </cols>
  <sheetData>
    <row r="1" spans="1:31" ht="38.25" hidden="1">
      <c r="A1" s="2" t="s">
        <v>16</v>
      </c>
      <c r="B1" s="2"/>
      <c r="AC1" s="12"/>
    </row>
    <row r="2" spans="1:31" ht="32.25" hidden="1">
      <c r="A2" s="3" t="s">
        <v>4</v>
      </c>
      <c r="B2" s="3"/>
      <c r="X2" s="18" t="s">
        <v>8</v>
      </c>
      <c r="Y2" s="19"/>
      <c r="Z2" s="19"/>
      <c r="AA2" s="19"/>
      <c r="AB2" s="20"/>
      <c r="AC2" s="1"/>
    </row>
    <row r="3" spans="1:31" ht="19.5" customHeight="1">
      <c r="A3" s="29" t="s">
        <v>38</v>
      </c>
      <c r="B3" s="27" t="s">
        <v>2</v>
      </c>
      <c r="C3" s="29" t="s">
        <v>3</v>
      </c>
      <c r="D3" s="29" t="s">
        <v>0</v>
      </c>
      <c r="E3" s="31" t="s">
        <v>15</v>
      </c>
      <c r="F3" s="32"/>
      <c r="G3" s="32"/>
      <c r="H3" s="32"/>
      <c r="I3" s="32"/>
      <c r="J3" s="32"/>
      <c r="K3" s="32"/>
      <c r="L3" s="32"/>
      <c r="M3" s="32"/>
      <c r="N3" s="33"/>
      <c r="O3" s="30" t="s">
        <v>13</v>
      </c>
      <c r="P3" s="21" t="s">
        <v>17</v>
      </c>
      <c r="Q3" s="21"/>
      <c r="R3" s="21"/>
      <c r="S3" s="21"/>
      <c r="T3" s="21"/>
      <c r="U3" s="14"/>
      <c r="V3" s="30" t="s">
        <v>13</v>
      </c>
      <c r="W3" s="22" t="s">
        <v>19</v>
      </c>
      <c r="X3" s="23" t="s">
        <v>9</v>
      </c>
      <c r="Y3" s="23" t="s">
        <v>10</v>
      </c>
      <c r="Z3" s="23" t="s">
        <v>11</v>
      </c>
      <c r="AA3" s="25" t="s">
        <v>32</v>
      </c>
      <c r="AB3" s="23" t="s">
        <v>13</v>
      </c>
      <c r="AC3" s="23" t="s">
        <v>14</v>
      </c>
      <c r="AD3" s="26" t="s">
        <v>1</v>
      </c>
      <c r="AE3" s="34" t="s">
        <v>36</v>
      </c>
    </row>
    <row r="4" spans="1:31" ht="39">
      <c r="A4" s="29"/>
      <c r="B4" s="28"/>
      <c r="C4" s="29"/>
      <c r="D4" s="29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30"/>
      <c r="P4" s="13" t="s">
        <v>21</v>
      </c>
      <c r="Q4" s="4" t="s">
        <v>20</v>
      </c>
      <c r="R4" s="13" t="s">
        <v>18</v>
      </c>
      <c r="S4" s="13" t="s">
        <v>30</v>
      </c>
      <c r="T4" s="13" t="s">
        <v>23</v>
      </c>
      <c r="U4" s="13" t="s">
        <v>24</v>
      </c>
      <c r="V4" s="30"/>
      <c r="W4" s="22"/>
      <c r="X4" s="24"/>
      <c r="Y4" s="24"/>
      <c r="Z4" s="24"/>
      <c r="AA4" s="24"/>
      <c r="AB4" s="24"/>
      <c r="AC4" s="24"/>
      <c r="AD4" s="26"/>
      <c r="AE4" s="34"/>
    </row>
    <row r="5" spans="1:31" s="10" customFormat="1" ht="19.5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O5" s="9">
        <f t="shared" ref="O5:O6" si="0">E5+F5+H5+J5+K5+L5</f>
        <v>97800</v>
      </c>
      <c r="P5" s="9">
        <v>1100</v>
      </c>
      <c r="Q5" s="9">
        <v>859</v>
      </c>
      <c r="R5" s="9">
        <v>0</v>
      </c>
      <c r="S5" s="9">
        <v>1000</v>
      </c>
      <c r="T5" s="9">
        <v>200</v>
      </c>
      <c r="U5" s="9">
        <v>1000</v>
      </c>
      <c r="V5" s="9">
        <f t="shared" ref="V5" si="1">SUM(P5:U5)</f>
        <v>4159</v>
      </c>
      <c r="W5" s="9">
        <f t="shared" ref="W5" si="2">O5-V5</f>
        <v>93641</v>
      </c>
      <c r="X5" s="9">
        <v>3926</v>
      </c>
      <c r="Y5" s="9">
        <v>2681</v>
      </c>
      <c r="Z5" s="9">
        <v>3324</v>
      </c>
      <c r="AA5" s="9"/>
      <c r="AB5" s="9">
        <f t="shared" ref="AB5" si="3">SUM(X5:AA5)</f>
        <v>9931</v>
      </c>
      <c r="AC5" s="9">
        <f t="shared" ref="AC5" si="4">W5+AB5</f>
        <v>103572</v>
      </c>
      <c r="AD5" s="16"/>
      <c r="AE5" s="10" t="s">
        <v>37</v>
      </c>
    </row>
    <row r="6" spans="1:31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>
        <f t="shared" si="0"/>
        <v>55500</v>
      </c>
      <c r="P6" s="9">
        <v>1100</v>
      </c>
      <c r="Q6" s="9">
        <v>859</v>
      </c>
      <c r="R6" s="9"/>
      <c r="S6" s="9">
        <v>3000</v>
      </c>
      <c r="T6" s="9"/>
      <c r="U6" s="9"/>
      <c r="V6" s="9">
        <f t="shared" ref="V6" si="5">SUM(P6:U6)</f>
        <v>4959</v>
      </c>
      <c r="W6" s="9">
        <f t="shared" ref="W6" si="6">O6-V6</f>
        <v>50541</v>
      </c>
      <c r="X6" s="9">
        <v>3926</v>
      </c>
      <c r="Y6" s="9">
        <v>2681</v>
      </c>
      <c r="Z6" s="9">
        <v>3324</v>
      </c>
      <c r="AA6" s="9">
        <v>500</v>
      </c>
      <c r="AB6" s="9">
        <f t="shared" ref="AB6" si="7">SUM(X6:AA6)</f>
        <v>10431</v>
      </c>
      <c r="AC6" s="9">
        <f t="shared" ref="AC6" si="8">W6+AB6</f>
        <v>60972</v>
      </c>
      <c r="AD6" s="16"/>
      <c r="AE6" s="10" t="s">
        <v>37</v>
      </c>
    </row>
    <row r="7" spans="1:31" s="15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>
        <f t="shared" ref="O7" si="9">E7+F7+H7+J7+K7+L7</f>
        <v>62000</v>
      </c>
      <c r="P7" s="7">
        <v>1100</v>
      </c>
      <c r="Q7" s="7">
        <v>859</v>
      </c>
      <c r="R7" s="7">
        <v>0</v>
      </c>
      <c r="S7" s="7">
        <v>0</v>
      </c>
      <c r="T7" s="7">
        <v>0</v>
      </c>
      <c r="U7" s="7"/>
      <c r="V7" s="7">
        <f t="shared" ref="V7" si="10">SUM(P7:U7)</f>
        <v>1959</v>
      </c>
      <c r="W7" s="7">
        <f t="shared" ref="W7" si="11">O7-V7</f>
        <v>60041</v>
      </c>
      <c r="X7" s="7">
        <v>3926</v>
      </c>
      <c r="Y7" s="7">
        <v>2681</v>
      </c>
      <c r="Z7" s="7">
        <v>3324</v>
      </c>
      <c r="AA7" s="7"/>
      <c r="AB7" s="7">
        <f t="shared" ref="AB7" si="12">SUM(X7:AA7)</f>
        <v>9931</v>
      </c>
      <c r="AC7" s="7">
        <f t="shared" ref="AC7" si="13">W7+AB7</f>
        <v>69972</v>
      </c>
      <c r="AD7" s="17"/>
      <c r="AE7" s="15" t="s">
        <v>37</v>
      </c>
    </row>
    <row r="8" spans="1:31" s="15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>
        <f t="shared" ref="O8" si="14">E8+F8+H8+J8+K8+L8</f>
        <v>61000</v>
      </c>
      <c r="P8" s="7">
        <v>1100</v>
      </c>
      <c r="Q8" s="7">
        <v>859</v>
      </c>
      <c r="R8" s="7">
        <v>200</v>
      </c>
      <c r="S8" s="7">
        <v>0</v>
      </c>
      <c r="T8" s="7">
        <v>0</v>
      </c>
      <c r="U8" s="7"/>
      <c r="V8" s="7">
        <f t="shared" ref="V8" si="15">SUM(P8:U8)</f>
        <v>2159</v>
      </c>
      <c r="W8" s="7">
        <f t="shared" ref="W8" si="16">O8-V8</f>
        <v>58841</v>
      </c>
      <c r="X8" s="7">
        <v>3926</v>
      </c>
      <c r="Y8" s="7">
        <v>2681</v>
      </c>
      <c r="Z8" s="7">
        <v>3324</v>
      </c>
      <c r="AA8" s="7"/>
      <c r="AB8" s="7">
        <f t="shared" ref="AB8" si="17">SUM(X8:AA8)</f>
        <v>9931</v>
      </c>
      <c r="AC8" s="7">
        <f t="shared" ref="AC8" si="18">W8+AB8</f>
        <v>68772</v>
      </c>
      <c r="AD8" s="17"/>
      <c r="AE8" s="15" t="s">
        <v>37</v>
      </c>
    </row>
  </sheetData>
  <autoFilter ref="A4:AD7" xr:uid="{00CDA866-F8C2-41C0-9105-1A956E0BBC04}"/>
  <mergeCells count="18">
    <mergeCell ref="AE3:AE4"/>
    <mergeCell ref="AC3:AC4"/>
    <mergeCell ref="AD3:AD4"/>
    <mergeCell ref="B3:B4"/>
    <mergeCell ref="A3:A4"/>
    <mergeCell ref="C3:C4"/>
    <mergeCell ref="D3:D4"/>
    <mergeCell ref="V3:V4"/>
    <mergeCell ref="O3:O4"/>
    <mergeCell ref="X3:X4"/>
    <mergeCell ref="E3:N3"/>
    <mergeCell ref="X2:AB2"/>
    <mergeCell ref="P3:T3"/>
    <mergeCell ref="W3:W4"/>
    <mergeCell ref="Y3:Y4"/>
    <mergeCell ref="Z3:Z4"/>
    <mergeCell ref="AA3:AA4"/>
    <mergeCell ref="AB3:AB4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2024-11-28T07:56:50Z</dcterms:modified>
</cp:coreProperties>
</file>