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5d5fbe4f37bf4a/Documents/001 Data analytics bootcamp/"/>
    </mc:Choice>
  </mc:AlternateContent>
  <xr:revisionPtr revIDLastSave="434" documentId="8_{A7CCF846-CF2C-CB48-94D1-FEB6D15E4FEF}" xr6:coauthVersionLast="47" xr6:coauthVersionMax="47" xr10:uidLastSave="{9ADE6DA4-8E51-0D49-936E-D8BCD555581B}"/>
  <bookViews>
    <workbookView xWindow="0" yWindow="500" windowWidth="35660" windowHeight="20260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5" r:id="rId4"/>
    <sheet name="Descriptive stastics" sheetId="8" r:id="rId5"/>
    <sheet name="Chart1" sheetId="9" r:id="rId6"/>
    <sheet name="Successful US Kickstarters" sheetId="6" r:id="rId7"/>
    <sheet name="Failed US Kickstarters" sheetId="7" r:id="rId8"/>
    <sheet name="Kickstarter" sheetId="1" r:id="rId9"/>
  </sheets>
  <definedNames>
    <definedName name="_xlnm._FilterDatabase" localSheetId="8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0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6" i="8"/>
  <c r="C12" i="8"/>
  <c r="C5" i="8"/>
  <c r="C11" i="8"/>
  <c r="C4" i="8"/>
  <c r="B13" i="8"/>
  <c r="B12" i="8"/>
  <c r="B6" i="8"/>
  <c r="B5" i="8"/>
  <c r="B11" i="8"/>
  <c r="B4" i="8"/>
  <c r="C10" i="8"/>
  <c r="B10" i="8"/>
  <c r="B3" i="8"/>
  <c r="C9" i="8"/>
  <c r="B9" i="8"/>
  <c r="C3" i="8"/>
  <c r="C2" i="8"/>
  <c r="B2" i="8"/>
  <c r="F3" i="5"/>
  <c r="F4" i="5"/>
  <c r="F5" i="5"/>
  <c r="F6" i="5"/>
  <c r="F2" i="5"/>
  <c r="P2" i="1"/>
  <c r="D2" i="5"/>
  <c r="D3" i="5"/>
  <c r="D4" i="5"/>
  <c r="D5" i="5"/>
  <c r="D6" i="5"/>
  <c r="C3" i="5"/>
  <c r="C4" i="5"/>
  <c r="C5" i="5"/>
  <c r="C6" i="5"/>
  <c r="C2" i="5"/>
  <c r="B2" i="5"/>
  <c r="B4" i="5"/>
  <c r="B5" i="5"/>
  <c r="B6" i="5"/>
  <c r="B3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14" i="8"/>
  <c r="B7" i="8"/>
</calcChain>
</file>

<file path=xl/sharedStrings.xml><?xml version="1.0" encoding="utf-8"?>
<sst xmlns="http://schemas.openxmlformats.org/spreadsheetml/2006/main" count="38340" uniqueCount="8401">
  <si>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</si>
  <si>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</si>
  <si>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</si>
  <si>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</si>
  <si>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</si>
  <si>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</si>
  <si>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</si>
  <si>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</si>
  <si>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</si>
  <si>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</si>
  <si>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</si>
  <si>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</si>
  <si>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</si>
  <si>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</si>
  <si>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</si>
  <si>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</si>
  <si>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</si>
  <si>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</si>
  <si>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</si>
  <si>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</si>
  <si>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</si>
  <si>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</si>
  <si>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</si>
  <si>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</si>
  <si>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</si>
  <si>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</si>
  <si>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</si>
  <si>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</si>
  <si>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</si>
  <si>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</si>
  <si>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</si>
  <si>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</si>
  <si>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</si>
  <si>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</si>
  <si>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</si>
  <si>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</si>
  <si>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</si>
  <si>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</si>
  <si>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</si>
  <si>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</si>
  <si>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</si>
  <si>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</si>
  <si>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</si>
  <si>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</si>
  <si>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</si>
  <si>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</si>
  <si>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</si>
  <si>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</si>
  <si>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</si>
  <si>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</si>
  <si>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</si>
  <si>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</si>
  <si>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</si>
  <si>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</si>
  <si>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</si>
  <si>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</si>
  <si>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</si>
  <si>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</si>
  <si>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</si>
  <si>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</si>
  <si>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</si>
  <si>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</si>
  <si>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</si>
  <si>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</si>
  <si>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</si>
  <si>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</si>
  <si>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</si>
  <si>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</si>
  <si>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</si>
  <si>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</si>
  <si>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</si>
  <si>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</si>
  <si>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</si>
  <si>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</si>
  <si>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</si>
  <si>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</si>
  <si>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</si>
  <si>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</si>
  <si>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</si>
  <si>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</si>
  <si>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</si>
  <si>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</si>
  <si>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</si>
  <si>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</si>
  <si>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</si>
  <si>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</si>
  <si>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</si>
  <si>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</si>
  <si>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</si>
  <si>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</si>
  <si>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</si>
  <si>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</si>
  <si>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</si>
  <si>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</si>
  <si>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</si>
  <si>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</si>
  <si>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</si>
  <si>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</si>
  <si>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</si>
  <si>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</si>
  <si>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</si>
  <si>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</si>
  <si>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</si>
  <si>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</si>
  <si>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</si>
  <si>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</si>
  <si>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</si>
  <si>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</si>
  <si>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</si>
  <si>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</si>
  <si>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</si>
  <si>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</si>
  <si>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</si>
  <si>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</si>
  <si>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</si>
  <si>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</si>
  <si>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</si>
  <si>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</si>
  <si>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</si>
  <si>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</si>
  <si>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</si>
  <si>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</si>
  <si>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</si>
  <si>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</si>
  <si>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</si>
  <si>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</si>
  <si>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</si>
  <si>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</si>
  <si>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</si>
  <si>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</si>
  <si>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</si>
  <si>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</si>
  <si>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</si>
  <si>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</si>
  <si>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</si>
  <si>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</si>
  <si>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</si>
  <si>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</si>
  <si>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</si>
  <si>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</si>
  <si>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</si>
  <si>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</si>
  <si>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</si>
  <si>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</si>
  <si>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</si>
  <si>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</si>
  <si>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</si>
  <si>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</si>
  <si>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</si>
  <si>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</si>
  <si>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</si>
  <si>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</si>
  <si>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</si>
  <si>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</si>
  <si>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</si>
  <si>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</si>
  <si>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</si>
  <si>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</si>
  <si>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</si>
  <si>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</si>
  <si>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</si>
  <si>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</si>
  <si>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</si>
  <si>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</si>
  <si>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</si>
  <si>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</si>
  <si>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</si>
  <si>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</si>
  <si>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</si>
  <si>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</si>
  <si>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</si>
  <si>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</si>
  <si>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</si>
  <si>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</si>
  <si>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</si>
  <si>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</si>
  <si>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</si>
  <si>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</si>
  <si>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</si>
  <si>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</si>
  <si>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</si>
  <si>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</si>
  <si>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</si>
  <si>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</si>
  <si>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</si>
  <si>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</si>
  <si>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</si>
  <si>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</si>
  <si>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</si>
  <si>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</si>
  <si>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</si>
  <si>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</si>
  <si>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</si>
  <si>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</si>
  <si>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</si>
  <si>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</si>
  <si>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</si>
  <si>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</si>
  <si>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</si>
  <si>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</si>
  <si>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</si>
  <si>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</si>
  <si>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</si>
  <si>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</si>
  <si>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</si>
  <si>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</si>
  <si>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</si>
  <si>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</si>
  <si>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</si>
  <si>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</si>
  <si>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</si>
  <si>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</si>
  <si>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</si>
  <si>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</si>
  <si>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</si>
  <si>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</si>
  <si>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</si>
  <si>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</si>
  <si>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</si>
  <si>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</si>
  <si>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</si>
  <si>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</si>
  <si>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</si>
  <si>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</si>
  <si>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</si>
  <si>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</si>
  <si>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</si>
  <si>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</si>
  <si>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</si>
  <si>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</si>
  <si>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</si>
  <si>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</si>
  <si>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</si>
  <si>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</si>
  <si>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</si>
  <si>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</si>
  <si>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</si>
  <si>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</si>
  <si>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</si>
  <si>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</si>
  <si>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</si>
  <si>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</si>
  <si>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</si>
  <si>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</si>
  <si>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</si>
  <si>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</si>
  <si>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</si>
  <si>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</si>
  <si>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</si>
  <si>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</si>
  <si>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</si>
  <si>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</si>
  <si>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</si>
  <si>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</si>
  <si>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</si>
  <si>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</si>
  <si>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</si>
  <si>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</si>
  <si>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</si>
  <si>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</si>
  <si>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</si>
  <si>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</si>
  <si>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</si>
  <si>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</si>
  <si>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</si>
  <si>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</si>
  <si>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</si>
  <si>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</si>
  <si>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</si>
  <si>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</si>
  <si>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</si>
  <si>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</si>
  <si>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</si>
  <si>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</si>
  <si>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</si>
  <si>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</si>
  <si>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</si>
  <si>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</si>
  <si>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</si>
  <si>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</si>
  <si>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</si>
  <si>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</si>
  <si>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</si>
  <si>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</si>
  <si>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</si>
  <si>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</si>
  <si>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</si>
  <si>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</si>
  <si>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</si>
  <si>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</si>
  <si>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</si>
  <si>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</si>
  <si>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</si>
  <si>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</si>
  <si>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</si>
  <si>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</si>
  <si>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</si>
  <si>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</si>
  <si>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</si>
  <si>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</si>
  <si>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</si>
  <si>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</si>
  <si>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</si>
  <si>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</si>
  <si>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</si>
  <si>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</si>
  <si>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</si>
  <si>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</si>
  <si>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</si>
  <si>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</si>
  <si>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</si>
  <si>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</si>
  <si>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</si>
  <si>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</si>
  <si>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</si>
  <si>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</si>
  <si>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</si>
  <si>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</si>
  <si>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</si>
  <si>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</si>
  <si>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</si>
  <si>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</si>
  <si>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</si>
  <si>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</si>
  <si>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</si>
  <si>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</si>
  <si>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</si>
  <si>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</si>
  <si>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</si>
  <si>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</si>
  <si>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</si>
  <si>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</si>
  <si>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</si>
  <si>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</si>
  <si>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</si>
  <si>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</si>
  <si>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</si>
  <si>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</si>
  <si>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</si>
  <si>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</si>
  <si>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</si>
  <si>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</si>
  <si>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</si>
  <si>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</si>
  <si>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</si>
  <si>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</si>
  <si>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</si>
  <si>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</si>
  <si>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</si>
  <si>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</si>
  <si>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</si>
  <si>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</si>
  <si>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</si>
  <si>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</si>
  <si>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</si>
  <si>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</si>
  <si>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</si>
  <si>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</si>
  <si>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</si>
  <si>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</si>
  <si>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</si>
  <si>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</si>
  <si>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</si>
  <si>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</si>
  <si>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</si>
  <si>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</si>
  <si>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</si>
  <si>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</si>
  <si>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</si>
  <si>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</si>
  <si>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</si>
  <si>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</si>
  <si>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</si>
  <si>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</si>
  <si>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</si>
  <si>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</si>
  <si>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</si>
  <si>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</si>
  <si>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</si>
  <si>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</si>
  <si>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</si>
  <si>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</si>
  <si>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</si>
  <si>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</si>
  <si>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</si>
  <si>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</si>
  <si>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</si>
  <si>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</si>
  <si>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</si>
  <si>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</si>
  <si>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</si>
  <si>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</si>
  <si>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</si>
  <si>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</si>
  <si>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</si>
  <si>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</si>
  <si>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</si>
  <si>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</si>
  <si>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</si>
  <si>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</si>
  <si>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</si>
  <si>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</si>
  <si>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</si>
  <si>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</si>
  <si>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</si>
  <si>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</si>
  <si>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</si>
  <si>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</si>
  <si>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</si>
  <si>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</si>
  <si>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</si>
  <si>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</si>
  <si>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</si>
  <si>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</si>
  <si>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</si>
  <si>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</si>
  <si>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</si>
  <si>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</si>
  <si>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</si>
  <si>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</si>
  <si>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</si>
  <si>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</si>
  <si>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</si>
  <si>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</si>
  <si>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</si>
  <si>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</si>
  <si>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</si>
  <si>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</si>
  <si>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</si>
  <si>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</si>
  <si>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</si>
  <si>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</si>
  <si>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</si>
  <si>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</si>
  <si>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</si>
  <si>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</si>
  <si>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</si>
  <si>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</si>
  <si>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</si>
  <si>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</si>
  <si>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</si>
  <si>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</si>
  <si>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</si>
  <si>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</si>
  <si>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</si>
  <si>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</si>
  <si>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</si>
  <si>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</si>
  <si>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</si>
  <si>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</si>
  <si>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</si>
  <si>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</si>
  <si>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</si>
  <si>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</si>
  <si>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</si>
  <si>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</si>
  <si>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</si>
  <si>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</si>
  <si>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</si>
  <si>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</si>
  <si>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</si>
  <si>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</si>
  <si>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</si>
  <si>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</si>
  <si>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</si>
  <si>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</si>
  <si>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</si>
  <si>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</si>
  <si>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</si>
  <si>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</si>
  <si>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</si>
  <si>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</si>
  <si>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</si>
  <si>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</si>
  <si>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</si>
  <si>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</si>
  <si>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</si>
  <si>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</si>
  <si>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</si>
  <si>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</si>
  <si>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</si>
  <si>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</si>
  <si>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</si>
  <si>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</si>
  <si>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</si>
  <si>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</si>
  <si>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</si>
  <si>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</si>
  <si>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</si>
  <si>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</si>
  <si>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</si>
  <si>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</si>
  <si>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</si>
  <si>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</si>
  <si>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</si>
  <si>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</si>
  <si>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</si>
  <si>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</si>
  <si>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</si>
  <si>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</si>
  <si>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</si>
  <si>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</si>
  <si>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</si>
  <si>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</si>
  <si>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</si>
  <si>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</si>
  <si>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</si>
  <si>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</si>
  <si>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</si>
  <si>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</si>
  <si>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</si>
  <si>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</si>
  <si>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</si>
  <si>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</si>
  <si>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</si>
  <si>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</si>
  <si>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</si>
  <si>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</si>
  <si>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</si>
  <si>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</si>
  <si>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</si>
  <si>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</si>
  <si>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</si>
  <si>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</si>
  <si>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</si>
  <si>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</si>
  <si>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</si>
  <si>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</si>
  <si>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</si>
  <si>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</si>
  <si>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</si>
  <si>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</si>
  <si>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</si>
  <si>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</si>
  <si>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</si>
  <si>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</si>
  <si>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</si>
  <si>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</si>
  <si>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</si>
  <si>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</si>
  <si>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</si>
  <si>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</si>
  <si>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</si>
  <si>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</si>
  <si>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</si>
  <si>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</si>
  <si>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</si>
  <si>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</si>
  <si>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</si>
  <si>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</si>
  <si>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</si>
  <si>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</si>
  <si>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</si>
  <si>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</si>
  <si>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</si>
  <si>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</si>
  <si>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</si>
  <si>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</si>
  <si>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</si>
  <si>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</si>
  <si>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</si>
  <si>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</si>
  <si>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</si>
  <si>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</si>
  <si>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</si>
  <si>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</si>
  <si>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</si>
  <si>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</si>
  <si>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</si>
  <si>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</si>
  <si>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</si>
  <si>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</si>
  <si>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</si>
  <si>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</si>
  <si>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</si>
  <si>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</si>
  <si>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</si>
  <si>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</si>
  <si>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</si>
  <si>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</si>
  <si>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</si>
  <si>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</si>
  <si>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</si>
  <si>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</si>
  <si>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</si>
  <si>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</si>
  <si>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</si>
  <si>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</si>
  <si>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</si>
  <si>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</si>
  <si>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</si>
  <si>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</si>
  <si>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</si>
  <si>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</si>
  <si>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</si>
  <si>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</si>
  <si>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</si>
  <si>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</si>
  <si>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</si>
  <si>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</si>
  <si>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</si>
  <si>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</si>
  <si>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</si>
  <si>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</si>
  <si>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</si>
  <si>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</si>
  <si>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</si>
  <si>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</si>
  <si>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</si>
  <si>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</si>
  <si>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</si>
  <si>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</si>
  <si>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</si>
  <si>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</si>
  <si>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</si>
  <si>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</si>
  <si>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</si>
  <si>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</si>
  <si>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</si>
  <si>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</si>
  <si>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</si>
  <si>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</si>
  <si>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</si>
  <si>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</si>
  <si>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</si>
  <si>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</si>
  <si>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</si>
  <si>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</si>
  <si>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</si>
  <si>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</si>
  <si>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</si>
  <si>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</si>
  <si>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</si>
  <si>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</si>
  <si>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</si>
  <si>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</si>
  <si>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</si>
  <si>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</si>
  <si>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</si>
  <si>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</si>
  <si>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</si>
  <si>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</si>
  <si>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</si>
  <si>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</si>
  <si>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</si>
  <si>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</si>
  <si>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</si>
  <si>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</si>
  <si>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</si>
  <si>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</si>
  <si>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</si>
  <si>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</si>
  <si>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</si>
  <si>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</si>
  <si>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</si>
  <si>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</si>
  <si>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</si>
  <si>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</si>
  <si>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</si>
  <si>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</si>
  <si>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</si>
  <si>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</si>
  <si>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</si>
  <si>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</si>
  <si>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</si>
  <si>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</si>
  <si>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</si>
  <si>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</si>
  <si>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</si>
  <si>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</si>
  <si>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</si>
  <si>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</si>
  <si>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</si>
  <si>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</si>
  <si>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</si>
  <si>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</si>
  <si>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</si>
  <si>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</si>
  <si>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</si>
  <si>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</si>
  <si>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</si>
  <si>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</si>
  <si>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</si>
  <si>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</si>
  <si>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</si>
  <si>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</si>
  <si>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</si>
  <si>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</si>
  <si>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</si>
  <si>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</si>
  <si>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</si>
  <si>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</si>
  <si>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</si>
  <si>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</si>
  <si>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</si>
  <si>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</si>
  <si>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</si>
  <si>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</si>
  <si>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</si>
  <si>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</si>
  <si>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</si>
  <si>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</si>
  <si>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</si>
  <si>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</si>
  <si>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</si>
  <si>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</si>
  <si>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</si>
  <si>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</si>
  <si>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</si>
  <si>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</si>
  <si>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</si>
  <si>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</si>
  <si>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</si>
  <si>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</si>
  <si>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</si>
  <si>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</si>
  <si>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</si>
  <si>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</si>
  <si>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</si>
  <si>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</si>
  <si>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</si>
  <si>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</si>
  <si>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</si>
  <si>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</si>
  <si>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</si>
  <si>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</si>
  <si>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</si>
  <si>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</si>
  <si>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</si>
  <si>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</si>
  <si>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</si>
  <si>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</si>
  <si>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</si>
  <si>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</si>
  <si>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</si>
  <si>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</si>
  <si>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</si>
  <si>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</si>
  <si>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</si>
  <si>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</si>
  <si>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</si>
  <si>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</si>
  <si>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</si>
  <si>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</si>
  <si>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</si>
  <si>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</si>
  <si>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</si>
  <si>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</si>
  <si>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</si>
  <si>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</si>
  <si>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</si>
  <si>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</si>
  <si>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</si>
  <si>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</si>
  <si>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</si>
  <si>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</si>
  <si>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</si>
  <si>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</si>
  <si>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</si>
  <si>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</si>
  <si>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</si>
  <si>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</si>
  <si>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</si>
  <si>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</si>
  <si>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</si>
  <si>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</si>
  <si>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</si>
  <si>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</si>
  <si>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</si>
  <si>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</si>
  <si>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</si>
  <si>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</si>
  <si>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</si>
  <si>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</si>
  <si>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</si>
  <si>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</si>
  <si>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</si>
  <si>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</si>
  <si>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</si>
  <si>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</si>
  <si>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</si>
  <si>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</si>
  <si>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</si>
  <si>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</si>
  <si>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</si>
  <si>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</si>
  <si>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</si>
  <si>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</si>
  <si>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</si>
  <si>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</si>
  <si>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</si>
  <si>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</si>
  <si>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</si>
  <si>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</si>
  <si>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</si>
  <si>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</si>
  <si>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</si>
  <si>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</si>
  <si>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</si>
  <si>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</si>
  <si>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</si>
  <si>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</si>
  <si>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</si>
  <si>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</si>
  <si>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</si>
  <si>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</si>
  <si>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</si>
  <si>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</si>
  <si>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</si>
  <si>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</si>
  <si>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</si>
  <si>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</si>
  <si>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</si>
  <si>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</si>
  <si>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</si>
  <si>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</si>
  <si>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</si>
  <si>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</si>
  <si>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</si>
  <si>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</si>
  <si>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</si>
  <si>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</si>
  <si>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</si>
  <si>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</si>
  <si>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</si>
  <si>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</si>
  <si>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</si>
  <si>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</si>
  <si>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</si>
  <si>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</si>
  <si>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</si>
  <si>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</si>
  <si>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</si>
  <si>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</si>
  <si>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</si>
  <si>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</si>
  <si>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</si>
  <si>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</si>
  <si>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</si>
  <si>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</si>
  <si>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</si>
  <si>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</si>
  <si>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</si>
  <si>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</si>
  <si>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</si>
  <si>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</si>
  <si>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</si>
  <si>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</si>
  <si>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</si>
  <si>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</si>
  <si>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</si>
  <si>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</si>
  <si>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</si>
  <si>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</si>
  <si>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</si>
  <si>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</si>
  <si>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</si>
  <si>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</si>
  <si>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</si>
  <si>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</si>
  <si>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</si>
  <si>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</si>
  <si>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</si>
  <si>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</si>
  <si>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</si>
  <si>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</si>
  <si>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</si>
  <si>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</si>
  <si>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</si>
  <si>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</si>
  <si>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</si>
  <si>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</si>
  <si>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</si>
  <si>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</si>
  <si>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</si>
  <si>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</si>
  <si>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</si>
  <si>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</si>
  <si>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</si>
  <si>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</si>
  <si>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</si>
  <si>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</si>
  <si>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</si>
  <si>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</si>
  <si>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</si>
  <si>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</si>
  <si>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</si>
  <si>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</si>
  <si>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</si>
  <si>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</si>
  <si>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</si>
  <si>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</si>
  <si>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</si>
  <si>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</si>
  <si>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</si>
  <si>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</si>
  <si>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</si>
  <si>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</si>
  <si>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</si>
  <si>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</si>
  <si>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</si>
  <si>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</si>
  <si>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</si>
  <si>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</si>
  <si>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</si>
  <si>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</si>
  <si>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</si>
  <si>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</si>
  <si>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</si>
  <si>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</si>
  <si>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</si>
  <si>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</si>
  <si>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</si>
  <si>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</si>
  <si>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</si>
  <si>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</si>
  <si>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</si>
  <si>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</si>
  <si>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</si>
  <si>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</si>
  <si>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</si>
  <si>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</si>
  <si>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</si>
  <si>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</si>
  <si>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</si>
  <si>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</si>
  <si>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</si>
  <si>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</si>
  <si>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</si>
  <si>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</si>
  <si>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</si>
  <si>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</si>
  <si>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</si>
  <si>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</si>
  <si>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</si>
  <si>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</si>
  <si>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</si>
  <si>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</si>
  <si>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</si>
  <si>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</si>
  <si>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</si>
  <si>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</si>
  <si>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</si>
  <si>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</si>
  <si>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</si>
  <si>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</si>
  <si>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</si>
  <si>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</si>
  <si>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</si>
  <si>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</si>
  <si>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</si>
  <si>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</si>
  <si>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</si>
  <si>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</si>
  <si>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</si>
  <si>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</si>
  <si>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</si>
  <si>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</si>
  <si>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</si>
  <si>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</si>
  <si>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</si>
  <si>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</si>
  <si>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</si>
  <si>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</si>
  <si>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</si>
  <si>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</si>
  <si>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</si>
  <si>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</si>
  <si>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</si>
  <si>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</si>
  <si>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</si>
  <si>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</si>
  <si>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</si>
  <si>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</si>
  <si>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</si>
  <si>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</si>
  <si>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</si>
  <si>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</si>
  <si>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</si>
  <si>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</si>
  <si>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</si>
  <si>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</si>
  <si>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</si>
  <si>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</si>
  <si>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</si>
  <si>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</si>
  <si>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</si>
  <si>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</si>
  <si>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</si>
  <si>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</si>
  <si>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</si>
  <si>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</si>
  <si>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</si>
  <si>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</si>
  <si>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</si>
  <si>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</si>
  <si>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</si>
  <si>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</si>
  <si>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</si>
  <si>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</si>
  <si>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</si>
  <si>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</si>
  <si>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</si>
  <si>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</si>
  <si>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</si>
  <si>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</si>
  <si>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</si>
  <si>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</si>
  <si>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</si>
  <si>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</si>
  <si>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</si>
  <si>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</si>
  <si>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</si>
  <si>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</si>
  <si>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</si>
  <si>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</si>
  <si>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</si>
  <si>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</si>
  <si>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</si>
  <si>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</si>
  <si>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</si>
  <si>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</si>
  <si>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</si>
  <si>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</si>
  <si>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</si>
  <si>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</si>
  <si>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</si>
  <si>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</si>
  <si>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</si>
  <si>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</si>
  <si>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</si>
  <si>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</si>
  <si>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</si>
  <si>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</si>
  <si>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</si>
  <si>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</si>
  <si>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</si>
  <si>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</si>
  <si>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</si>
  <si>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</si>
  <si>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</si>
  <si>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</si>
  <si>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</si>
  <si>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</si>
  <si>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</si>
  <si>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</si>
  <si>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</si>
  <si>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</si>
  <si>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</si>
  <si>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</si>
  <si>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</si>
  <si>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</si>
  <si>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</si>
  <si>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</si>
  <si>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</si>
  <si>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</si>
  <si>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</si>
  <si>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</si>
  <si>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</si>
  <si>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</si>
  <si>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</si>
  <si>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</si>
  <si>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</si>
  <si>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</si>
  <si>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</si>
  <si>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</si>
  <si>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</si>
  <si>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</si>
  <si>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</si>
  <si>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</si>
  <si>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</si>
  <si>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</si>
  <si>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</si>
  <si>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</si>
  <si>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</si>
  <si>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</si>
  <si>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</si>
  <si>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</si>
  <si>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</si>
  <si>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</si>
  <si>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</si>
  <si>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</si>
  <si>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</si>
  <si>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</si>
  <si>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</si>
  <si>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</si>
  <si>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</si>
  <si>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</si>
  <si>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</si>
  <si>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</si>
  <si>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</si>
  <si>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</si>
  <si>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</si>
  <si>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</si>
  <si>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</si>
  <si>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</si>
  <si>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</si>
  <si>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</si>
  <si>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</si>
  <si>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</si>
  <si>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</si>
  <si>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</si>
  <si>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</si>
  <si>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</si>
  <si>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</si>
  <si>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</si>
  <si>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</si>
  <si>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</si>
  <si>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</si>
  <si>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</si>
  <si>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</si>
  <si>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</si>
  <si>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</si>
  <si>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</si>
  <si>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</si>
  <si>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</si>
  <si>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</si>
  <si>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</si>
  <si>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</si>
  <si>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</si>
  <si>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</si>
  <si>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</si>
  <si>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</si>
  <si>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</si>
  <si>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</si>
  <si>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</si>
  <si>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</si>
  <si>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</si>
  <si>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</si>
  <si>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</si>
  <si>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</si>
  <si>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</si>
  <si>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</si>
  <si>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</si>
  <si>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</si>
  <si>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</si>
  <si>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</si>
  <si>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</si>
  <si>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</si>
  <si>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</si>
  <si>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</si>
  <si>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</si>
  <si>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</si>
  <si>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</si>
  <si>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</si>
  <si>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</si>
  <si>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</si>
  <si>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</si>
  <si>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</si>
  <si>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</si>
  <si>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</si>
  <si>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</si>
  <si>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</si>
  <si>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</si>
  <si>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</si>
  <si>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</si>
  <si>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</si>
  <si>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</si>
  <si>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</si>
  <si>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</si>
  <si>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</si>
  <si>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</si>
  <si>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</si>
  <si>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</si>
  <si>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</si>
  <si>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</si>
  <si>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</si>
  <si>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</si>
  <si>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</si>
  <si>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</si>
  <si>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</si>
  <si>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</si>
  <si>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</si>
  <si>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</si>
  <si>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</si>
  <si>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</si>
  <si>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</si>
  <si>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</si>
  <si>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</si>
  <si>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</si>
  <si>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</si>
  <si>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</si>
  <si>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</si>
  <si>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</si>
  <si>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</si>
  <si>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</si>
  <si>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</si>
  <si>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</si>
  <si>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</si>
  <si>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</si>
  <si>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</si>
  <si>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</si>
  <si>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</si>
  <si>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</si>
  <si>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</si>
  <si>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</si>
  <si>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</si>
  <si>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</si>
  <si>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</si>
  <si>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</si>
  <si>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</si>
  <si>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</si>
  <si>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</si>
  <si>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</si>
  <si>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</si>
  <si>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</si>
  <si>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</si>
  <si>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</si>
  <si>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</si>
  <si>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</si>
  <si>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</si>
  <si>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</si>
  <si>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</si>
  <si>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</si>
  <si>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</si>
  <si>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</si>
  <si>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</si>
  <si>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</si>
  <si>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</si>
  <si>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</si>
  <si>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</si>
  <si>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</si>
  <si>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</si>
  <si>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</si>
  <si>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</si>
  <si>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</si>
  <si>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</si>
  <si>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</si>
  <si>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</si>
  <si>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</si>
  <si>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</si>
  <si>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</si>
  <si>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</si>
  <si>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</si>
  <si>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</si>
  <si>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</si>
  <si>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</si>
  <si>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</si>
  <si>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</si>
  <si>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</si>
  <si>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</si>
  <si>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</si>
  <si>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</si>
  <si>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</si>
  <si>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</si>
  <si>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</si>
  <si>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</si>
  <si>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</si>
  <si>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</si>
  <si>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</si>
  <si>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</si>
  <si>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</si>
  <si>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</si>
  <si>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</si>
  <si>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</si>
  <si>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</si>
  <si>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</si>
  <si>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</si>
  <si>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</si>
  <si>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</si>
  <si>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</si>
  <si>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</si>
  <si>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</si>
  <si>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</si>
  <si>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</si>
  <si>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</si>
  <si>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</si>
  <si>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</si>
  <si>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</si>
  <si>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</si>
  <si>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</si>
  <si>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</si>
  <si>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</si>
  <si>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</si>
  <si>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</si>
  <si>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</si>
  <si>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</si>
  <si>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</si>
  <si>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</si>
  <si>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</si>
  <si>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</si>
  <si>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</si>
  <si>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</si>
  <si>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</si>
  <si>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</si>
  <si>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</si>
  <si>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</si>
  <si>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</si>
  <si>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</si>
  <si>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</si>
  <si>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</si>
  <si>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</si>
  <si>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</si>
  <si>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</si>
  <si>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</si>
  <si>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</si>
  <si>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</si>
  <si>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</si>
  <si>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</si>
  <si>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</si>
  <si>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</si>
  <si>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</si>
  <si>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</si>
  <si>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</si>
  <si>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</si>
  <si>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</si>
  <si>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</si>
  <si>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</si>
  <si>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</si>
  <si>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</si>
  <si>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</si>
  <si>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</si>
  <si>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</si>
  <si>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</si>
  <si>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</si>
  <si>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</si>
  <si>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</si>
  <si>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</si>
  <si>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</si>
  <si>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</si>
  <si>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</si>
  <si>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</si>
  <si>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</si>
  <si>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</si>
  <si>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</si>
  <si>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</si>
  <si>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</si>
  <si>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</si>
  <si>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</si>
  <si>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</si>
  <si>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</si>
  <si>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</si>
  <si>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</si>
  <si>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</si>
  <si>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</si>
  <si>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</si>
  <si>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</si>
  <si>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</si>
  <si>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</si>
  <si>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</si>
  <si>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</si>
  <si>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</si>
  <si>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</si>
  <si>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</si>
  <si>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</si>
  <si>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</si>
  <si>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</si>
  <si>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</si>
  <si>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</si>
  <si>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</si>
  <si>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</si>
  <si>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</si>
  <si>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</si>
  <si>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</si>
  <si>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</si>
  <si>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</si>
  <si>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</si>
  <si>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</si>
  <si>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</si>
  <si>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</si>
  <si>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</si>
  <si>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</si>
  <si>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</si>
  <si>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</si>
  <si>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</si>
  <si>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</si>
  <si>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</si>
  <si>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</si>
  <si>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</si>
  <si>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</si>
  <si>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</si>
  <si>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</si>
  <si>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</si>
  <si>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</si>
  <si>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</si>
  <si>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</si>
  <si>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</si>
  <si>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</si>
  <si>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</si>
  <si>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</si>
  <si>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</si>
  <si>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</si>
  <si>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</si>
  <si>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</si>
  <si>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</si>
  <si>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</si>
  <si>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</si>
  <si>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</si>
  <si>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</si>
  <si>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</si>
  <si>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</si>
  <si>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</si>
  <si>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</si>
  <si>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</si>
  <si>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</si>
  <si>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</si>
  <si>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</si>
  <si>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</si>
  <si>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</si>
  <si>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</si>
  <si>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</si>
  <si>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</si>
  <si>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</si>
  <si>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</si>
  <si>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</si>
  <si>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</si>
  <si>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</si>
  <si>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</si>
  <si>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</si>
  <si>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</si>
  <si>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</si>
  <si>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</si>
  <si>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</si>
  <si>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</si>
  <si>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</si>
  <si>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</si>
  <si>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</si>
  <si>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</si>
  <si>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</si>
  <si>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</si>
  <si>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</si>
  <si>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</si>
  <si>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</si>
  <si>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</si>
  <si>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</si>
  <si>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</si>
  <si>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</si>
  <si>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</si>
  <si>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</si>
  <si>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</si>
  <si>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</si>
  <si>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</si>
  <si>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</si>
  <si>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</si>
  <si>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</si>
  <si>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</si>
  <si>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</si>
  <si>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</si>
  <si>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</si>
  <si>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</si>
  <si>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</si>
  <si>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</si>
  <si>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</si>
  <si>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</si>
  <si>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</si>
  <si>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</si>
  <si>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</si>
  <si>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</si>
  <si>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</si>
  <si>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</si>
  <si>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</si>
  <si>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</si>
  <si>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</si>
  <si>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</si>
  <si>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</si>
  <si>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</si>
  <si>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</si>
  <si>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</si>
  <si>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</si>
  <si>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</si>
  <si>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</si>
  <si>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</si>
  <si>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</si>
  <si>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</si>
  <si>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</si>
  <si>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</si>
  <si>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</si>
  <si>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</si>
  <si>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</si>
  <si>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</si>
  <si>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</si>
  <si>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</si>
  <si>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</si>
  <si>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</si>
  <si>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</si>
  <si>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</si>
  <si>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</si>
  <si>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</si>
  <si>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</si>
  <si>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</si>
  <si>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</si>
  <si>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</si>
  <si>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</si>
  <si>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</si>
  <si>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</si>
  <si>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</si>
  <si>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</si>
  <si>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</si>
  <si>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</si>
  <si>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</si>
  <si>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</si>
  <si>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</si>
  <si>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</si>
  <si>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</si>
  <si>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</si>
  <si>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</si>
  <si>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</si>
  <si>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</si>
  <si>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</si>
  <si>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</si>
  <si>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</si>
  <si>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</si>
  <si>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</si>
  <si>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</si>
  <si>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</si>
  <si>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</si>
  <si>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</si>
  <si>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</si>
  <si>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</si>
  <si>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</si>
  <si>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</si>
  <si>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</si>
  <si>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</si>
  <si>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</si>
  <si>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</si>
  <si>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</si>
  <si>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</si>
  <si>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</si>
  <si>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</si>
  <si>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</si>
  <si>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</si>
  <si>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</si>
  <si>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</si>
  <si>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</si>
  <si>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</si>
  <si>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</si>
  <si>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</si>
  <si>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</si>
  <si>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</si>
  <si>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</si>
  <si>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</si>
  <si>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</si>
  <si>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</si>
  <si>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</si>
  <si>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</si>
  <si>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</si>
  <si>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</si>
  <si>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</si>
  <si>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</si>
  <si>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</si>
  <si>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</si>
  <si>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</si>
  <si>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</si>
  <si>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</si>
  <si>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</si>
  <si>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</si>
  <si>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</si>
  <si>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</si>
  <si>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</si>
  <si>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</si>
  <si>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</si>
  <si>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</si>
  <si>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</si>
  <si>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</si>
  <si>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</si>
  <si>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</si>
  <si>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</si>
  <si>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</si>
  <si>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</si>
  <si>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</si>
  <si>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</si>
  <si>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</si>
  <si>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</si>
  <si>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</si>
  <si>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</si>
  <si>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</si>
  <si>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</si>
  <si>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</si>
  <si>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</si>
  <si>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</si>
  <si>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</si>
  <si>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</si>
  <si>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</si>
  <si>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</si>
  <si>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</si>
  <si>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</si>
  <si>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</si>
  <si>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</si>
  <si>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</si>
  <si>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</si>
  <si>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</si>
  <si>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</si>
  <si>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</si>
  <si>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</si>
  <si>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</si>
  <si>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</si>
  <si>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</si>
  <si>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</si>
  <si>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</si>
  <si>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</si>
  <si>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</si>
  <si>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</si>
  <si>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</si>
  <si>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</si>
  <si>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</si>
  <si>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</si>
  <si>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</si>
  <si>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</si>
  <si>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</si>
  <si>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</si>
  <si>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</si>
  <si>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</si>
  <si>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</si>
  <si>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</si>
  <si>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</si>
  <si>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</si>
  <si>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</si>
  <si>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</si>
  <si>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</si>
  <si>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</si>
  <si>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</si>
  <si>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</si>
  <si>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</si>
  <si>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</si>
  <si>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</si>
  <si>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</si>
  <si>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</si>
  <si>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</si>
  <si>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</si>
  <si>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</si>
  <si>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</si>
  <si>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</si>
  <si>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</si>
  <si>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</si>
  <si>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</si>
  <si>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</si>
  <si>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</si>
  <si>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</si>
  <si>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</si>
  <si>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</si>
  <si>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</si>
  <si>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</si>
  <si>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</si>
  <si>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</si>
  <si>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</si>
  <si>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</si>
  <si>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</si>
  <si>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</si>
  <si>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</si>
  <si>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</si>
  <si>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</si>
  <si>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</si>
  <si>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</si>
  <si>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</si>
  <si>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</si>
  <si>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</si>
  <si>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</si>
  <si>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</si>
  <si>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</si>
  <si>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</si>
  <si>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</si>
  <si>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</si>
  <si>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</si>
  <si>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</si>
  <si>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</si>
  <si>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</si>
  <si>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</si>
  <si>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</si>
  <si>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</si>
  <si>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</si>
  <si>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</si>
  <si>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</si>
  <si>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</si>
  <si>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</si>
  <si>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</si>
  <si>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</si>
  <si>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</si>
  <si>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</si>
  <si>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</si>
  <si>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</si>
  <si>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</si>
  <si>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</si>
  <si>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</si>
  <si>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</si>
  <si>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</si>
  <si>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</si>
  <si>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</si>
  <si>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</si>
  <si>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</si>
  <si>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</si>
  <si>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</si>
  <si>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</si>
  <si>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</si>
  <si>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</si>
  <si>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</si>
  <si>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</si>
  <si>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</si>
  <si>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</si>
  <si>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</si>
  <si>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</si>
  <si>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</si>
  <si>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</si>
  <si>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</si>
  <si>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</si>
  <si>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</si>
  <si>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</si>
  <si>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</si>
  <si>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</si>
  <si>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</si>
  <si>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</si>
  <si>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</si>
  <si>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</si>
  <si>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</si>
  <si>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</si>
  <si>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</si>
  <si>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</si>
  <si>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</si>
  <si>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</si>
  <si>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</si>
  <si>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</si>
  <si>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</si>
  <si>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</si>
  <si>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</si>
  <si>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</si>
  <si>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</si>
  <si>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</si>
  <si>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</si>
  <si>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</si>
  <si>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</si>
  <si>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</si>
  <si>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</si>
  <si>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</si>
  <si>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</si>
  <si>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</si>
  <si>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</si>
  <si>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</si>
  <si>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</si>
  <si>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</si>
  <si>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</si>
  <si>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</si>
  <si>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</si>
  <si>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</si>
  <si>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</si>
  <si>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</si>
  <si>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</si>
  <si>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</si>
  <si>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</si>
  <si>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</si>
  <si>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</si>
  <si>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</si>
  <si>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</si>
  <si>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</si>
  <si>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</si>
  <si>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</si>
  <si>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</si>
  <si>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</si>
  <si>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</si>
  <si>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</si>
  <si>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</si>
  <si>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</si>
  <si>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</si>
  <si>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</si>
  <si>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</si>
  <si>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</si>
  <si>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</si>
  <si>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</si>
  <si>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</si>
  <si>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</si>
  <si>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</si>
  <si>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</si>
  <si>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</si>
  <si>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</si>
  <si>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</si>
  <si>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</si>
  <si>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</si>
  <si>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</si>
  <si>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</si>
  <si>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</si>
  <si>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</si>
  <si>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</si>
  <si>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</si>
  <si>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</si>
  <si>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</si>
  <si>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</si>
  <si>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</si>
  <si>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</si>
  <si>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</si>
  <si>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</si>
  <si>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</si>
  <si>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</si>
  <si>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</si>
  <si>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</si>
  <si>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</si>
  <si>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</si>
  <si>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</si>
  <si>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</si>
  <si>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</si>
  <si>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</si>
  <si>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</si>
  <si>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</si>
  <si>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</si>
  <si>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</si>
  <si>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</si>
  <si>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</si>
  <si>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</si>
  <si>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</si>
  <si>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</si>
  <si>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</si>
  <si>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</si>
  <si>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</si>
  <si>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</si>
  <si>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</si>
  <si>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</si>
  <si>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</si>
  <si>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</si>
  <si>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</si>
  <si>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</si>
  <si>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</si>
  <si>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</si>
  <si>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</si>
  <si>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</si>
  <si>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</si>
  <si>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</si>
  <si>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</si>
  <si>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</si>
  <si>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</si>
  <si>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</si>
  <si>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</si>
  <si>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</si>
  <si>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</si>
  <si>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</si>
  <si>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</si>
  <si>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</si>
  <si>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</si>
  <si>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</si>
  <si>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</si>
  <si>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</si>
  <si>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</si>
  <si>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</si>
  <si>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</si>
  <si>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</si>
  <si>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</si>
  <si>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</si>
  <si>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</si>
  <si>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</si>
  <si>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</si>
  <si>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</si>
  <si>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</si>
  <si>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</si>
  <si>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</si>
  <si>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</si>
  <si>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</si>
  <si>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</si>
  <si>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</si>
  <si>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</si>
  <si>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</si>
  <si>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</si>
  <si>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</si>
  <si>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</si>
  <si>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</si>
  <si>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</si>
  <si>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</si>
  <si>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</si>
  <si>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</si>
  <si>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</si>
  <si>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</si>
  <si>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</si>
  <si>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</si>
  <si>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</si>
  <si>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</si>
  <si>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</si>
  <si>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</si>
  <si>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</si>
  <si>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</si>
  <si>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</si>
  <si>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</si>
  <si>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</si>
  <si>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</si>
  <si>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</si>
  <si>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</si>
  <si>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</si>
  <si>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</si>
  <si>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</si>
  <si>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</si>
  <si>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</si>
  <si>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</si>
  <si>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</si>
  <si>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</si>
  <si>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</si>
  <si>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</si>
  <si>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</si>
  <si>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</si>
  <si>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</si>
  <si>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</si>
  <si>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</si>
  <si>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</si>
  <si>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</si>
  <si>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</si>
  <si>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</si>
  <si>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</si>
  <si>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</si>
  <si>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</si>
  <si>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</si>
  <si>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</si>
  <si>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</si>
  <si>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</si>
  <si>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</si>
  <si>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</si>
  <si>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</si>
  <si>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</si>
  <si>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</si>
  <si>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</si>
  <si>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</si>
  <si>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</si>
  <si>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</si>
  <si>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</si>
  <si>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</si>
  <si>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</si>
  <si>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</si>
  <si>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</si>
  <si>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</si>
  <si>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</si>
  <si>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</si>
  <si>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</si>
  <si>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</si>
  <si>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</si>
  <si>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</si>
  <si>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</si>
  <si>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</si>
  <si>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</si>
  <si>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</si>
  <si>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</si>
  <si>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</si>
  <si>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</si>
  <si>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</si>
  <si>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</si>
  <si>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</si>
  <si>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</si>
  <si>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</si>
  <si>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</si>
  <si>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</si>
  <si>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</si>
  <si>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</si>
  <si>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</si>
  <si>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</si>
  <si>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</si>
  <si>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</si>
  <si>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</si>
  <si>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</si>
  <si>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</si>
  <si>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</si>
  <si>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</si>
  <si>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</si>
  <si>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</si>
  <si>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</si>
  <si>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</si>
  <si>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</si>
  <si>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</si>
  <si>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</si>
  <si>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</si>
  <si>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</si>
  <si>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</si>
  <si>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</si>
  <si>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</si>
  <si>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</si>
  <si>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</si>
  <si>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</si>
  <si>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</si>
  <si>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</si>
  <si>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</si>
  <si>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</si>
  <si>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</si>
  <si>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</si>
  <si>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</si>
  <si>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</si>
  <si>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</si>
  <si>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</si>
  <si>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</si>
  <si>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</si>
  <si>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</si>
  <si>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</si>
  <si>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</si>
  <si>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</si>
  <si>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</si>
  <si>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</si>
  <si>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</si>
  <si>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</si>
  <si>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</si>
  <si>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</si>
  <si>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</si>
  <si>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</si>
  <si>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</si>
  <si>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</si>
  <si>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</si>
  <si>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</si>
  <si>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</si>
  <si>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</si>
  <si>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</si>
  <si>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</si>
  <si>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</si>
  <si>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</si>
  <si>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</si>
  <si>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</si>
  <si>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</si>
  <si>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</si>
  <si>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</si>
  <si>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</si>
  <si>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</si>
  <si>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</si>
  <si>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</si>
  <si>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</si>
  <si>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</si>
  <si>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</si>
  <si>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</si>
  <si>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</si>
  <si>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</si>
  <si>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</si>
  <si>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</si>
  <si>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</si>
  <si>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</si>
  <si>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</si>
  <si>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</si>
  <si>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</si>
  <si>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</si>
  <si>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</si>
  <si>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</si>
  <si>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</si>
  <si>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</si>
  <si>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</si>
  <si>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</si>
  <si>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</si>
  <si>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</si>
  <si>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</si>
  <si>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</si>
  <si>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</si>
  <si>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</si>
  <si>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</si>
  <si>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</si>
  <si>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</si>
  <si>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</si>
  <si>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</si>
  <si>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</si>
  <si>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</si>
  <si>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</si>
  <si>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</si>
  <si>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</si>
  <si>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</si>
  <si>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</si>
  <si>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</si>
  <si>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</si>
  <si>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</si>
  <si>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</si>
  <si>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</si>
  <si>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</si>
  <si>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</si>
  <si>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</si>
  <si>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</si>
  <si>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</si>
  <si>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</si>
  <si>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</si>
  <si>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</si>
  <si>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</si>
  <si>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</si>
  <si>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</si>
  <si>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</si>
  <si>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</si>
  <si>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</si>
  <si>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</si>
  <si>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</si>
  <si>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</si>
  <si>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</si>
  <si>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</si>
  <si>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</si>
  <si>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</si>
  <si>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</si>
  <si>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</si>
  <si>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</si>
  <si>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</si>
  <si>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</si>
  <si>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</si>
  <si>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</si>
  <si>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</si>
  <si>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</si>
  <si>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</si>
  <si>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</si>
  <si>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</si>
  <si>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</si>
  <si>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</si>
  <si>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</si>
  <si>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</si>
  <si>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</si>
  <si>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</si>
  <si>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</si>
  <si>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</si>
  <si>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</si>
  <si>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</si>
  <si>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</si>
  <si>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</si>
  <si>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</si>
  <si>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</si>
  <si>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</si>
  <si>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</si>
  <si>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</si>
  <si>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</si>
  <si>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</si>
  <si>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</si>
  <si>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</si>
  <si>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</si>
  <si>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</si>
  <si>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</si>
  <si>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</si>
  <si>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</si>
  <si>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</si>
  <si>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</si>
  <si>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</si>
  <si>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</si>
  <si>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</si>
  <si>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</si>
  <si>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</si>
  <si>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</si>
  <si>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</si>
  <si>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</si>
  <si>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</si>
  <si>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</si>
  <si>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</si>
  <si>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</si>
  <si>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</si>
  <si>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</si>
  <si>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</si>
  <si>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</si>
  <si>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</si>
  <si>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</si>
  <si>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</si>
  <si>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</si>
  <si>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</si>
  <si>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</si>
  <si>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</si>
  <si>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</si>
  <si>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</si>
  <si>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</si>
  <si>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</si>
  <si>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</si>
  <si>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</si>
  <si>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</si>
  <si>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</si>
  <si>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</si>
  <si>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</si>
  <si>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</si>
  <si>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</si>
  <si>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</si>
  <si>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</si>
  <si>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</si>
  <si>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</si>
  <si>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</si>
  <si>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</si>
  <si>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</si>
  <si>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</si>
  <si>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</si>
  <si>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</si>
  <si>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</si>
  <si>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</si>
  <si>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</si>
  <si>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</si>
  <si>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</si>
  <si>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</si>
  <si>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</si>
  <si>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</si>
  <si>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</si>
  <si>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</si>
  <si>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</si>
  <si>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</si>
  <si>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</si>
  <si>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</si>
  <si>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</si>
  <si>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</si>
  <si>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</si>
  <si>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</si>
  <si>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</si>
  <si>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</si>
  <si>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</si>
  <si>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</si>
  <si>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</si>
  <si>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</si>
  <si>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</si>
  <si>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</si>
  <si>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</si>
  <si>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</si>
  <si>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</si>
  <si>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</si>
  <si>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</si>
  <si>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</si>
  <si>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</si>
  <si>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</si>
  <si>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</si>
  <si>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</si>
  <si>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</si>
  <si>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</si>
  <si>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</si>
  <si>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</si>
  <si>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</si>
  <si>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</si>
  <si>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</si>
  <si>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</si>
  <si>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</si>
  <si>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</si>
  <si>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</si>
  <si>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</si>
  <si>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</si>
  <si>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</si>
  <si>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</si>
  <si>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</si>
  <si>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</si>
  <si>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</si>
  <si>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</si>
  <si>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</si>
  <si>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</si>
  <si>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</si>
  <si>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</si>
  <si>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</si>
  <si>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</si>
  <si>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</si>
  <si>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</si>
  <si>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</si>
  <si>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</si>
  <si>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</si>
  <si>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</si>
  <si>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</si>
  <si>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</si>
  <si>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</si>
  <si>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</si>
  <si>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</si>
  <si>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</si>
  <si>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</si>
  <si>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</si>
  <si>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</si>
  <si>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</si>
  <si>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</si>
  <si>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</si>
  <si>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</si>
  <si>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</si>
  <si>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</si>
  <si>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</si>
  <si>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</si>
  <si>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</si>
  <si>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</si>
  <si>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</si>
  <si>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</si>
  <si>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</si>
  <si>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</si>
  <si>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</si>
  <si>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</si>
  <si>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</si>
  <si>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</si>
  <si>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</si>
  <si>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</si>
  <si>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</si>
  <si>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</si>
  <si>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</si>
  <si>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</si>
  <si>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</si>
  <si>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</si>
  <si>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</si>
  <si>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</si>
  <si>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</si>
  <si>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</si>
  <si>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</si>
  <si>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</si>
  <si>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</si>
  <si>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</si>
  <si>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</si>
  <si>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</si>
  <si>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</si>
  <si>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</si>
  <si>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</si>
  <si>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</si>
  <si>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</si>
  <si>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</si>
  <si>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</si>
  <si>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</si>
  <si>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</si>
  <si>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</si>
  <si>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</si>
  <si>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</si>
  <si>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</si>
  <si>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</si>
  <si>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</si>
  <si>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</si>
  <si>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</si>
  <si>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</si>
  <si>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</si>
  <si>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</si>
  <si>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</si>
  <si>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</si>
  <si>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</si>
  <si>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</si>
  <si>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</si>
  <si>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</si>
  <si>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</si>
  <si>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</si>
  <si>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</si>
  <si>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</si>
  <si>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</si>
  <si>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</si>
  <si>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</si>
  <si>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</si>
  <si>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</si>
  <si>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</si>
  <si>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</si>
  <si>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</si>
  <si>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</si>
  <si>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</si>
  <si>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</si>
  <si>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</si>
  <si>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</si>
  <si>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</si>
  <si>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</si>
  <si>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</si>
  <si>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</si>
  <si>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</si>
  <si>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</si>
  <si>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</si>
  <si>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</si>
  <si>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</si>
  <si>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</si>
  <si>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</si>
  <si>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</si>
  <si>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</si>
  <si>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</si>
  <si>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</si>
  <si>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</si>
  <si>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</si>
  <si>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</si>
  <si>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</si>
  <si>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</si>
  <si>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</si>
  <si>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</si>
  <si>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</si>
  <si>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</si>
  <si>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</si>
  <si>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</si>
  <si>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</si>
  <si>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</si>
  <si>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</si>
  <si>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</si>
  <si>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</si>
  <si>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</si>
  <si>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</si>
  <si>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</si>
  <si>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</si>
  <si>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</si>
  <si>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</si>
  <si>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</si>
  <si>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</si>
  <si>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</si>
  <si>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</si>
  <si>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</si>
  <si>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</si>
  <si>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</si>
  <si>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</si>
  <si>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</si>
  <si>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</si>
  <si>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</si>
  <si>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</si>
  <si>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</si>
  <si>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</si>
  <si>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</si>
  <si>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</si>
  <si>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</si>
  <si>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</si>
  <si>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</si>
  <si>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</si>
  <si>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</si>
  <si>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</si>
  <si>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</si>
  <si>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</si>
  <si>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</si>
  <si>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</si>
  <si>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</si>
  <si>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</si>
  <si>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</si>
  <si>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</si>
  <si>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</si>
  <si>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</si>
  <si>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</si>
  <si>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</si>
  <si>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</si>
  <si>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</si>
  <si>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</si>
  <si>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</si>
  <si>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</si>
  <si>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</si>
  <si>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</si>
  <si>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</si>
  <si>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</si>
  <si>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</si>
  <si>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</si>
  <si>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</si>
  <si>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</si>
  <si>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</si>
  <si>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</si>
  <si>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</si>
  <si>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</si>
  <si>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</si>
  <si>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</si>
  <si>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</si>
  <si>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</si>
  <si>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</si>
  <si>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</si>
  <si>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</si>
  <si>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</si>
  <si>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</si>
  <si>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</si>
  <si>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</si>
  <si>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</si>
  <si>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</si>
  <si>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</si>
  <si>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</si>
  <si>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</si>
  <si>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</si>
  <si>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</si>
  <si>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</si>
  <si>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</si>
  <si>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</si>
  <si>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</si>
  <si>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</si>
  <si>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</si>
  <si>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</si>
  <si>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</si>
  <si>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</si>
  <si>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</si>
  <si>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</si>
  <si>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</si>
  <si>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</si>
  <si>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</si>
  <si>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</si>
  <si>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</si>
  <si>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</si>
  <si>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</si>
  <si>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</si>
  <si>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</si>
  <si>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</si>
  <si>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</si>
  <si>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</si>
  <si>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</si>
  <si>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</si>
  <si>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</si>
  <si>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</si>
  <si>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</si>
  <si>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</si>
  <si>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</si>
  <si>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</si>
  <si>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</si>
  <si>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</si>
  <si>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</si>
  <si>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</si>
  <si>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</si>
  <si>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</si>
  <si>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</si>
  <si>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</si>
  <si>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</si>
  <si>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</si>
  <si>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</si>
  <si>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</si>
  <si>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</si>
  <si>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</si>
  <si>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</si>
  <si>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</si>
  <si>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</si>
  <si>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</si>
  <si>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</si>
  <si>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</si>
  <si>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</si>
  <si>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</si>
  <si>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</si>
  <si>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</si>
  <si>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</si>
  <si>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</si>
  <si>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</si>
  <si>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</si>
  <si>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</si>
  <si>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</si>
  <si>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</si>
  <si>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</si>
  <si>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</si>
  <si>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</si>
  <si>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</si>
  <si>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</si>
  <si>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</si>
  <si>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</si>
  <si>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</si>
  <si>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</si>
  <si>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</si>
  <si>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</si>
  <si>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</si>
  <si>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</si>
  <si>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</si>
  <si>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</si>
  <si>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</si>
  <si>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</si>
  <si>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</si>
  <si>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</si>
  <si>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</si>
  <si>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</si>
  <si>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</si>
  <si>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</si>
  <si>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</si>
  <si>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</si>
  <si>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</si>
  <si>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</si>
  <si>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</si>
  <si>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</si>
  <si>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</si>
  <si>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</si>
  <si>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</si>
  <si>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</si>
  <si>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</si>
  <si>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</si>
  <si>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</si>
  <si>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</si>
  <si>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</si>
  <si>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</si>
  <si>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</si>
  <si>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</si>
  <si>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</si>
  <si>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</si>
  <si>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</si>
  <si>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</si>
  <si>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</si>
  <si>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</si>
  <si>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</si>
  <si>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</si>
  <si>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</si>
  <si>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</si>
  <si>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</si>
  <si>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</si>
  <si>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</si>
  <si>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</si>
  <si>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</si>
  <si>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</si>
  <si>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</si>
  <si>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</si>
  <si>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</si>
  <si>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</si>
  <si>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</si>
  <si>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</si>
  <si>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</si>
  <si>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</si>
  <si>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</si>
  <si>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</si>
  <si>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</si>
  <si>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</si>
  <si>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</si>
  <si>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</si>
  <si>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</si>
  <si>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</si>
  <si>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</si>
  <si>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</si>
  <si>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</si>
  <si>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</si>
  <si>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</si>
  <si>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</si>
  <si>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</si>
  <si>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</si>
  <si>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</si>
  <si>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</si>
  <si>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</si>
  <si>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</si>
  <si>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</si>
  <si>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</si>
  <si>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</si>
  <si>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</si>
  <si>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</si>
  <si>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</si>
  <si>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</si>
  <si>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</si>
  <si>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</si>
  <si>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</si>
  <si>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</si>
  <si>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</si>
  <si>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</si>
  <si>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</si>
  <si>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</si>
  <si>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</si>
  <si>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</si>
  <si>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</si>
  <si>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</si>
  <si>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</si>
  <si>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</si>
  <si>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</si>
  <si>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</si>
  <si>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</si>
  <si>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</si>
  <si>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</si>
  <si>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</si>
  <si>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</si>
  <si>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</si>
  <si>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</si>
  <si>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</si>
  <si>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</si>
  <si>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</si>
  <si>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</si>
  <si>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</si>
  <si>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</si>
  <si>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</si>
  <si>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</si>
  <si>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</si>
  <si>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</si>
  <si>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</si>
  <si>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</si>
  <si>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</si>
  <si>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</si>
  <si>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</si>
  <si>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</si>
  <si>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</si>
  <si>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</si>
  <si>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</si>
  <si>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</si>
  <si>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</si>
  <si>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</si>
  <si>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</si>
  <si>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</si>
  <si>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</si>
  <si>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</si>
  <si>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</si>
  <si>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</si>
  <si>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</si>
  <si>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</si>
  <si>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</si>
  <si>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</si>
  <si>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</si>
  <si>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</si>
  <si>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</si>
  <si>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</si>
  <si>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</si>
  <si>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</si>
  <si>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</si>
  <si>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</si>
  <si>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</si>
  <si>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</si>
  <si>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</si>
  <si>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</si>
  <si>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</si>
  <si>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</si>
  <si>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</si>
  <si>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</si>
  <si>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</si>
  <si>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</si>
  <si>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</si>
  <si>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</si>
  <si>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</si>
  <si>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</si>
  <si>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</si>
  <si>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</si>
  <si>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</si>
  <si>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</si>
  <si>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</si>
  <si>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</si>
  <si>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</si>
  <si>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</si>
  <si>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</si>
  <si>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</si>
  <si>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</si>
  <si>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</si>
  <si>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</si>
  <si>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</si>
  <si>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</si>
  <si>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</si>
  <si>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</si>
  <si>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</si>
  <si>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</si>
  <si>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</si>
  <si>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</si>
  <si>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</si>
  <si>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</si>
  <si>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</si>
  <si>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</si>
  <si>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</si>
  <si>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</si>
  <si>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</si>
  <si>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</si>
  <si>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</si>
  <si>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</si>
  <si>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</si>
  <si>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</si>
  <si>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</si>
  <si>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</si>
  <si>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</si>
  <si>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</si>
  <si>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</si>
  <si>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</si>
  <si>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</si>
  <si>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</si>
  <si>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</si>
  <si>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</si>
  <si>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</si>
  <si>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</si>
  <si>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</si>
  <si>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</si>
  <si>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</si>
  <si>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</si>
  <si>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</si>
  <si>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</si>
  <si>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</si>
  <si>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</si>
  <si>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</si>
  <si>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</si>
  <si>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</si>
  <si>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</si>
  <si>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</si>
  <si>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</si>
  <si>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</si>
  <si>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</si>
  <si>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</si>
  <si>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</si>
  <si>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</si>
  <si>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</si>
  <si>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</si>
  <si>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</si>
  <si>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</si>
  <si>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</si>
  <si>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</si>
  <si>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</si>
  <si>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</si>
  <si>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</si>
  <si>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</si>
  <si>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</si>
  <si>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</si>
  <si>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</si>
  <si>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</si>
  <si>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</si>
  <si>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</si>
  <si>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</si>
  <si>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</si>
  <si>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</si>
  <si>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</si>
  <si>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</si>
  <si>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</si>
  <si>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</si>
  <si>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</si>
  <si>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</si>
  <si>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</si>
  <si>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</si>
  <si>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</si>
  <si>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</si>
  <si>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</si>
  <si>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</si>
  <si>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</si>
  <si>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</si>
  <si>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</si>
  <si>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</si>
  <si>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</si>
  <si>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</si>
  <si>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</si>
  <si>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</si>
  <si>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</si>
  <si>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</si>
  <si>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</si>
  <si>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</si>
  <si>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</si>
  <si>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</si>
  <si>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</si>
  <si>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</si>
  <si>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</si>
  <si>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</si>
  <si>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</si>
  <si>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</si>
  <si>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</si>
  <si>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</si>
  <si>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</si>
  <si>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</si>
  <si>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</si>
  <si>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</si>
  <si>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</si>
  <si>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</si>
  <si>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</si>
  <si>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</si>
  <si>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</si>
  <si>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</si>
  <si>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</si>
  <si>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</si>
  <si>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</si>
  <si>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</si>
  <si>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</si>
  <si>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</si>
  <si>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</si>
  <si>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</si>
  <si>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</si>
  <si>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</si>
  <si>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</si>
  <si>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</si>
  <si>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</si>
  <si>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</si>
  <si>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</si>
  <si>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</si>
  <si>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</si>
  <si>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</si>
  <si>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</si>
  <si>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</si>
  <si>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</si>
  <si>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</si>
  <si>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</si>
  <si>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</si>
  <si>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</si>
  <si>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</si>
  <si>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</si>
  <si>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</si>
  <si>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</si>
  <si>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</si>
  <si>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</si>
  <si>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</si>
  <si>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</si>
  <si>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</si>
  <si>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</si>
  <si>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</si>
  <si>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</si>
  <si>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</si>
  <si>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</si>
  <si>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</si>
  <si>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</si>
  <si>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</si>
  <si>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</si>
  <si>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</si>
  <si>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</si>
  <si>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</si>
  <si>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</si>
  <si>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</si>
  <si>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</si>
  <si>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</si>
  <si>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</si>
  <si>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</si>
  <si>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</si>
  <si>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</si>
  <si>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</si>
  <si>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</si>
  <si>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</si>
  <si>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</si>
  <si>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</si>
  <si>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</si>
  <si>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</si>
  <si>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</si>
  <si>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</si>
  <si>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</si>
  <si>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</si>
  <si>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</si>
  <si>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</si>
  <si>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</si>
  <si>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</si>
  <si>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</si>
  <si>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</si>
  <si>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</si>
  <si>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</si>
  <si>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</si>
  <si>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</si>
  <si>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</si>
  <si>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</si>
  <si>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</si>
  <si>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</si>
  <si>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</si>
  <si>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</si>
  <si>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</si>
  <si>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</si>
  <si>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</si>
  <si>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</si>
  <si>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</si>
  <si>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</si>
  <si>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</si>
  <si>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</si>
  <si>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</si>
  <si>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</si>
  <si>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</si>
  <si>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</si>
  <si>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</si>
  <si>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</si>
  <si>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</si>
  <si>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</si>
  <si>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</si>
  <si>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</si>
  <si>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</si>
  <si>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</si>
  <si>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</si>
  <si>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</si>
  <si>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</si>
  <si>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</si>
  <si>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</si>
  <si>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</si>
  <si>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</si>
  <si>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</si>
  <si>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</si>
  <si>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</si>
  <si>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</si>
  <si>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</si>
  <si>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</si>
  <si>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</si>
  <si>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</si>
  <si>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</si>
  <si>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</si>
  <si>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</si>
  <si>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</si>
  <si>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</si>
  <si>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</si>
  <si>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</si>
  <si>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</si>
  <si>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</si>
  <si>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</si>
  <si>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</si>
  <si>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</si>
  <si>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</si>
  <si>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</si>
  <si>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</si>
  <si>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</si>
  <si>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</si>
  <si>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</si>
  <si>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</si>
  <si>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</si>
  <si>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</si>
  <si>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</si>
  <si>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</si>
  <si>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</si>
  <si>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</si>
  <si>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</si>
  <si>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</si>
  <si>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</si>
  <si>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</si>
  <si>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</si>
  <si>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</si>
  <si>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</si>
  <si>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</si>
  <si>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</si>
  <si>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</si>
  <si>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</si>
  <si>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</si>
  <si>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</si>
  <si>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</si>
  <si>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</si>
  <si>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</si>
  <si>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</si>
  <si>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</si>
  <si>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</si>
  <si>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</si>
  <si>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</si>
  <si>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</si>
  <si>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</si>
  <si>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</si>
  <si>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</si>
  <si>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</si>
  <si>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</si>
  <si>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</si>
  <si>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</si>
  <si>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</si>
  <si>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</si>
  <si>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</si>
  <si>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</si>
  <si>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</si>
  <si>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</si>
  <si>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</si>
  <si>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</si>
  <si>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</si>
  <si>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</si>
  <si>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</si>
  <si>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</si>
  <si>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</si>
  <si>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</si>
  <si>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</si>
  <si>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</si>
  <si>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</si>
  <si>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</si>
  <si>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</si>
  <si>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</si>
  <si>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</si>
  <si>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</si>
  <si>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</si>
  <si>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</si>
  <si>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</si>
  <si>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</si>
  <si>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</si>
  <si>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</si>
  <si>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</si>
  <si>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</si>
  <si>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</si>
  <si>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</si>
  <si>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</si>
  <si>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</si>
  <si>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</si>
  <si>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</si>
  <si>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</si>
  <si>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</si>
  <si>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</si>
  <si>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</si>
  <si>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</si>
  <si>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</si>
  <si>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</si>
  <si>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</si>
  <si>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</si>
  <si>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</si>
  <si>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</si>
  <si>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</si>
  <si>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</si>
  <si>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</si>
  <si>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</si>
  <si>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</si>
  <si>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</si>
  <si>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</si>
  <si>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</si>
  <si>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</si>
  <si>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</si>
  <si>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</si>
  <si>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</si>
  <si>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</si>
  <si>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</si>
  <si>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</si>
  <si>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</si>
  <si>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</si>
  <si>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</si>
  <si>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</si>
  <si>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</si>
  <si>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</si>
  <si>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</si>
  <si>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</si>
  <si>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</si>
  <si>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</si>
  <si>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</si>
  <si>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</si>
  <si>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</si>
  <si>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</si>
  <si>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</si>
  <si>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</si>
  <si>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</si>
  <si>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</si>
  <si>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</si>
  <si>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</si>
  <si>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</si>
  <si>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</si>
  <si>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</si>
  <si>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</si>
  <si>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</si>
  <si>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</si>
  <si>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</si>
  <si>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</si>
  <si>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</si>
  <si>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</si>
  <si>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</si>
  <si>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</si>
  <si>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</si>
  <si>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</si>
  <si>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</si>
  <si>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</si>
  <si>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</si>
  <si>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</si>
  <si>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</si>
  <si>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</si>
  <si>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</si>
  <si>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</si>
  <si>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</si>
  <si>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</si>
  <si>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</si>
  <si>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</si>
  <si>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</si>
  <si>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</si>
  <si>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</si>
  <si>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</si>
  <si>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</si>
  <si>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</si>
  <si>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</si>
  <si>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</si>
  <si>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</si>
  <si>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</si>
  <si>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</si>
  <si>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</si>
  <si>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</si>
  <si>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</si>
  <si>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</si>
  <si>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</si>
  <si>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</si>
  <si>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</si>
  <si>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</si>
  <si>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</si>
  <si>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</si>
  <si>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</si>
  <si>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</si>
  <si>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</si>
  <si>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</si>
  <si>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</si>
  <si>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</si>
  <si>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</si>
  <si>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</si>
  <si>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</si>
  <si>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</si>
  <si>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</si>
  <si>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</si>
  <si>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</si>
  <si>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</si>
  <si>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</si>
  <si>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</si>
  <si>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</si>
  <si>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</si>
  <si>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</si>
  <si>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</si>
  <si>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</si>
  <si>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</si>
  <si>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</si>
  <si>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</si>
  <si>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</si>
  <si>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</si>
  <si>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</si>
  <si>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</si>
  <si>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</si>
  <si>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</si>
  <si>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</si>
  <si>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</si>
  <si>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</si>
  <si>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</si>
  <si>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</si>
  <si>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</si>
  <si>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</si>
  <si>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</si>
  <si>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</si>
  <si>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</si>
  <si>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</si>
  <si>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</si>
  <si>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</si>
  <si>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</si>
  <si>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</si>
  <si>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</si>
  <si>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</si>
  <si>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</si>
  <si>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</si>
  <si>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</si>
  <si>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</si>
  <si>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</si>
  <si>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</si>
  <si>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</si>
  <si>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</si>
  <si>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</si>
  <si>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</si>
  <si>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</si>
  <si>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</si>
  <si>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</si>
  <si>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</si>
  <si>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</si>
  <si>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</si>
  <si>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</si>
  <si>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</si>
  <si>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</si>
  <si>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</si>
  <si>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</si>
  <si>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</si>
  <si>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</si>
  <si>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</si>
  <si>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</si>
  <si>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</si>
  <si>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</si>
  <si>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</si>
  <si>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</si>
  <si>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</si>
  <si>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</si>
  <si>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</si>
  <si>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</si>
  <si>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</si>
  <si>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</si>
  <si>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</si>
  <si>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</si>
  <si>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</si>
  <si>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</si>
  <si>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</si>
  <si>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</si>
  <si>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</si>
  <si>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</si>
  <si>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</si>
  <si>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</si>
  <si>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</si>
  <si>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</si>
  <si>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</si>
  <si>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</si>
  <si>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</si>
  <si>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</si>
  <si>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</si>
  <si>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</si>
  <si>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</si>
  <si>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</si>
  <si>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</si>
  <si>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</si>
  <si>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</si>
  <si>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</si>
  <si>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</si>
  <si>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</si>
  <si>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</si>
  <si>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</si>
  <si>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</si>
  <si>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</si>
  <si>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</si>
  <si>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</si>
  <si>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</si>
  <si>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</si>
  <si>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</si>
  <si>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</si>
  <si>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</si>
  <si>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</si>
  <si>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</si>
  <si>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</si>
  <si>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</si>
  <si>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</si>
  <si>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</si>
  <si>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</si>
  <si>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</si>
  <si>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</si>
  <si>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</si>
  <si>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</si>
  <si>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</si>
  <si>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</si>
  <si>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</si>
  <si>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</si>
  <si>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</si>
  <si>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</si>
  <si>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</si>
  <si>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</si>
  <si>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</si>
  <si>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</si>
  <si>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</si>
  <si>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</si>
  <si>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</si>
  <si>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</si>
  <si>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</si>
  <si>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</si>
  <si>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</si>
  <si>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</si>
  <si>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</si>
  <si>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</si>
  <si>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</si>
  <si>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</si>
  <si>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</si>
  <si>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</si>
  <si>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</si>
  <si>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</si>
  <si>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</si>
  <si>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</si>
  <si>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</si>
  <si>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</si>
  <si>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</si>
  <si>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</si>
  <si>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</si>
  <si>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</si>
  <si>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</si>
  <si>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</si>
  <si>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</si>
  <si>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</si>
  <si>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</si>
  <si>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</si>
  <si>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</si>
  <si>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</si>
  <si>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</si>
  <si>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</si>
  <si>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</si>
  <si>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</si>
  <si>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</si>
  <si>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</si>
  <si>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</si>
  <si>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</si>
  <si>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</si>
  <si>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</si>
  <si>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</si>
  <si>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</si>
  <si>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</si>
  <si>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</si>
  <si>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</si>
  <si>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</si>
  <si>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</si>
  <si>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</si>
  <si>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</si>
  <si>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</si>
  <si>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</si>
  <si>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</si>
  <si>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</si>
  <si>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</si>
  <si>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</si>
  <si>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</si>
  <si>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</si>
  <si>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</si>
  <si>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</si>
  <si>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</si>
  <si>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</si>
  <si>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</si>
  <si>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</si>
  <si>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</si>
  <si>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</si>
  <si>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</si>
  <si>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</si>
  <si>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</si>
  <si>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</si>
  <si>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</si>
  <si>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</si>
  <si>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</si>
  <si>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</si>
  <si>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</si>
  <si>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</si>
  <si>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</si>
  <si>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</si>
  <si>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</si>
  <si>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</si>
  <si>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</si>
  <si>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</si>
  <si>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</si>
  <si>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</si>
  <si>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</si>
  <si>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</si>
  <si>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</si>
  <si>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</si>
  <si>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</si>
  <si>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</si>
  <si>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</si>
  <si>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</si>
  <si>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</si>
  <si>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</si>
  <si>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</si>
  <si>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</si>
  <si>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</si>
  <si>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</si>
  <si>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</si>
  <si>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</si>
  <si>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</si>
  <si>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</si>
  <si>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</si>
  <si>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</si>
  <si>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</si>
  <si>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</si>
  <si>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</si>
  <si>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</si>
  <si>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</si>
  <si>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</si>
  <si>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</si>
  <si>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</si>
  <si>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</si>
  <si>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</si>
  <si>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</si>
  <si>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</si>
  <si>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</si>
  <si>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</si>
  <si>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</si>
  <si>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</si>
  <si>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</si>
  <si>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</si>
  <si>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</si>
  <si>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</si>
  <si>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</si>
  <si>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</si>
  <si>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</si>
  <si>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</si>
  <si>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</si>
  <si>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</si>
  <si>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</si>
  <si>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</si>
  <si>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</si>
  <si>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</si>
  <si>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</si>
  <si>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</si>
  <si>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</si>
  <si>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</si>
  <si>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</si>
  <si>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</si>
  <si>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</si>
  <si>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</si>
  <si>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</si>
  <si>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</si>
  <si>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</si>
  <si>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</si>
  <si>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</si>
  <si>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</si>
  <si>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</si>
  <si>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</si>
  <si>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</si>
  <si>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</si>
  <si>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</si>
  <si>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</si>
  <si>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</si>
  <si>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</si>
  <si>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</si>
  <si>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</si>
  <si>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</si>
  <si>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</si>
  <si>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</si>
  <si>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</si>
  <si>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</si>
  <si>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</si>
  <si>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</si>
  <si>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</si>
  <si>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</si>
  <si>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</si>
  <si>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</si>
  <si>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</si>
  <si>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</si>
  <si>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</si>
  <si>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</si>
  <si>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</si>
  <si>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</si>
  <si>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</si>
  <si>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</si>
  <si>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</si>
  <si>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</si>
  <si>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</si>
  <si>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</si>
  <si>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</si>
  <si>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</si>
  <si>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</si>
  <si>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</si>
  <si>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</si>
  <si>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</si>
  <si>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</si>
  <si>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</si>
  <si>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</si>
  <si>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</si>
  <si>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</si>
  <si>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</si>
  <si>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</si>
  <si>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</si>
  <si>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</si>
  <si>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</si>
  <si>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</si>
  <si>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</si>
  <si>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</si>
  <si>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</si>
  <si>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</si>
  <si>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</si>
  <si>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</si>
  <si>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</si>
  <si>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</si>
  <si>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</si>
  <si>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</si>
  <si>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</si>
  <si>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</si>
  <si>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</si>
  <si>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</si>
  <si>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</si>
  <si>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</si>
  <si>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</si>
  <si>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</si>
  <si>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</si>
  <si>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</si>
  <si>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</si>
  <si>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</si>
  <si>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</si>
  <si>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</si>
  <si>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</si>
  <si>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</si>
  <si>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</si>
  <si>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</si>
  <si>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</si>
  <si>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</si>
  <si>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</si>
  <si>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</si>
  <si>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</si>
  <si>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</si>
  <si>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</si>
  <si>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</si>
  <si>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</si>
  <si>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</si>
  <si>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</si>
  <si>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</si>
  <si>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</si>
  <si>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</si>
  <si>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</si>
  <si>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</si>
  <si>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</si>
  <si>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</si>
  <si>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</si>
  <si>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</si>
  <si>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</si>
  <si>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</si>
  <si>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</si>
  <si>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</si>
  <si>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</si>
  <si>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</si>
  <si>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</si>
  <si>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</si>
  <si>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</si>
  <si>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</si>
  <si>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</si>
  <si>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</si>
  <si>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</si>
  <si>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</si>
  <si>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</si>
  <si>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</si>
  <si>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</si>
  <si>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</si>
  <si>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</si>
  <si>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</si>
  <si>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</si>
  <si>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</si>
  <si>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</si>
  <si>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</si>
  <si>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</si>
  <si>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</si>
  <si>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</si>
  <si>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</si>
  <si>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</si>
  <si>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</si>
  <si>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</si>
  <si>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</si>
  <si>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</si>
  <si>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</si>
  <si>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</si>
  <si>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</si>
  <si>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</si>
  <si>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</si>
  <si>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</si>
  <si>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</si>
  <si>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</si>
  <si>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</si>
  <si>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</si>
  <si>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</si>
  <si>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</si>
  <si>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</si>
  <si>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</si>
  <si>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</si>
  <si>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</si>
  <si>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</si>
  <si>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</si>
  <si>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</si>
  <si>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</si>
  <si>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</si>
  <si>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</si>
  <si>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</si>
  <si>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</si>
  <si>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</si>
  <si>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</si>
  <si>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</si>
  <si>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</si>
  <si>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</si>
  <si>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</si>
  <si>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</si>
  <si>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</si>
  <si>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</si>
  <si>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</si>
  <si>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</si>
  <si>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</si>
  <si>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</si>
  <si>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</si>
  <si>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</si>
  <si>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</si>
  <si>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</si>
  <si>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</si>
  <si>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</si>
  <si>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</si>
  <si>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</si>
  <si>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</si>
  <si>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</si>
  <si>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</si>
  <si>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</si>
  <si>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</si>
  <si>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</si>
  <si>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</si>
  <si>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</si>
  <si>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</si>
  <si>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</si>
  <si>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</si>
  <si>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</si>
  <si>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</si>
  <si>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</si>
  <si>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</si>
  <si>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</si>
  <si>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</si>
  <si>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</si>
  <si>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</si>
  <si>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</si>
  <si>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</si>
  <si>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</si>
  <si>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</si>
  <si>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</si>
  <si>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</si>
  <si>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</si>
  <si>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</si>
  <si>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</si>
  <si>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</si>
  <si>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</si>
  <si>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</si>
  <si>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</si>
  <si>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</si>
  <si>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</si>
  <si>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</si>
  <si>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</si>
  <si>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</si>
  <si>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</si>
  <si>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</si>
  <si>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</si>
  <si>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</si>
  <si>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</si>
  <si>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</si>
  <si>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</si>
  <si>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</si>
  <si>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</si>
  <si>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</si>
  <si>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</si>
  <si>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</si>
  <si>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</si>
  <si>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</si>
  <si>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</si>
  <si>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</si>
  <si>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</si>
  <si>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</si>
  <si>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</si>
  <si>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</si>
  <si>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</si>
  <si>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</si>
  <si>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</si>
  <si>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</si>
  <si>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</si>
  <si>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</si>
  <si>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</si>
  <si>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</si>
  <si>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</si>
  <si>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</si>
  <si>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</si>
  <si>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</si>
  <si>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</si>
  <si>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</si>
  <si>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</si>
  <si>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</si>
  <si>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</si>
  <si>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</si>
  <si>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</si>
  <si>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</si>
  <si>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</si>
  <si>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</si>
  <si>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</si>
  <si>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</si>
  <si>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</si>
  <si>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</si>
  <si>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</si>
  <si>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</si>
  <si>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</si>
  <si>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</si>
  <si>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</si>
  <si>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</si>
  <si>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</si>
  <si>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</si>
  <si>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</si>
  <si>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</si>
  <si>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</si>
  <si>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</si>
  <si>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</si>
  <si>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</si>
  <si>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</si>
  <si>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</si>
  <si>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</si>
  <si>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</si>
  <si>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</si>
  <si>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</si>
  <si>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</si>
  <si>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</si>
  <si>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</si>
  <si>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</si>
  <si>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</si>
  <si>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</si>
  <si>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</si>
  <si>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</si>
  <si>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</si>
  <si>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</si>
  <si>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</si>
  <si>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</si>
  <si>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</si>
  <si>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</si>
  <si>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</si>
  <si>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</si>
  <si>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</si>
  <si>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</si>
  <si>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</si>
  <si>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</si>
  <si>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</si>
  <si>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</si>
  <si>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</si>
  <si>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</si>
  <si>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</si>
  <si>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</si>
  <si>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</si>
  <si>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</si>
  <si>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</si>
  <si>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</si>
  <si>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</si>
  <si>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</si>
  <si>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</si>
  <si>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</si>
  <si>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</si>
  <si>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</si>
  <si>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</si>
  <si>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</si>
  <si>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</si>
  <si>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</si>
  <si>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</si>
  <si>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</si>
  <si>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</si>
  <si>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</si>
  <si>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</si>
  <si>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</si>
  <si>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</si>
  <si>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</si>
  <si>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</si>
  <si>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</si>
  <si>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</si>
  <si>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</si>
  <si>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</si>
  <si>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</si>
  <si>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</si>
  <si>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</si>
  <si>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</si>
  <si>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</si>
  <si>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</si>
  <si>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</si>
  <si>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</si>
  <si>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</si>
  <si>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</si>
  <si>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</si>
  <si>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</si>
  <si>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</si>
  <si>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</si>
  <si>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</si>
  <si>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</si>
  <si>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</si>
  <si>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</si>
  <si>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</si>
  <si>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</si>
  <si>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</si>
  <si>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</si>
  <si>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</si>
  <si>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</si>
  <si>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</si>
  <si>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</si>
  <si>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</si>
  <si>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</si>
  <si>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</si>
  <si>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</si>
  <si>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</si>
  <si>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</si>
  <si>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</si>
  <si>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</si>
  <si>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</si>
  <si>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</si>
  <si>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</si>
  <si>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</si>
  <si>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</si>
  <si>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</si>
  <si>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</si>
  <si>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</si>
  <si>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</si>
  <si>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</si>
  <si>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</si>
  <si>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</si>
  <si>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</si>
  <si>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</si>
  <si>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</si>
  <si>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</si>
  <si>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</si>
  <si>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</si>
  <si>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</si>
  <si>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</si>
  <si>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</si>
  <si>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</si>
  <si>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</si>
  <si>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</si>
  <si>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</si>
  <si>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</si>
  <si>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</si>
  <si>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</si>
  <si>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</si>
  <si>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</si>
  <si>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</si>
  <si>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</si>
  <si>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</si>
  <si>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</si>
  <si>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</si>
  <si>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</si>
  <si>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</si>
  <si>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</si>
  <si>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</si>
  <si>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</si>
  <si>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</si>
  <si>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</si>
  <si>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</si>
  <si>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</si>
  <si>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</si>
  <si>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</si>
  <si>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</si>
  <si>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</si>
  <si>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</si>
  <si>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</si>
  <si>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</si>
  <si>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</si>
  <si>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</si>
  <si>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</si>
  <si>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</si>
  <si>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</si>
  <si>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</si>
  <si>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</si>
  <si>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</si>
  <si>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</si>
  <si>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</si>
  <si>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</si>
  <si>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</si>
  <si>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</si>
  <si>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</si>
  <si>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</si>
  <si>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</si>
  <si>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</si>
  <si>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</si>
  <si>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</si>
  <si>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</si>
  <si>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</si>
  <si>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</si>
  <si>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</si>
  <si>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</si>
  <si>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</si>
  <si>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</si>
  <si>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</si>
  <si>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</si>
  <si>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</si>
  <si>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</si>
  <si>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</si>
  <si>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</si>
  <si>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</si>
  <si>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</si>
  <si>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</si>
  <si>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</si>
  <si>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</si>
  <si>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</si>
  <si>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</si>
  <si>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</si>
  <si>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</si>
  <si>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</si>
  <si>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</si>
  <si>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</si>
  <si>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</si>
  <si>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</si>
  <si>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</si>
  <si>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</si>
  <si>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</si>
  <si>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</si>
  <si>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</si>
  <si>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</si>
  <si>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</si>
  <si>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</si>
  <si>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</si>
  <si>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</si>
  <si>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</si>
  <si>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</si>
  <si>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</si>
  <si>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</si>
  <si>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</si>
  <si>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</si>
  <si>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</si>
  <si>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</si>
  <si>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</si>
  <si>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</si>
  <si>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</si>
  <si>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</si>
  <si>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</si>
  <si>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</si>
  <si>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</si>
  <si>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</si>
  <si>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</si>
  <si>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</si>
  <si>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</si>
  <si>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</si>
  <si>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</si>
  <si>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</si>
  <si>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</si>
  <si>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</si>
  <si>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</si>
  <si>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</si>
  <si>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</si>
  <si>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</si>
  <si>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</si>
  <si>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</si>
  <si>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</si>
  <si>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</si>
  <si>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</si>
  <si>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</si>
  <si>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</si>
  <si>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</si>
  <si>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</si>
  <si>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</si>
  <si>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</si>
  <si>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</si>
  <si>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</si>
  <si>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</si>
  <si>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</si>
  <si>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</si>
  <si>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</si>
  <si>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</si>
  <si>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</si>
  <si>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</si>
  <si>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</si>
  <si>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</si>
  <si>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</si>
  <si>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</si>
  <si>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</si>
  <si>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</si>
  <si>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</si>
  <si>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</si>
  <si>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</si>
  <si>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</si>
  <si>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</si>
  <si>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</si>
  <si>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</si>
  <si>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</si>
  <si>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</si>
  <si>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</si>
  <si>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</si>
  <si>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</si>
  <si>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</si>
  <si>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</si>
  <si>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</si>
  <si>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</si>
  <si>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</si>
  <si>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</si>
  <si>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</si>
  <si>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</si>
  <si>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</si>
  <si>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</si>
  <si>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</si>
  <si>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</si>
  <si>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</si>
  <si>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</si>
  <si>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</si>
  <si>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</si>
  <si>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</si>
  <si>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</si>
  <si>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</si>
  <si>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</si>
  <si>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</si>
  <si>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</si>
  <si>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</si>
  <si>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</si>
  <si>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</si>
  <si>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</si>
  <si>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</si>
  <si>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</si>
  <si>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</si>
  <si>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</si>
  <si>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</si>
  <si>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</si>
  <si>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</si>
  <si>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</si>
  <si>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</si>
  <si>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</si>
  <si>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</si>
  <si>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</si>
  <si>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</si>
  <si>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</si>
  <si>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</si>
  <si>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</si>
  <si>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</si>
  <si>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</si>
  <si>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</si>
  <si>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</si>
  <si>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</si>
  <si>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</si>
  <si>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</si>
  <si>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</si>
  <si>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</si>
  <si>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</si>
  <si>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</si>
  <si>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</si>
  <si>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</si>
  <si>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</si>
  <si>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</si>
  <si>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</si>
  <si>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</si>
  <si>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</si>
  <si>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</si>
  <si>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</si>
  <si>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</si>
  <si>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</si>
  <si>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</si>
  <si>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</si>
  <si>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</si>
  <si>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</si>
  <si>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</si>
  <si>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</si>
  <si>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</si>
  <si>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</si>
  <si>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</si>
  <si>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</si>
  <si>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</si>
  <si>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</si>
  <si>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</si>
  <si>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</si>
  <si>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</si>
  <si>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</si>
  <si>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</si>
  <si>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</si>
  <si>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</si>
  <si>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</si>
  <si>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</si>
  <si>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</si>
  <si>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</si>
  <si>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</si>
  <si>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</si>
  <si>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</si>
  <si>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</si>
  <si>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</si>
  <si>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</si>
  <si>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</si>
  <si>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</si>
  <si>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</si>
  <si>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</si>
  <si>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</si>
  <si>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</si>
  <si>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</si>
  <si>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</si>
  <si>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</si>
  <si>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</si>
  <si>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</si>
  <si>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</si>
  <si>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</si>
  <si>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</si>
  <si>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</si>
  <si>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</si>
  <si>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</si>
  <si>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</si>
  <si>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</si>
  <si>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</si>
  <si>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</si>
  <si>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</si>
  <si>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</si>
  <si>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</si>
  <si>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</si>
  <si>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</si>
  <si>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</si>
  <si>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</si>
  <si>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</si>
  <si>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</si>
  <si>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</si>
  <si>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</si>
  <si>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</si>
  <si>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</si>
  <si>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</si>
  <si>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</si>
  <si>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</si>
  <si>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</si>
  <si>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</si>
  <si>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</si>
  <si>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</si>
  <si>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</si>
  <si>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</si>
  <si>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</si>
  <si>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</si>
  <si>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</si>
  <si>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</si>
  <si>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</si>
  <si>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</si>
  <si>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</si>
  <si>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</si>
  <si>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</si>
  <si>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</si>
  <si>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</si>
  <si>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</si>
  <si>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</si>
  <si>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</si>
  <si>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</si>
  <si>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</si>
  <si>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</si>
  <si>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</si>
  <si>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</si>
  <si>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</si>
  <si>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</si>
  <si>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</si>
  <si>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</si>
  <si>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</si>
  <si>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</si>
  <si>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</si>
  <si>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</si>
  <si>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</si>
  <si>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</si>
  <si>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</si>
  <si>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</si>
  <si>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</si>
  <si>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</si>
  <si>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</si>
  <si>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</si>
  <si>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</si>
  <si>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</si>
  <si>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</si>
  <si>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</si>
  <si>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</si>
  <si>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</si>
  <si>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</si>
  <si>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</si>
  <si>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</si>
  <si>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</si>
  <si>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</si>
  <si>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</si>
  <si>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</si>
  <si>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</si>
  <si>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</si>
  <si>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</si>
  <si>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</si>
  <si>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</si>
  <si>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</si>
  <si>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</si>
  <si>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</si>
  <si>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</si>
  <si>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</si>
  <si>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</si>
  <si>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</si>
  <si>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</si>
  <si>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</si>
  <si>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</si>
  <si>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</si>
  <si>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</si>
  <si>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</si>
  <si>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</si>
  <si>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</si>
  <si>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</si>
  <si>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</si>
  <si>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</si>
  <si>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</si>
  <si>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</si>
  <si>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</si>
  <si>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</si>
  <si>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</si>
  <si>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</si>
  <si>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</si>
  <si>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</si>
  <si>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</si>
  <si>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</si>
  <si>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</si>
  <si>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</si>
  <si>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</si>
  <si>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</si>
  <si>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</si>
  <si>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</si>
  <si>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</si>
  <si>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</si>
  <si>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</si>
  <si>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</si>
  <si>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</si>
  <si>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</si>
  <si>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</si>
  <si>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</si>
  <si>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</si>
  <si>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</si>
  <si>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</si>
  <si>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</si>
  <si>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</si>
  <si>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</si>
  <si>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</si>
  <si>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</si>
  <si>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</si>
  <si>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</si>
  <si>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</si>
  <si>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</si>
  <si>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</si>
  <si>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</si>
  <si>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</si>
  <si>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</si>
  <si>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</si>
  <si>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</si>
  <si>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</si>
  <si>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</si>
  <si>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</si>
  <si>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</si>
  <si>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</si>
  <si>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</si>
  <si>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</si>
  <si>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</si>
  <si>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</si>
  <si>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</si>
  <si>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</si>
  <si>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</si>
  <si>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</si>
  <si>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</si>
  <si>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</si>
  <si>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</si>
  <si>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</si>
  <si>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</si>
  <si>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</si>
  <si>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</si>
  <si>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</si>
  <si>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</si>
  <si>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</si>
  <si>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</si>
  <si>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</si>
  <si>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</si>
  <si>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</si>
  <si>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</si>
  <si>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</si>
  <si>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</si>
  <si>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</si>
  <si>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</si>
  <si>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</si>
  <si>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</si>
  <si>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</si>
  <si>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</si>
  <si>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</si>
  <si>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</si>
  <si>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</si>
  <si>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</si>
  <si>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</si>
  <si>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</si>
  <si>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</si>
  <si>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</si>
  <si>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</si>
  <si>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</si>
  <si>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</si>
  <si>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</si>
  <si>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</si>
  <si>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</si>
  <si>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</si>
  <si>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</si>
  <si>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</si>
  <si>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</si>
  <si>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</si>
  <si>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</si>
  <si>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</si>
  <si>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</si>
  <si>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</si>
  <si>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</si>
  <si>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</si>
  <si>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</si>
  <si>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</si>
  <si>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</si>
  <si>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</si>
  <si>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</si>
  <si>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</si>
  <si>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</si>
  <si>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</si>
  <si>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</si>
  <si>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</si>
  <si>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</si>
  <si>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</si>
  <si>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</si>
  <si>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</si>
  <si>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</si>
  <si>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</si>
  <si>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</si>
  <si>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</si>
  <si>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</si>
  <si>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</si>
  <si>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</si>
  <si>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</si>
  <si>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</si>
  <si>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</si>
  <si>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</si>
  <si>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</si>
  <si>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</si>
  <si>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</si>
  <si>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</si>
  <si>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</si>
  <si>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</si>
  <si>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</si>
  <si>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</si>
  <si>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</si>
  <si>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</si>
  <si>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</si>
  <si>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</si>
  <si>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</si>
  <si>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</si>
  <si>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</si>
  <si>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</si>
  <si>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</si>
  <si>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</si>
  <si>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</si>
  <si>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</si>
  <si>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</si>
  <si>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</si>
  <si>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</si>
  <si>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</si>
  <si>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</si>
  <si>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</si>
  <si>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</si>
  <si>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</si>
  <si>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</si>
  <si>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</si>
  <si>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</si>
  <si>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</si>
  <si>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</si>
  <si>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</si>
  <si>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</si>
  <si>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</si>
  <si>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</si>
  <si>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</si>
  <si>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</si>
  <si>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</si>
  <si>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</si>
  <si>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</si>
  <si>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</si>
  <si>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</si>
  <si>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</si>
  <si>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</si>
  <si>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</si>
  <si>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</si>
  <si>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</si>
  <si>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</si>
  <si>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</si>
  <si>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</si>
  <si>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</si>
  <si>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</si>
  <si>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</si>
  <si>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</si>
  <si>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</si>
  <si>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</si>
  <si>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</si>
  <si>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</si>
  <si>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</si>
  <si>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</si>
  <si>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</si>
  <si>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</si>
  <si>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</si>
  <si>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</si>
  <si>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</si>
  <si>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</si>
  <si>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</si>
  <si>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</si>
  <si>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</si>
  <si>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</si>
  <si>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</si>
  <si>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</si>
  <si>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</si>
  <si>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</si>
  <si>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</si>
  <si>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</si>
  <si>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</si>
  <si>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</si>
  <si>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</si>
  <si>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</si>
  <si>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</si>
  <si>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</si>
  <si>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</si>
  <si>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</si>
  <si>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</si>
  <si>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</si>
  <si>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</si>
  <si>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</si>
  <si>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</si>
  <si>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</si>
  <si>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</si>
  <si>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</si>
  <si>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</si>
  <si>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</si>
  <si>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</si>
  <si>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</si>
  <si>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</si>
  <si>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</si>
  <si>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</si>
  <si>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</si>
  <si>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</si>
  <si>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</si>
  <si>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</si>
  <si>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</si>
  <si>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</si>
  <si>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</si>
  <si>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</si>
  <si>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</si>
  <si>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</si>
  <si>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</si>
  <si>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</si>
  <si>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</si>
  <si>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</si>
  <si>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</si>
  <si>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</si>
  <si>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</si>
  <si>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</si>
  <si>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</si>
  <si>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</si>
  <si>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</si>
  <si>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</si>
  <si>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</si>
  <si>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</si>
  <si>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</si>
  <si>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</si>
  <si>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</si>
  <si>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</si>
  <si>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</si>
  <si>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</si>
  <si>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</si>
  <si>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</si>
  <si>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</si>
  <si>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</si>
  <si>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</si>
  <si>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</si>
  <si>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</si>
  <si>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</si>
  <si>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</si>
  <si>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</si>
  <si>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</si>
  <si>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</si>
  <si>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</si>
  <si>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</si>
  <si>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</si>
  <si>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</si>
  <si>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</si>
  <si>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</si>
  <si>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</si>
  <si>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</si>
  <si>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</si>
  <si>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</si>
  <si>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</si>
  <si>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</si>
  <si>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</si>
  <si>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</si>
  <si>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</si>
  <si>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</si>
  <si>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</si>
  <si>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</si>
  <si>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</si>
  <si>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</si>
  <si>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</si>
  <si>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</si>
  <si>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</si>
  <si>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</si>
  <si>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</si>
  <si>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</si>
  <si>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</si>
  <si>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</si>
  <si>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</si>
  <si>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</si>
  <si>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</si>
  <si>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</si>
  <si>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</si>
  <si>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</si>
  <si>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</si>
  <si>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</si>
  <si>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</si>
  <si>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</si>
  <si>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</si>
  <si>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</si>
  <si>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</si>
  <si>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</si>
  <si>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</si>
  <si>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</si>
  <si>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</si>
  <si>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</si>
  <si>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</si>
  <si>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</si>
  <si>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</si>
  <si>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</si>
  <si>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</si>
  <si>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</si>
  <si>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</si>
  <si>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</si>
  <si>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</si>
  <si>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</si>
  <si>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</si>
  <si>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</si>
  <si>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</si>
  <si>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</si>
  <si>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</si>
  <si>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</si>
  <si>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</si>
  <si>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</si>
  <si>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</si>
  <si>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</si>
  <si>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</si>
  <si>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</si>
  <si>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</si>
  <si>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</si>
  <si>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</si>
  <si>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</si>
  <si>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</si>
  <si>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</si>
  <si>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</si>
  <si>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</si>
  <si>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</si>
  <si>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</si>
  <si>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</si>
  <si>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</si>
  <si>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</si>
  <si>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</si>
  <si>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</si>
  <si>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</si>
  <si>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</si>
  <si>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</si>
  <si>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</si>
  <si>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</si>
  <si>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</si>
  <si>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</si>
  <si>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</si>
  <si>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</si>
  <si>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</si>
  <si>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</si>
  <si>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</si>
  <si>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</si>
  <si>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</si>
  <si>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</si>
  <si>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</si>
  <si>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</si>
  <si>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</si>
  <si>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</si>
  <si>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</si>
  <si>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</si>
  <si>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</si>
  <si>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</si>
  <si>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</si>
  <si>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</si>
  <si>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</si>
  <si>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</si>
  <si>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</si>
  <si>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</si>
  <si>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</si>
  <si>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</si>
  <si>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</si>
  <si>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</si>
  <si>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</si>
  <si>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</si>
  <si>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</si>
  <si>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</si>
  <si>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</si>
  <si>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</si>
  <si>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</si>
  <si>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</si>
  <si>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</si>
  <si>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</si>
  <si>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</si>
  <si>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</si>
  <si>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</si>
  <si>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</si>
  <si>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</si>
  <si>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</si>
  <si>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</si>
  <si>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</si>
  <si>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</si>
  <si>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</si>
  <si>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</si>
  <si>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</si>
  <si>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</si>
  <si>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</si>
  <si>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</si>
  <si>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</si>
  <si>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</si>
  <si>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</si>
  <si>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</si>
  <si>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</si>
  <si>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</si>
  <si>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</si>
  <si>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</si>
  <si>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</si>
  <si>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</si>
  <si>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</si>
  <si>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</si>
  <si>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</si>
  <si>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</si>
  <si>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</si>
  <si>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</si>
  <si>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</si>
  <si>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</si>
  <si>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</si>
  <si>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</si>
  <si>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</si>
  <si>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</si>
  <si>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</si>
  <si>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</si>
  <si>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</si>
  <si>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</si>
  <si>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</si>
  <si>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</si>
  <si>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</si>
  <si>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</si>
  <si>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</si>
  <si>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</si>
  <si>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</si>
  <si>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</si>
  <si>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</si>
  <si>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</si>
  <si>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</si>
  <si>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</si>
  <si>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</si>
  <si>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</si>
  <si>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</si>
  <si>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</si>
  <si>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</si>
  <si>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</si>
  <si>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</si>
  <si>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</si>
  <si>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</si>
  <si>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</si>
  <si>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</si>
  <si>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</si>
  <si>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</si>
  <si>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</si>
  <si>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</si>
  <si>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</si>
  <si>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</si>
  <si>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</si>
  <si>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</si>
  <si>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</si>
  <si>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</si>
  <si>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</si>
  <si>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</si>
  <si>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</si>
  <si>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</si>
  <si>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</si>
  <si>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</si>
  <si>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</si>
  <si>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</si>
  <si>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</si>
  <si>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</si>
  <si>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</si>
  <si>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</si>
  <si>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</si>
  <si>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</si>
  <si>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</si>
  <si>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</si>
  <si>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</si>
  <si>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</si>
  <si>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</si>
  <si>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</si>
  <si>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</si>
  <si>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</si>
  <si>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</si>
  <si>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</si>
  <si>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</si>
  <si>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</si>
  <si>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</si>
  <si>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</si>
  <si>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</si>
  <si>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</si>
  <si>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</si>
  <si>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</si>
  <si>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</si>
  <si>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</si>
  <si>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</si>
  <si>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</si>
  <si>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</si>
  <si>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</si>
  <si>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</si>
  <si>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</si>
  <si>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</si>
  <si>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</si>
  <si>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</si>
  <si>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</si>
  <si>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</si>
  <si>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</si>
  <si>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</si>
  <si>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</si>
  <si>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</si>
  <si>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</si>
  <si>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</si>
  <si>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</si>
  <si>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</si>
  <si>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</si>
  <si>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</si>
  <si>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</si>
  <si>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</si>
  <si>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</si>
  <si>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</si>
  <si>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</si>
  <si>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</si>
  <si>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</si>
  <si>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</si>
  <si>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</si>
  <si>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</si>
  <si>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</si>
  <si>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</si>
  <si>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</si>
  <si>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</si>
  <si>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</si>
  <si>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</si>
  <si>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</si>
  <si>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</si>
  <si>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</si>
  <si>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</si>
  <si>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</si>
  <si>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</si>
  <si>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</si>
  <si>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</si>
  <si>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</si>
  <si>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</si>
  <si>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</si>
  <si>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</si>
  <si>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</si>
  <si>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</si>
  <si>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</si>
  <si>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</si>
  <si>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</si>
  <si>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</si>
  <si>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</si>
  <si>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</si>
  <si>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</si>
  <si>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</si>
  <si>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</si>
  <si>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</si>
  <si>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</si>
  <si>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</si>
  <si>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</si>
  <si>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</si>
  <si>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</si>
  <si>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</si>
  <si>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</si>
  <si>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</si>
  <si>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</si>
  <si>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</si>
  <si>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</si>
  <si>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</si>
  <si>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</si>
  <si>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</si>
  <si>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</si>
  <si>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</si>
  <si>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</si>
  <si>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</si>
  <si>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</si>
  <si>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</si>
  <si>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</si>
  <si>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</si>
  <si>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</si>
  <si>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</si>
  <si>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</si>
  <si>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</si>
  <si>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</si>
  <si>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</si>
  <si>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</si>
  <si>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</si>
  <si>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</si>
  <si>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</si>
  <si>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</si>
  <si>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</si>
  <si>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</si>
  <si>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</si>
  <si>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</si>
  <si>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</si>
  <si>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</si>
  <si>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</si>
  <si>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</si>
  <si>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</si>
  <si>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</si>
  <si>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</si>
  <si>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</si>
  <si>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</si>
  <si>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</si>
  <si>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</si>
  <si>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</si>
  <si>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</si>
  <si>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</si>
  <si>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</si>
  <si>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</si>
  <si>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</si>
  <si>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</si>
  <si>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</si>
  <si>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</si>
  <si>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</si>
  <si>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</si>
  <si>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</si>
  <si>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</si>
  <si>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</si>
  <si>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</si>
  <si>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</si>
  <si>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</si>
  <si>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</si>
  <si>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</si>
  <si>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</si>
  <si>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</si>
  <si>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</si>
  <si>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</si>
  <si>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</si>
  <si>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</si>
  <si>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</si>
  <si>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</si>
  <si>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</si>
  <si>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</si>
  <si>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</si>
  <si>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</si>
  <si>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</si>
  <si>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</si>
  <si>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</si>
  <si>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</si>
  <si>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</si>
  <si>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</si>
  <si>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</si>
  <si>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</si>
  <si>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</si>
  <si>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</si>
  <si>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</si>
  <si>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</si>
  <si>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</si>
  <si>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</si>
  <si>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</si>
  <si>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</si>
  <si>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</si>
  <si>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</si>
  <si>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</si>
  <si>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</si>
  <si>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</si>
  <si>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</si>
  <si>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</si>
  <si>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</si>
  <si>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</si>
  <si>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</si>
  <si>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</si>
  <si>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</si>
  <si>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</si>
  <si>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</si>
  <si>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</si>
  <si>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</si>
  <si>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</si>
  <si>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</si>
  <si>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</si>
  <si>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</si>
  <si>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</si>
  <si>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</si>
  <si>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</si>
  <si>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</si>
  <si>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</si>
  <si>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</si>
  <si>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</si>
  <si>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</si>
  <si>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</si>
  <si>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</si>
  <si>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</si>
  <si>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</si>
  <si>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</si>
  <si>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</si>
  <si>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</si>
  <si>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</si>
  <si>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</si>
  <si>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</si>
  <si>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</si>
  <si>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</si>
  <si>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</si>
  <si>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</si>
  <si>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</si>
  <si>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</si>
  <si>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</si>
  <si>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</si>
  <si>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</si>
  <si>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</si>
  <si>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</si>
  <si>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</si>
  <si>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</si>
  <si>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</si>
  <si>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</si>
  <si>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</si>
  <si>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</si>
  <si>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</si>
  <si>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</si>
  <si>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</si>
  <si>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</si>
  <si>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</si>
  <si>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</si>
  <si>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</si>
  <si>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</si>
  <si>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</si>
  <si>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</si>
  <si>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</si>
  <si>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</si>
  <si>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</si>
  <si>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</si>
  <si>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</si>
  <si>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</si>
  <si>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</si>
  <si>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</si>
  <si>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</si>
  <si>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</si>
  <si>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</si>
  <si>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</si>
  <si>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</si>
  <si>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</si>
  <si>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</si>
  <si>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</si>
  <si>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</si>
  <si>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</si>
  <si>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</si>
  <si>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</si>
  <si>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</si>
  <si>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</si>
  <si>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</si>
  <si>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</si>
  <si>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</si>
  <si>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</si>
  <si>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</si>
  <si>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</si>
  <si>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</si>
  <si>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</si>
  <si>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</si>
  <si>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</si>
  <si>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</si>
  <si>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</si>
  <si>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</si>
  <si>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</si>
  <si>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</si>
  <si>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</si>
  <si>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</si>
  <si>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</si>
  <si>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</si>
  <si>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</si>
  <si>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</si>
  <si>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</si>
  <si>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</si>
  <si>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</si>
  <si>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</si>
  <si>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</si>
  <si>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</si>
  <si>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</si>
  <si>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</si>
  <si>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</si>
  <si>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</si>
  <si>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</si>
  <si>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</si>
  <si>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</si>
  <si>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</si>
  <si>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</si>
  <si>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</si>
  <si>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</si>
  <si>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</si>
  <si>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</si>
  <si>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</si>
  <si>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</si>
  <si>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</si>
  <si>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</si>
  <si>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</si>
  <si>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</si>
  <si>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</si>
  <si>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</si>
  <si>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</si>
  <si>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</si>
  <si>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</si>
  <si>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</si>
  <si>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</si>
  <si>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</si>
  <si>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</si>
  <si>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</si>
  <si>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</si>
  <si>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</si>
  <si>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</si>
  <si>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</si>
  <si>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</si>
  <si>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</si>
  <si>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</si>
  <si>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</si>
  <si>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</si>
  <si>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</si>
  <si>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</si>
  <si>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</si>
  <si>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</si>
  <si>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</si>
  <si>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</si>
  <si>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</si>
  <si>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</si>
  <si>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</si>
  <si>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</si>
  <si>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</si>
  <si>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</si>
  <si>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</si>
  <si>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</si>
  <si>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</si>
  <si>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</si>
  <si>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</si>
  <si>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</si>
  <si>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</si>
  <si>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</si>
  <si>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</si>
  <si>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</si>
  <si>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</si>
  <si>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</si>
  <si>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</si>
  <si>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</si>
  <si>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</si>
  <si>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</si>
  <si>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</si>
  <si>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</si>
  <si>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</si>
  <si>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</si>
  <si>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</si>
  <si>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</si>
  <si>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</si>
  <si>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</si>
  <si>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</si>
  <si>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</si>
  <si>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</si>
  <si>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</si>
  <si>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</si>
  <si>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</si>
  <si>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</si>
  <si>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</si>
  <si>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</si>
  <si>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</si>
  <si>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</si>
  <si>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</si>
  <si>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</si>
  <si>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</si>
  <si>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</si>
  <si>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</si>
  <si>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</si>
  <si>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</si>
  <si>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</si>
  <si>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</si>
  <si>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</si>
  <si>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</si>
  <si>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</si>
  <si>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</si>
  <si>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</si>
  <si>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</si>
  <si>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</si>
  <si>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</si>
  <si>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</si>
  <si>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</si>
  <si>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</si>
  <si>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</si>
  <si>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</si>
  <si>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</si>
  <si>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</si>
  <si>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</si>
  <si>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</si>
  <si>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</si>
  <si>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</si>
  <si>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</si>
  <si>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</si>
  <si>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</si>
  <si>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</si>
  <si>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</si>
  <si>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</si>
  <si>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</si>
  <si>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</si>
  <si>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</si>
  <si>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</si>
  <si>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</si>
  <si>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</si>
  <si>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</si>
  <si>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</si>
  <si>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</si>
  <si>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</si>
  <si>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</si>
  <si>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</si>
  <si>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</si>
  <si>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</si>
  <si>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</si>
  <si>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</si>
  <si>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</si>
  <si>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</si>
  <si>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</si>
  <si>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</si>
  <si>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</si>
  <si>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</si>
  <si>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</si>
  <si>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</si>
  <si>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</si>
  <si>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</si>
  <si>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</si>
  <si>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</si>
  <si>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</si>
  <si>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</si>
  <si>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</si>
  <si>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</si>
  <si>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</si>
  <si>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</si>
  <si>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</si>
  <si>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</si>
  <si>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</si>
  <si>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</si>
  <si>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</si>
  <si>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</si>
  <si>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</si>
  <si>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</si>
  <si>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</si>
  <si>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</si>
  <si>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</si>
  <si>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</si>
  <si>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</si>
  <si>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</si>
  <si>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</si>
  <si>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</si>
  <si>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</si>
  <si>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</si>
  <si>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</si>
  <si>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</si>
  <si>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</si>
  <si>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</si>
  <si>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</si>
  <si>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</si>
  <si>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</si>
  <si>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</si>
  <si>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</si>
  <si>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</si>
  <si>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</si>
  <si>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</si>
  <si>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</si>
  <si>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</si>
  <si>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</si>
  <si>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</si>
  <si>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</si>
  <si>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</si>
  <si>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</si>
  <si>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</si>
  <si>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</si>
  <si>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</si>
  <si>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</si>
  <si>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</si>
  <si>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</si>
  <si>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</si>
  <si>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</si>
  <si>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</si>
  <si>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</si>
  <si>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</si>
  <si>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</si>
  <si>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</si>
  <si>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</si>
  <si>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</si>
  <si>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</si>
  <si>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</si>
  <si>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</si>
  <si>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</si>
  <si>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</si>
  <si>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</si>
  <si>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</si>
  <si>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</si>
  <si>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</si>
  <si>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</si>
  <si>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</si>
  <si>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</si>
  <si>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</si>
  <si>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</si>
  <si>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</si>
  <si>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</si>
  <si>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</si>
  <si>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</si>
  <si>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</si>
  <si>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</si>
  <si>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</si>
  <si>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</si>
  <si>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</si>
  <si>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</si>
  <si>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</si>
  <si>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</si>
  <si>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</si>
  <si>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</si>
  <si>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</si>
  <si>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</si>
  <si>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</si>
  <si>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</si>
  <si>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</si>
  <si>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</si>
  <si>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</si>
  <si>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</si>
  <si>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</si>
  <si>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</si>
  <si>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</si>
  <si>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</si>
  <si>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</si>
  <si>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</si>
  <si>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</si>
  <si>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</si>
  <si>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</si>
  <si>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</si>
  <si>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</si>
  <si>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</si>
  <si>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</si>
  <si>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</si>
  <si>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</si>
  <si>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</si>
  <si>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</si>
  <si>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</si>
  <si>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</si>
  <si>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</si>
  <si>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</si>
  <si>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</si>
  <si>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</si>
  <si>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</si>
  <si>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</si>
  <si>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</si>
  <si>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</si>
  <si>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</si>
  <si>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</si>
  <si>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</si>
  <si>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</si>
  <si>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</si>
  <si>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</si>
  <si>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</si>
  <si>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</si>
  <si>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</si>
  <si>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</si>
  <si>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</si>
  <si>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</si>
  <si>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</si>
  <si>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</si>
  <si>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</si>
  <si>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</si>
  <si>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</si>
  <si>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</si>
  <si>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</si>
  <si>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</si>
  <si>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</si>
  <si>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</si>
  <si>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</si>
  <si>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</si>
  <si>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</si>
  <si>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</si>
  <si>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</si>
  <si>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</si>
  <si>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</si>
  <si>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</si>
  <si>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</si>
  <si>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</si>
  <si>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</si>
  <si>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</si>
  <si>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</si>
  <si>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</si>
  <si>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</si>
  <si>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</si>
  <si>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</si>
  <si>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</si>
  <si>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</si>
  <si>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</si>
  <si>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</si>
  <si>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</si>
  <si>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</si>
  <si>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</si>
  <si>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</si>
  <si>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</si>
  <si>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</si>
  <si>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</si>
  <si>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</si>
  <si>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</si>
  <si>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</si>
  <si>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</si>
  <si>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</si>
  <si>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</si>
  <si>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</si>
  <si>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</si>
  <si>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</si>
  <si>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</si>
  <si>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</si>
  <si>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</si>
  <si>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</si>
  <si>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</si>
  <si>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</si>
  <si>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</si>
  <si>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</si>
  <si>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</si>
  <si>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</si>
  <si>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</si>
  <si>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</si>
  <si>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</si>
  <si>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</si>
  <si>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</si>
  <si>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</si>
  <si>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</si>
  <si>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</si>
  <si>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</si>
  <si>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</si>
  <si>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</si>
  <si>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</si>
  <si>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</si>
  <si>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</si>
  <si>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</si>
  <si>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</si>
  <si>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</si>
  <si>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</si>
  <si>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</si>
  <si>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</si>
  <si>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</si>
  <si>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</si>
  <si>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</si>
  <si>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</si>
  <si>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</si>
  <si>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</si>
  <si>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</si>
  <si>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</si>
  <si>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</si>
  <si>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</si>
  <si>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</si>
  <si>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</si>
  <si>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</si>
  <si>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</si>
  <si>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</si>
  <si>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</si>
  <si>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</si>
  <si>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</si>
  <si>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</si>
  <si>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</si>
  <si>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</si>
  <si>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</si>
  <si>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</si>
  <si>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</si>
  <si>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</si>
  <si>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</si>
  <si>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</si>
  <si>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</si>
  <si>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</si>
  <si>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</si>
  <si>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</si>
  <si>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</si>
  <si>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</si>
  <si>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</si>
  <si>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</si>
  <si>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</si>
  <si>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</si>
  <si>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</si>
  <si>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</si>
  <si>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</si>
  <si>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</si>
  <si>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</si>
  <si>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</si>
  <si>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</si>
  <si>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</si>
  <si>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</si>
  <si>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</si>
  <si>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</si>
  <si>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</si>
  <si>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</si>
  <si>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</si>
  <si>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</si>
  <si>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</si>
  <si>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</si>
  <si>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</si>
  <si>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</si>
  <si>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</si>
  <si>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</si>
  <si>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</si>
  <si>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</si>
  <si>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</si>
  <si>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</si>
  <si>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</si>
  <si>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</si>
  <si>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</si>
  <si>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</si>
  <si>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</si>
  <si>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</si>
  <si>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</si>
  <si>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</si>
  <si>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</si>
  <si>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</si>
  <si>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</si>
  <si>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</si>
  <si>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</si>
  <si>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</si>
  <si>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</si>
  <si>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</si>
  <si>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</si>
  <si>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</si>
  <si>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</si>
  <si>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</si>
  <si>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</si>
  <si>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</si>
  <si>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</si>
  <si>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</si>
  <si>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</si>
  <si>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</si>
  <si>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</si>
  <si>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</si>
  <si>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</si>
  <si>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</si>
  <si>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</si>
  <si>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</si>
  <si>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</si>
  <si>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</si>
  <si>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</si>
  <si>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</si>
  <si>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</si>
  <si>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</si>
  <si>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</si>
  <si>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</si>
  <si>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</si>
  <si>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</si>
  <si>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</si>
  <si>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</si>
  <si>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</si>
  <si>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</si>
  <si>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</si>
  <si>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</si>
  <si>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</si>
  <si>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</si>
  <si>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</si>
  <si>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</si>
  <si>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</si>
  <si>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</si>
  <si>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</si>
  <si>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</si>
  <si>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</si>
  <si>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</si>
  <si>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</si>
  <si>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</si>
  <si>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</si>
  <si>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</si>
  <si>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</si>
  <si>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</si>
  <si>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</si>
  <si>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</si>
  <si>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</si>
  <si>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</si>
  <si>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</si>
  <si>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</si>
  <si>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</si>
  <si>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</si>
  <si>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</si>
  <si>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</si>
  <si>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</si>
  <si>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</si>
  <si>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</si>
  <si>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</si>
  <si>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</si>
  <si>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</si>
  <si>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</si>
  <si>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</si>
  <si>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</si>
  <si>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</si>
  <si>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</si>
  <si>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</si>
  <si>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</si>
  <si>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</si>
  <si>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</si>
  <si>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</si>
  <si>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</si>
  <si>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</si>
  <si>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</si>
  <si>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</si>
  <si>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</si>
  <si>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</si>
  <si>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</si>
  <si>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</si>
  <si>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</si>
  <si>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</si>
  <si>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</si>
  <si>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</si>
  <si>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</si>
  <si>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</si>
  <si>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</si>
  <si>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</si>
  <si>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</si>
  <si>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</si>
  <si>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</si>
  <si>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</si>
  <si>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</si>
  <si>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</si>
  <si>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</si>
  <si>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</si>
  <si>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</si>
  <si>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</si>
  <si>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</si>
  <si>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</si>
  <si>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</si>
  <si>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</si>
  <si>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</si>
  <si>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</si>
  <si>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</si>
  <si>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</si>
  <si>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</si>
  <si>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</si>
  <si>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</si>
  <si>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</si>
  <si>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</si>
  <si>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</si>
  <si>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</si>
  <si>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</si>
  <si>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</si>
  <si>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</si>
  <si>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</si>
  <si>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</si>
  <si>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</si>
  <si>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</si>
  <si>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</si>
  <si>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</si>
  <si>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</si>
  <si>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</si>
  <si>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</si>
  <si>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</si>
  <si>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</si>
  <si>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</si>
  <si>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</si>
  <si>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</si>
  <si>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</si>
  <si>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</si>
  <si>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</si>
  <si>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</si>
  <si>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</si>
  <si>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</si>
  <si>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</si>
  <si>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</si>
  <si>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</si>
  <si>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</si>
  <si>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</si>
  <si>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</si>
  <si>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</si>
  <si>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</si>
  <si>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</si>
  <si>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</si>
  <si>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</si>
  <si>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</si>
  <si>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</si>
  <si>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</si>
  <si>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</si>
  <si>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</si>
  <si>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</si>
  <si>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</si>
  <si>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</si>
  <si>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</si>
  <si>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</si>
  <si>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</si>
  <si>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</si>
  <si>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</si>
  <si>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</si>
  <si>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</si>
  <si>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</si>
  <si>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</si>
  <si>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</si>
  <si>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</si>
  <si>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</si>
  <si>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</si>
  <si>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</si>
  <si>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</si>
  <si>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</si>
  <si>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</si>
  <si>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</si>
  <si>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</si>
  <si>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</si>
  <si>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</si>
  <si>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</si>
  <si>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</si>
  <si>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</si>
  <si>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</si>
  <si>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</si>
  <si>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</si>
  <si>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</si>
  <si>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</si>
  <si>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</si>
  <si>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</si>
  <si>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</si>
  <si>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</si>
  <si>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</si>
  <si>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</si>
  <si>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</si>
  <si>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</si>
  <si>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</si>
  <si>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</si>
  <si>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</si>
  <si>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</si>
  <si>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</si>
  <si>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</si>
  <si>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</si>
  <si>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</si>
  <si>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</si>
  <si>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</si>
  <si>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</si>
  <si>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</si>
  <si>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</si>
  <si>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</si>
  <si>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</si>
  <si>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</si>
  <si>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</si>
  <si>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</si>
  <si>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</si>
  <si>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</si>
  <si>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</si>
  <si>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</si>
  <si>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</si>
  <si>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</si>
  <si>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</si>
  <si>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</si>
  <si>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</si>
  <si>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</si>
  <si>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</si>
  <si>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</si>
  <si>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</si>
  <si>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</si>
  <si>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</si>
  <si>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</si>
  <si>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</si>
  <si>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</si>
  <si>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</si>
  <si>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</si>
  <si>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</si>
  <si>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</si>
  <si>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</si>
  <si>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</si>
  <si>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</si>
  <si>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</si>
  <si>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</si>
  <si>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</si>
  <si>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</si>
  <si>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</si>
  <si>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</si>
  <si>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</si>
  <si>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</si>
  <si>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</si>
  <si>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</si>
  <si>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</si>
  <si>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</si>
  <si>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</si>
  <si>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</si>
  <si>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</si>
  <si>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</si>
  <si>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</si>
  <si>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</si>
  <si>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</si>
  <si>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</si>
  <si>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</si>
  <si>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</si>
  <si>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</si>
  <si>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</si>
  <si>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</si>
  <si>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</si>
  <si>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</si>
  <si>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</si>
  <si>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</si>
  <si>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</si>
  <si>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</si>
  <si>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</si>
  <si>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</si>
  <si>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</si>
  <si>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</si>
  <si>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</si>
  <si>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</si>
  <si>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</si>
  <si>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</si>
  <si>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</si>
  <si>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</si>
  <si>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</si>
  <si>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</si>
  <si>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</si>
  <si>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</si>
  <si>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</si>
  <si>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</si>
  <si>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</si>
  <si>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</si>
  <si>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</si>
  <si>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</si>
  <si>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</si>
  <si>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</si>
  <si>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</si>
  <si>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</si>
  <si>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</si>
  <si>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</si>
  <si>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</si>
  <si>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</si>
  <si>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</si>
  <si>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</si>
  <si>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</si>
  <si>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</si>
  <si>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</si>
  <si>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</si>
  <si>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</si>
  <si>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</si>
  <si>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</si>
  <si>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</si>
  <si>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</si>
  <si>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</si>
  <si>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</si>
  <si>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</si>
  <si>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</si>
  <si>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</si>
  <si>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</si>
  <si>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</si>
  <si>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</si>
  <si>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</si>
  <si>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</si>
  <si>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</si>
  <si>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</si>
  <si>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</si>
  <si>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</si>
  <si>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</si>
  <si>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</si>
  <si>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</si>
  <si>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</si>
  <si>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</si>
  <si>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</si>
  <si>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</si>
  <si>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</si>
  <si>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</si>
  <si>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</si>
  <si>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</si>
  <si>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</si>
  <si>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</si>
  <si>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</si>
  <si>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</si>
  <si>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</si>
  <si>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</si>
  <si>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</si>
  <si>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</si>
  <si>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</si>
  <si>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</si>
  <si>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</si>
  <si>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</si>
  <si>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</si>
  <si>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</si>
  <si>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</si>
  <si>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</si>
  <si>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</si>
  <si>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</si>
  <si>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</si>
  <si>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</si>
  <si>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</si>
  <si>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</si>
  <si>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</si>
  <si>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</si>
  <si>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</si>
  <si>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</si>
  <si>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</si>
  <si>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</si>
  <si>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</si>
  <si>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</si>
  <si>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</si>
  <si>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</si>
  <si>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</si>
  <si>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</si>
  <si>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</si>
  <si>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</si>
  <si>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</si>
  <si>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</si>
  <si>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</si>
  <si>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</si>
  <si>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</si>
  <si>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</si>
  <si>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</si>
  <si>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</si>
  <si>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</si>
  <si>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</si>
  <si>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</si>
  <si>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</si>
  <si>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</si>
  <si>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</si>
  <si>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</si>
  <si>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</si>
  <si>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</si>
  <si>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</si>
  <si>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</si>
  <si>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</si>
  <si>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</si>
  <si>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</si>
  <si>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</si>
  <si>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</si>
  <si>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</si>
  <si>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</si>
  <si>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</si>
  <si>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</si>
  <si>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</si>
  <si>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</si>
  <si>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</si>
  <si>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</si>
  <si>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</si>
  <si>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</si>
  <si>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</si>
  <si>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</si>
  <si>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</si>
  <si>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</si>
  <si>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</si>
  <si>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</si>
  <si>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</si>
  <si>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</si>
  <si>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</si>
  <si>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</si>
  <si>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</si>
  <si>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</si>
  <si>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</si>
  <si>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</si>
  <si>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</si>
  <si>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</si>
  <si>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</si>
  <si>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</si>
  <si>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</si>
  <si>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</si>
  <si>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</si>
  <si>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</si>
  <si>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</si>
  <si>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</si>
  <si>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</si>
  <si>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</si>
  <si>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</si>
  <si>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</si>
  <si>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</si>
  <si>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</si>
  <si>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</si>
  <si>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</si>
  <si>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</si>
  <si>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</si>
  <si>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</si>
  <si>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</si>
  <si>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</si>
  <si>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</si>
  <si>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</si>
  <si>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</si>
  <si>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</si>
  <si>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</si>
  <si>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</si>
  <si>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</si>
  <si>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</si>
  <si>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</si>
  <si>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</si>
  <si>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</si>
  <si>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</si>
  <si>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</si>
  <si>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</si>
  <si>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</si>
  <si>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</si>
  <si>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</si>
  <si>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</si>
  <si>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</si>
  <si>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</si>
  <si>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</si>
  <si>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</si>
  <si>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</si>
  <si>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</si>
  <si>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</si>
  <si>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</si>
  <si>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</si>
  <si>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</si>
  <si>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</si>
  <si>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</si>
  <si>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</si>
  <si>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</si>
  <si>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</si>
  <si>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</si>
  <si>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</si>
  <si>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</si>
  <si>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</si>
  <si>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</si>
  <si>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</si>
  <si>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</si>
  <si>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</si>
  <si>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</si>
  <si>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</si>
  <si>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</si>
  <si>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</si>
  <si>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</si>
  <si>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</si>
  <si>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</si>
  <si>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</si>
  <si>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</si>
  <si>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</si>
  <si>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</si>
  <si>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</si>
  <si>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</si>
  <si>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</si>
  <si>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</si>
  <si>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</si>
  <si>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</si>
  <si>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</si>
  <si>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</si>
  <si>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</si>
  <si>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</si>
  <si>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</si>
  <si>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</si>
  <si>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</si>
  <si>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</si>
  <si>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</si>
  <si>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</si>
  <si>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</si>
  <si>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</si>
  <si>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</si>
  <si>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</si>
  <si>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</si>
  <si>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</si>
  <si>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</si>
  <si>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</si>
  <si>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</si>
  <si>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</si>
  <si>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</si>
  <si>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</si>
  <si>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</si>
  <si>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</si>
  <si>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</si>
  <si>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</si>
  <si>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</si>
  <si>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</si>
  <si>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</si>
  <si>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</si>
  <si>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</si>
  <si>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</si>
  <si>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</si>
  <si>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</si>
  <si>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</si>
  <si>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</si>
  <si>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</si>
  <si>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</si>
  <si>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</si>
  <si>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</si>
  <si>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</si>
  <si>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</si>
  <si>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</si>
  <si>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</si>
  <si>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</si>
  <si>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</si>
  <si>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</si>
  <si>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</si>
  <si>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</si>
  <si>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</si>
  <si>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</si>
  <si>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</si>
  <si>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</si>
  <si>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</si>
  <si>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</si>
  <si>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</si>
  <si>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</si>
  <si>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</si>
  <si>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</si>
  <si>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</si>
  <si>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</si>
  <si>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</si>
  <si>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</si>
  <si>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</si>
  <si>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</si>
  <si>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</si>
  <si>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</si>
  <si>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</si>
  <si>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</si>
  <si>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</si>
  <si>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</si>
  <si>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</si>
  <si>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</si>
  <si>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</si>
  <si>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</si>
  <si>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</si>
  <si>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</si>
  <si>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</si>
  <si>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</si>
  <si>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</si>
  <si>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</si>
  <si>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</si>
  <si>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</si>
  <si>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</si>
  <si>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</si>
  <si>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</si>
  <si>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</si>
  <si>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</si>
  <si>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</si>
  <si>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</si>
  <si>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</si>
  <si>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</si>
  <si>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</si>
  <si>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</si>
  <si>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</si>
  <si>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</si>
  <si>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</si>
  <si>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</si>
  <si>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</si>
  <si>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</si>
  <si>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</si>
  <si>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</si>
  <si>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</si>
  <si>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</si>
  <si>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</si>
  <si>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</si>
  <si>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</si>
  <si>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</si>
  <si>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</si>
  <si>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</si>
  <si>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</si>
  <si>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</si>
  <si>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</si>
  <si>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</si>
  <si>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</si>
  <si>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</si>
  <si>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</si>
  <si>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</si>
  <si>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</si>
  <si>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</si>
  <si>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</si>
  <si>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</si>
  <si>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</si>
  <si>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</si>
  <si>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</si>
  <si>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</si>
  <si>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</si>
  <si>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</si>
  <si>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</si>
  <si>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</si>
  <si>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</si>
  <si>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</si>
  <si>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</si>
  <si>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</si>
  <si>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</si>
  <si>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</si>
  <si>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</si>
  <si>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</si>
  <si>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</si>
  <si>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</si>
  <si>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</si>
  <si>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</si>
  <si>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</si>
  <si>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</si>
  <si>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</si>
  <si>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</si>
  <si>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</si>
  <si>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</si>
  <si>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</si>
  <si>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</si>
  <si>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</si>
  <si>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</si>
  <si>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</si>
  <si>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</si>
  <si>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</si>
  <si>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</si>
  <si>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</si>
  <si>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</si>
  <si>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</si>
  <si>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</si>
  <si>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</si>
  <si>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</si>
  <si>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</si>
  <si>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</si>
  <si>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</si>
  <si>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</si>
  <si>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</si>
  <si>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</si>
  <si>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</si>
  <si>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</si>
  <si>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</si>
  <si>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</si>
  <si>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</si>
  <si>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</si>
  <si>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</si>
  <si>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</si>
  <si>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</si>
  <si>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</si>
  <si>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</si>
  <si>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</si>
  <si>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</si>
  <si>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</si>
  <si>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</si>
  <si>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</si>
  <si>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</si>
  <si>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</si>
  <si>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</si>
  <si>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</si>
  <si>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</si>
  <si>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</si>
  <si>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</si>
  <si>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</si>
  <si>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</si>
  <si>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</si>
  <si>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</si>
  <si>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</si>
  <si>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</si>
  <si>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</si>
  <si>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</si>
  <si>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</si>
  <si>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</si>
  <si>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</si>
  <si>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</si>
  <si>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</si>
  <si>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</si>
  <si>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</si>
  <si>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</si>
  <si>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</si>
  <si>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</si>
  <si>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</si>
  <si>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</si>
  <si>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</si>
  <si>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</si>
  <si>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</si>
  <si>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</si>
  <si>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</si>
  <si>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</si>
  <si>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</si>
  <si>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</si>
  <si>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</si>
  <si>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</si>
  <si>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</si>
  <si>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</si>
  <si>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</si>
  <si>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</si>
  <si>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</si>
  <si>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</si>
  <si>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</si>
  <si>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</si>
  <si>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</si>
  <si>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</si>
  <si>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</si>
  <si>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</si>
  <si>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</si>
  <si>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</si>
  <si>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</si>
  <si>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</si>
  <si>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</si>
  <si>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</si>
  <si>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</si>
  <si>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</si>
  <si>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</si>
  <si>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</si>
  <si>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</si>
  <si>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</si>
  <si>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</si>
  <si>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</si>
  <si>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</si>
  <si>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</si>
  <si>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</si>
  <si>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</si>
  <si>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</si>
  <si>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</si>
  <si>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</si>
  <si>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</si>
  <si>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</si>
  <si>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</si>
  <si>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</si>
  <si>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</si>
  <si>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</si>
  <si>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</si>
  <si>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</si>
  <si>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</si>
  <si>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</si>
  <si>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</si>
  <si>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</si>
  <si>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</si>
  <si>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</si>
  <si>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</si>
  <si>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</si>
  <si>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</si>
  <si>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</si>
  <si>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</si>
  <si>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</si>
  <si>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</si>
  <si>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</si>
  <si>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</si>
  <si>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</si>
  <si>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</si>
  <si>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</si>
  <si>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</si>
  <si>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</si>
  <si>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</si>
  <si>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</si>
  <si>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</si>
  <si>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</si>
  <si>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</si>
  <si>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</si>
  <si>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</si>
  <si>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</si>
  <si>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</si>
  <si>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</si>
  <si>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</si>
  <si>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</si>
  <si>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</si>
  <si>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</si>
  <si>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</si>
  <si>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</si>
  <si>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</si>
  <si>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</si>
  <si>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</si>
  <si>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</si>
  <si>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</si>
  <si>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</si>
  <si>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</si>
  <si>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</si>
  <si>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</si>
  <si>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</si>
  <si>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</si>
  <si>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</si>
  <si>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</si>
  <si>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</si>
  <si>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</si>
  <si>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</si>
  <si>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</si>
  <si>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</si>
  <si>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</si>
  <si>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</si>
  <si>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</si>
  <si>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</si>
  <si>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</si>
  <si>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</si>
  <si>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</si>
  <si>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</si>
  <si>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</si>
  <si>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</si>
  <si>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</si>
  <si>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</si>
  <si>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</si>
  <si>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</si>
  <si>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</si>
  <si>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</si>
  <si>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</si>
  <si>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</si>
  <si>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</si>
  <si>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</si>
  <si>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</si>
  <si>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</si>
  <si>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</si>
  <si>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</si>
  <si>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</si>
  <si>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</si>
  <si>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</si>
  <si>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</si>
  <si>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</si>
  <si>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</si>
  <si>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</si>
  <si>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</si>
  <si>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</si>
  <si>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</si>
  <si>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</si>
  <si>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</si>
  <si>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</si>
  <si>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</si>
  <si>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</si>
  <si>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</si>
  <si>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</si>
  <si>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</si>
  <si>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</si>
  <si>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</si>
  <si>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</si>
  <si>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</si>
  <si>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</si>
  <si>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</si>
  <si>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</si>
  <si>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</si>
  <si>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</si>
  <si>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</si>
  <si>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</si>
  <si>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</si>
  <si>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</si>
  <si>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</si>
  <si>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</si>
  <si>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</si>
  <si>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</si>
  <si>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</si>
  <si>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</si>
  <si>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</si>
  <si>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</si>
  <si>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</si>
  <si>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</si>
  <si>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</si>
  <si>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</si>
  <si>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</si>
  <si>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</si>
  <si>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</si>
  <si>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</si>
  <si>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</si>
  <si>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</si>
  <si>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</si>
  <si>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</si>
  <si>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</si>
  <si>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</si>
  <si>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</si>
  <si>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</si>
  <si>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</si>
  <si>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</si>
  <si>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</si>
  <si>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</si>
  <si>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</si>
  <si>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</si>
  <si>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</si>
  <si>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</si>
  <si>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</si>
  <si>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</si>
  <si>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</si>
  <si>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</si>
  <si>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</si>
  <si>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</si>
  <si>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</si>
  <si>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</si>
  <si>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</si>
  <si>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</si>
  <si>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</si>
  <si>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</si>
  <si>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</si>
  <si>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</si>
  <si>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</si>
  <si>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</si>
  <si>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</si>
  <si>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</si>
  <si>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</si>
  <si>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</si>
  <si>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</si>
  <si>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</si>
  <si>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</si>
  <si>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</si>
  <si>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</si>
  <si>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</si>
  <si>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</si>
  <si>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</si>
  <si>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</si>
  <si>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</si>
  <si>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</si>
  <si>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</si>
  <si>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</si>
  <si>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</si>
  <si>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</si>
  <si>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</si>
  <si>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</si>
  <si>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</si>
  <si>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</si>
  <si>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</si>
  <si>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</si>
  <si>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</si>
  <si>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</si>
  <si>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</si>
  <si>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</si>
  <si>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</si>
  <si>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</si>
  <si>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</si>
  <si>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</si>
  <si>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</si>
  <si>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</si>
  <si>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</si>
  <si>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</si>
  <si>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</si>
  <si>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</si>
  <si>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</si>
  <si>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</si>
  <si>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</si>
  <si>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</si>
  <si>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</si>
  <si>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</si>
  <si>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</si>
  <si>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</si>
  <si>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</si>
  <si>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</si>
  <si>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</si>
  <si>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</si>
  <si>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</si>
  <si>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</si>
  <si>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</si>
  <si>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</si>
  <si>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</si>
  <si>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</si>
  <si>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</si>
  <si>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</si>
  <si>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</si>
  <si>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</si>
  <si>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</si>
  <si>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</si>
  <si>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</si>
  <si>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</si>
  <si>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</si>
  <si>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</si>
  <si>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</si>
  <si>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</si>
  <si>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</si>
  <si>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</si>
  <si>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</si>
  <si>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</si>
  <si>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</si>
  <si>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</si>
  <si>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</si>
  <si>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</si>
  <si>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</si>
  <si>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</si>
  <si>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</si>
  <si>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</si>
  <si>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</si>
  <si>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</si>
  <si>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</si>
  <si>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</si>
  <si>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</si>
  <si>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</si>
  <si>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</si>
  <si>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</si>
  <si>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</si>
  <si>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</si>
  <si>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</si>
  <si>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</si>
  <si>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</si>
  <si>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</si>
  <si>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</si>
  <si>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</si>
  <si>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</si>
  <si>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</si>
  <si>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</si>
  <si>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</si>
  <si>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</si>
  <si>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</si>
  <si>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</si>
  <si>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</si>
  <si>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</si>
  <si>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</si>
  <si>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</si>
  <si>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</si>
  <si>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</si>
  <si>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</si>
  <si>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</si>
  <si>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</si>
  <si>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</si>
  <si>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</si>
  <si>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</si>
  <si>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</si>
  <si>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</si>
  <si>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</si>
  <si>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</si>
  <si>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</si>
  <si>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</si>
  <si>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</si>
  <si>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</si>
  <si>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</si>
  <si>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</si>
  <si>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</si>
  <si>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</si>
  <si>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</si>
  <si>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</si>
  <si>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</si>
  <si>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</si>
  <si>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</si>
  <si>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</si>
  <si>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</si>
  <si>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</si>
  <si>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</si>
  <si>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</si>
  <si>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</si>
  <si>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</si>
  <si>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</si>
  <si>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</si>
  <si>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</si>
  <si>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</si>
  <si>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</si>
  <si>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</si>
  <si>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</si>
  <si>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</si>
  <si>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</si>
  <si>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</si>
  <si>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</si>
  <si>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</si>
  <si>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</si>
  <si>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</si>
  <si>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</si>
  <si>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</si>
  <si>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</si>
  <si>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</si>
  <si>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</si>
  <si>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</si>
  <si>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</si>
  <si>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</si>
  <si>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</si>
  <si>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</si>
  <si>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</si>
  <si>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</si>
  <si>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</si>
  <si>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</si>
  <si>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</si>
  <si>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</si>
  <si>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</si>
  <si>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</si>
  <si>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</si>
  <si>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</si>
  <si>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</si>
  <si>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</si>
  <si>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</si>
  <si>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</si>
  <si>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</si>
  <si>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</si>
  <si>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</si>
  <si>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</si>
  <si>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</si>
  <si>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</si>
  <si>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</si>
  <si>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</si>
  <si>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</si>
  <si>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</si>
  <si>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</si>
  <si>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</si>
  <si>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</si>
  <si>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</si>
  <si>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</si>
  <si>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</si>
  <si>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</si>
  <si>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</si>
  <si>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</si>
  <si>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</si>
  <si>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</si>
  <si>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</si>
  <si>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</si>
  <si>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</si>
  <si>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</si>
  <si>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</si>
  <si>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</si>
  <si>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</si>
  <si>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</si>
  <si>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</si>
  <si>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</si>
  <si>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</si>
  <si>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</si>
  <si>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</si>
  <si>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</si>
  <si>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</si>
  <si>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</si>
  <si>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</si>
  <si>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</si>
  <si>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</si>
  <si>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</si>
  <si>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</si>
  <si>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</si>
  <si>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</si>
  <si>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</si>
  <si>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</si>
  <si>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</si>
  <si>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</si>
  <si>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</si>
  <si>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</si>
  <si>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</si>
  <si>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</si>
  <si>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</si>
  <si>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</si>
  <si>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</si>
  <si>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</si>
  <si>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</si>
  <si>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</si>
  <si>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</si>
  <si>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</si>
  <si>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</si>
  <si>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</si>
  <si>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</si>
  <si>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</si>
  <si>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</si>
  <si>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</si>
  <si>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</si>
  <si>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</si>
  <si>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</si>
  <si>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</si>
  <si>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</si>
  <si>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</si>
  <si>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</si>
  <si>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</si>
  <si>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</si>
  <si>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</si>
  <si>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</si>
  <si>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</si>
  <si>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</si>
  <si>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</si>
  <si>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</si>
  <si>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</si>
  <si>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</si>
  <si>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</si>
  <si>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</si>
  <si>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</si>
  <si>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</si>
  <si>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</si>
  <si>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</si>
  <si>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</si>
  <si>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</si>
  <si>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</si>
  <si>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</si>
  <si>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</si>
  <si>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</si>
  <si>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</si>
  <si>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</si>
  <si>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</si>
  <si>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</si>
  <si>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</si>
  <si>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</si>
  <si>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</si>
  <si>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</si>
  <si>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</si>
  <si>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</si>
  <si>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</si>
  <si>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</si>
  <si>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</si>
  <si>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</si>
  <si>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</si>
  <si>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</si>
  <si>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</si>
  <si>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</si>
  <si>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</si>
  <si>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</si>
  <si>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</si>
  <si>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</si>
  <si>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</si>
  <si>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</si>
  <si>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</si>
  <si>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</si>
  <si>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</si>
  <si>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</si>
  <si>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</si>
  <si>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</si>
  <si>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</si>
  <si>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</si>
  <si>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</si>
  <si>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</si>
  <si>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</si>
  <si>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</si>
  <si>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</si>
  <si>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</si>
  <si>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</si>
  <si>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</si>
  <si>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</si>
  <si>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</si>
  <si>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</si>
  <si>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</si>
  <si>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</si>
  <si>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</si>
  <si>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</si>
  <si>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</si>
  <si>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</si>
  <si>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</si>
  <si>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</si>
  <si>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</si>
  <si>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</si>
  <si>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</si>
  <si>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</si>
  <si>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</si>
  <si>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</si>
  <si>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</si>
  <si>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</si>
  <si>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</si>
  <si>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</si>
  <si>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</si>
  <si>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</si>
  <si>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</si>
  <si>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</si>
  <si>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</si>
  <si>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</si>
  <si>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</si>
  <si>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</si>
  <si>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</si>
  <si>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</si>
  <si>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</si>
  <si>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</si>
  <si>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</si>
  <si>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</si>
  <si>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</si>
  <si>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</si>
  <si>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</si>
  <si>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</si>
  <si>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</si>
  <si>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</si>
  <si>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</si>
  <si>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</si>
  <si>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</si>
  <si>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</si>
  <si>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</si>
  <si>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</si>
  <si>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</si>
  <si>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</si>
  <si>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</si>
  <si>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</si>
  <si>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</si>
  <si>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</si>
  <si>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</si>
  <si>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</si>
  <si>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</si>
  <si>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</si>
  <si>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</si>
  <si>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</si>
  <si>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</si>
  <si>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</si>
  <si>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</si>
  <si>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</si>
  <si>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</si>
  <si>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</si>
  <si>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</si>
  <si>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</si>
  <si>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</si>
  <si>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</si>
  <si>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</si>
  <si>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</si>
  <si>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</si>
  <si>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</si>
  <si>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</si>
  <si>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</si>
  <si>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</si>
  <si>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</si>
  <si>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</si>
  <si>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</si>
  <si>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</si>
  <si>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</si>
  <si>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</si>
  <si>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</si>
  <si>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</si>
  <si>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</si>
  <si>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</si>
  <si>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</si>
  <si>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</si>
  <si>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</si>
  <si>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</si>
  <si>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</si>
  <si>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</si>
  <si>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</si>
  <si>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</si>
  <si>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</si>
  <si>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</si>
  <si>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</si>
  <si>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</si>
  <si>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</si>
  <si>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</si>
  <si>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</si>
  <si>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</si>
  <si>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</si>
  <si>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</si>
  <si>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</si>
  <si>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</si>
  <si>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</si>
  <si>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</si>
  <si>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</si>
  <si>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</si>
  <si>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</si>
  <si>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</si>
  <si>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</si>
  <si>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</si>
  <si>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</si>
  <si>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</si>
  <si>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</si>
  <si>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</si>
  <si>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</si>
  <si>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</si>
  <si>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</si>
  <si>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</si>
  <si>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</si>
  <si>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</si>
  <si>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</si>
  <si>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</si>
  <si>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</si>
  <si>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</si>
  <si>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</si>
  <si>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</si>
  <si>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</si>
  <si>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</si>
  <si>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</si>
  <si>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</si>
  <si>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</si>
  <si>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</si>
  <si>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</si>
  <si>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</si>
  <si>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</si>
  <si>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</si>
  <si>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</si>
  <si>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</si>
  <si>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</si>
  <si>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</si>
  <si>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</si>
  <si>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</si>
  <si>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</si>
  <si>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</si>
  <si>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</si>
  <si>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</si>
  <si>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</si>
  <si>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</si>
  <si>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</si>
  <si>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</si>
  <si>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</si>
  <si>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</si>
  <si>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</si>
  <si>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</si>
  <si>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</si>
  <si>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</si>
  <si>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</si>
  <si>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</si>
  <si>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</si>
  <si>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</si>
  <si>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</si>
  <si>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</si>
  <si>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</si>
  <si>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</si>
  <si>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</si>
  <si>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</si>
  <si>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</si>
  <si>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</si>
  <si>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</si>
  <si>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</si>
  <si>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</si>
  <si>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</si>
  <si>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</si>
  <si>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</si>
  <si>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</si>
  <si>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</si>
  <si>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</si>
  <si>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</si>
  <si>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</si>
  <si>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</si>
  <si>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</si>
  <si>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</si>
  <si>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</si>
  <si>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</si>
  <si>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</si>
  <si>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</si>
  <si>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</si>
  <si>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</si>
  <si>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</si>
  <si>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</si>
  <si>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</si>
  <si>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</si>
  <si>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</si>
  <si>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</si>
  <si>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</si>
  <si>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</si>
  <si>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</si>
  <si>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</si>
  <si>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</si>
  <si>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</si>
  <si>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</si>
  <si>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</si>
  <si>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</si>
  <si>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</si>
  <si>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</si>
  <si>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</si>
  <si>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</si>
  <si>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</si>
  <si>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</si>
  <si>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</si>
  <si>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</si>
  <si>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</si>
  <si>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</si>
  <si>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</si>
  <si>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</si>
  <si>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</si>
  <si>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</si>
  <si>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</si>
  <si>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</si>
  <si>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</si>
  <si>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</si>
  <si>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</si>
  <si>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</si>
  <si>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</si>
  <si>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</si>
  <si>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</si>
  <si>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</si>
  <si>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</si>
  <si>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</si>
  <si>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</si>
  <si>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</si>
  <si>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</si>
  <si>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</si>
  <si>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</si>
  <si>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</si>
  <si>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</si>
  <si>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</si>
  <si>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</si>
  <si>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</si>
  <si>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</si>
  <si>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</si>
  <si>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</si>
  <si>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</si>
  <si>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</si>
  <si>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</si>
  <si>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</si>
  <si>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</si>
  <si>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</si>
  <si>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</si>
  <si>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</si>
  <si>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</si>
  <si>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</si>
  <si>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</si>
  <si>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</si>
  <si>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</si>
  <si>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</si>
  <si>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</si>
  <si>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</si>
  <si>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</si>
  <si>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</si>
  <si>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</si>
  <si>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</si>
  <si>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</si>
  <si>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</si>
  <si>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</si>
  <si>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</si>
  <si>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</si>
  <si>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</si>
  <si>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</si>
  <si>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</si>
  <si>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</si>
  <si>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</si>
  <si>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</si>
  <si>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</si>
  <si>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</si>
  <si>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</si>
  <si>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</si>
  <si>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</si>
  <si>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</si>
  <si>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</si>
  <si>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</si>
  <si>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</si>
  <si>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</si>
  <si>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</si>
  <si>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</si>
  <si>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</si>
  <si>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</si>
  <si>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</si>
  <si>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</si>
  <si>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</si>
  <si>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</si>
  <si>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</si>
  <si>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</si>
  <si>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</si>
  <si>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</si>
  <si>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</si>
  <si>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</si>
  <si>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</si>
  <si>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</si>
  <si>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</si>
  <si>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</si>
  <si>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</si>
  <si>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</si>
  <si>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</si>
  <si>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</si>
  <si>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</si>
  <si>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</si>
  <si>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</si>
  <si>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</si>
  <si>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</si>
  <si>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</si>
  <si>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</si>
  <si>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</si>
  <si>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</si>
  <si>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</si>
  <si>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</si>
  <si>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</si>
  <si>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</si>
  <si>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</si>
  <si>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</si>
  <si>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</si>
  <si>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</si>
  <si>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</si>
  <si>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</si>
  <si>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</si>
  <si>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</si>
  <si>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</si>
  <si>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</si>
  <si>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</si>
  <si>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</si>
  <si>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</si>
  <si>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</si>
  <si>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</si>
  <si>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</si>
  <si>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</si>
  <si>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</si>
  <si>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</si>
  <si>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</si>
  <si>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</si>
  <si>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</si>
  <si>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</si>
  <si>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</si>
  <si>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</si>
  <si>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</si>
  <si>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</si>
  <si>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</si>
  <si>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</si>
  <si>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</si>
  <si>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</si>
  <si>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</si>
  <si>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</si>
  <si>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</si>
  <si>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</si>
  <si>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</si>
  <si>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</si>
  <si>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</si>
  <si>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</si>
  <si>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</si>
  <si>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</si>
  <si>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</si>
  <si>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</si>
  <si>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</si>
  <si>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</si>
  <si>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</si>
  <si>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</si>
  <si>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</si>
  <si>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</si>
  <si>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</si>
  <si>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</si>
  <si>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</si>
  <si>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</si>
  <si>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</si>
  <si>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</si>
  <si>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</si>
  <si>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</si>
  <si>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</si>
  <si>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</si>
  <si>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</si>
  <si>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</si>
  <si>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</si>
  <si>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</si>
  <si>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</si>
  <si>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</si>
  <si>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</si>
  <si>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</si>
  <si>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</si>
  <si>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</si>
  <si>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</si>
  <si>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</si>
  <si>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</si>
  <si>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</si>
  <si>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</si>
  <si>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</si>
  <si>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</si>
  <si>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</si>
  <si>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</si>
  <si>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</si>
  <si>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</si>
  <si>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</si>
  <si>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</si>
  <si>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</si>
  <si>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</si>
  <si>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</si>
  <si>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</si>
  <si>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</si>
  <si>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</si>
  <si>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</si>
  <si>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</si>
  <si>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</si>
  <si>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</si>
  <si>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</si>
  <si>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</si>
  <si>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</si>
  <si>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</si>
  <si>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</si>
  <si>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</si>
  <si>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</si>
  <si>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</si>
  <si>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</si>
  <si>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</si>
  <si>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</si>
  <si>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</si>
  <si>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</si>
  <si>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</si>
  <si>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</si>
  <si>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</si>
  <si>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</si>
  <si>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</si>
  <si>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</si>
  <si>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</si>
  <si>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</si>
  <si>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</si>
  <si>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</si>
  <si>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</si>
  <si>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</si>
  <si>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</si>
  <si>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</si>
  <si>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</si>
  <si>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</si>
  <si>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</si>
  <si>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</si>
  <si>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</si>
  <si>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</si>
  <si>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</si>
  <si>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</si>
  <si>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</si>
  <si>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</si>
  <si>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</si>
  <si>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</si>
  <si>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</si>
  <si>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</si>
  <si>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</si>
  <si>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</si>
  <si>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</si>
  <si>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</si>
  <si>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</si>
  <si>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</si>
  <si>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</si>
  <si>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</si>
  <si>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</si>
  <si>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</si>
  <si>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</si>
  <si>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</si>
  <si>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</si>
  <si>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</si>
  <si>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</si>
  <si>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</si>
  <si>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</si>
  <si>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</si>
  <si>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</si>
  <si>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</si>
  <si>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</si>
  <si>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</si>
  <si>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</si>
  <si>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</si>
  <si>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</si>
  <si>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</si>
  <si>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</si>
  <si>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</si>
  <si>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</si>
  <si>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</si>
  <si>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</si>
  <si>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</si>
  <si>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</si>
  <si>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</si>
  <si>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</si>
  <si>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</si>
  <si>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</si>
  <si>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</si>
  <si>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</si>
  <si>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</si>
  <si>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</si>
  <si>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</si>
  <si>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</si>
  <si>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</si>
  <si>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</si>
  <si>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</si>
  <si>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</si>
  <si>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</si>
  <si>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</si>
  <si>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</si>
  <si>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</si>
  <si>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</si>
  <si>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</si>
  <si>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</si>
  <si>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</si>
  <si>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</si>
  <si>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</si>
  <si>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</si>
  <si>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</si>
  <si>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</si>
  <si>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</si>
  <si>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</si>
  <si>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</si>
  <si>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</si>
  <si>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</si>
  <si>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</si>
  <si>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</si>
  <si>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</si>
  <si>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</si>
  <si>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</si>
  <si>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</si>
  <si>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</si>
  <si>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</si>
  <si>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</si>
  <si>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</si>
  <si>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</si>
  <si>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</si>
  <si>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</si>
  <si>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</si>
  <si>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</si>
  <si>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</si>
  <si>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</si>
  <si>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</si>
  <si>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</si>
  <si>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</si>
  <si>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</si>
  <si>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</si>
  <si>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</si>
  <si>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</si>
  <si>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</si>
  <si>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</si>
  <si>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</si>
  <si>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</si>
  <si>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</si>
  <si>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</si>
  <si>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</si>
  <si>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</si>
  <si>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</si>
  <si>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</si>
  <si>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</si>
  <si>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</si>
  <si>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</si>
  <si>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</si>
  <si>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</si>
  <si>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</si>
  <si>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</si>
  <si>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</si>
  <si>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</si>
  <si>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</si>
  <si>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</si>
  <si>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</si>
  <si>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</si>
  <si>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</si>
  <si>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</si>
  <si>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</si>
  <si>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</si>
  <si>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</si>
  <si>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</si>
  <si>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</si>
  <si>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</si>
  <si>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</si>
  <si>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</si>
  <si>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</si>
  <si>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</si>
  <si>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</si>
  <si>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</si>
  <si>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</si>
  <si>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</si>
  <si>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</si>
  <si>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</si>
  <si>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</si>
  <si>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</si>
  <si>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</si>
  <si>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</si>
  <si>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</si>
  <si>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</si>
  <si>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</si>
  <si>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</si>
  <si>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</si>
  <si>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</si>
  <si>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</si>
  <si>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</si>
  <si>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</si>
  <si>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</si>
  <si>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</si>
  <si>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</si>
  <si>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</si>
  <si>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</si>
  <si>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</si>
  <si>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</si>
  <si>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</si>
  <si>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</si>
  <si>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</si>
  <si>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</si>
  <si>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</si>
  <si>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</si>
  <si>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</si>
  <si>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</si>
  <si>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</si>
  <si>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</si>
  <si>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</si>
  <si>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</si>
  <si>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</si>
  <si>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</si>
  <si>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</si>
  <si>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</si>
  <si>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</si>
  <si>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</si>
  <si>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</si>
  <si>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</si>
  <si>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</si>
  <si>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</si>
  <si>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</si>
  <si>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</si>
  <si>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</si>
  <si>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</si>
  <si>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</si>
  <si>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</si>
  <si>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</si>
  <si>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</si>
  <si>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</si>
  <si>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</si>
  <si>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</si>
  <si>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</si>
  <si>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</si>
  <si>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</si>
  <si>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</si>
  <si>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</si>
  <si>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</si>
  <si>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</si>
  <si>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</si>
  <si>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</si>
  <si>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</si>
  <si>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</si>
  <si>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</si>
  <si>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</si>
  <si>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</si>
  <si>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</si>
  <si>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</si>
  <si>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</si>
  <si>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</si>
  <si>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</si>
  <si>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</si>
  <si>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</si>
  <si>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</si>
  <si>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</si>
  <si>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</si>
  <si>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</si>
  <si>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</si>
  <si>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</si>
  <si>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</si>
  <si>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</si>
  <si>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</si>
  <si>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</si>
  <si>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</si>
  <si>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</si>
  <si>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</si>
  <si>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</si>
  <si>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</si>
  <si>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</si>
  <si>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</si>
  <si>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</si>
  <si>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</si>
  <si>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</si>
  <si>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</si>
  <si>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</si>
  <si>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</si>
  <si>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</si>
  <si>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</si>
  <si>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</si>
  <si>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</si>
  <si>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</si>
  <si>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</si>
  <si>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</si>
  <si>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</si>
  <si>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</si>
  <si>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</si>
  <si>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</si>
  <si>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</si>
  <si>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</si>
  <si>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</si>
  <si>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</si>
  <si>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</si>
  <si>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</si>
  <si>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</si>
  <si>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</si>
  <si>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</si>
  <si>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</si>
  <si>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</si>
  <si>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</si>
  <si>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</si>
  <si>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</si>
  <si>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</si>
  <si>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</si>
  <si>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</si>
  <si>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</si>
  <si>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</si>
  <si>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</si>
  <si>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</si>
  <si>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</si>
  <si>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</si>
  <si>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</si>
  <si>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</si>
  <si>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</si>
  <si>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</si>
  <si>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</si>
  <si>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</si>
  <si>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</si>
  <si>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</si>
  <si>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</si>
  <si>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</si>
  <si>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</si>
  <si>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</si>
  <si>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</si>
  <si>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</si>
  <si>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</si>
  <si>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</si>
  <si>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</si>
  <si>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</si>
  <si>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</si>
  <si>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</si>
  <si>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</si>
  <si>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</si>
  <si>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</si>
  <si>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</si>
  <si>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</si>
  <si>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</si>
  <si>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</si>
  <si>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</si>
  <si>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</si>
  <si>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</si>
  <si>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</si>
  <si>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</si>
  <si>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</si>
  <si>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</si>
  <si>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</si>
  <si>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</si>
  <si>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</si>
  <si>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</si>
  <si>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</si>
  <si>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</si>
  <si>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</si>
  <si>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</si>
  <si>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</si>
  <si>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</si>
  <si>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</si>
  <si>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</si>
  <si>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</si>
  <si>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</si>
  <si>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</si>
  <si>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</si>
  <si>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</si>
  <si>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</si>
  <si>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</si>
  <si>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</si>
  <si>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</si>
  <si>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</si>
  <si>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</si>
  <si>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</si>
  <si>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</si>
  <si>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</si>
  <si>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</si>
  <si>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</si>
  <si>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</si>
  <si>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</si>
  <si>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</si>
  <si>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</si>
  <si>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</si>
  <si>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</si>
  <si>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</si>
  <si>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</si>
  <si>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</si>
  <si>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</si>
  <si>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</si>
  <si>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</si>
  <si>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</si>
  <si>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</si>
  <si>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</si>
  <si>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</si>
  <si>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</si>
  <si>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</si>
  <si>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</si>
  <si>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</si>
  <si>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</si>
  <si>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</si>
  <si>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</si>
  <si>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</si>
  <si>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</si>
  <si>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</si>
  <si>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</si>
  <si>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</si>
  <si>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</si>
  <si>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</si>
  <si>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</si>
  <si>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</si>
  <si>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</si>
  <si>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</si>
  <si>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</si>
  <si>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</si>
  <si>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</si>
  <si>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</si>
  <si>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</si>
  <si>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</si>
  <si>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</si>
  <si>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</si>
  <si>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</si>
  <si>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</si>
  <si>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</si>
  <si>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</si>
  <si>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</si>
  <si>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</si>
  <si>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</si>
  <si>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</si>
  <si>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</si>
  <si>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</si>
  <si>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</si>
  <si>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</si>
  <si>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</si>
  <si>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</si>
  <si>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</si>
  <si>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</si>
  <si>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</si>
  <si>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</si>
  <si>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</si>
  <si>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</si>
  <si>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</si>
  <si>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</si>
  <si>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</si>
  <si>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</si>
  <si>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</si>
  <si>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</si>
  <si>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</si>
  <si>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</si>
  <si>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</si>
  <si>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</si>
  <si>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</si>
  <si>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</si>
  <si>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</si>
  <si>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</si>
  <si>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</si>
  <si>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</si>
  <si>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</si>
  <si>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</si>
  <si>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</si>
  <si>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</si>
  <si>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</si>
  <si>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</si>
  <si>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</si>
  <si>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</si>
  <si>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</si>
  <si>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</si>
  <si>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</si>
  <si>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</si>
  <si>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</si>
  <si>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</si>
  <si>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</si>
  <si>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</si>
  <si>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</si>
  <si>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</si>
  <si>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</si>
  <si>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</si>
  <si>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</si>
  <si>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</si>
  <si>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</si>
  <si>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</si>
  <si>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</si>
  <si>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</si>
  <si>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</si>
  <si>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</si>
  <si>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</si>
  <si>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</si>
  <si>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</si>
  <si>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</si>
  <si>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</si>
  <si>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</si>
  <si>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</si>
  <si>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</si>
  <si>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</si>
  <si>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</si>
  <si>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</si>
  <si>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</si>
  <si>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</si>
  <si>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</si>
  <si>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</si>
  <si>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</si>
  <si>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</si>
  <si>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</si>
  <si>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</si>
  <si>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</si>
  <si>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</si>
  <si>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</si>
  <si>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</si>
  <si>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</si>
  <si>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</si>
  <si>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</si>
  <si>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</si>
  <si>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</si>
  <si>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</si>
  <si>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</si>
  <si>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</si>
  <si>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</si>
  <si>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</si>
  <si>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</si>
  <si>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</si>
  <si>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</si>
  <si>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</si>
  <si>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</si>
  <si>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</si>
  <si>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</si>
  <si>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</si>
  <si>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</si>
  <si>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</si>
  <si>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</si>
  <si>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</si>
  <si>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</si>
  <si>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</si>
  <si>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</si>
  <si>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</si>
  <si>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</si>
  <si>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</si>
  <si>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</si>
  <si>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</si>
  <si>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</si>
  <si>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</si>
  <si>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</si>
  <si>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</si>
  <si>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</si>
  <si>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</si>
  <si>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</si>
  <si>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</si>
  <si>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</si>
  <si>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</si>
  <si>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</si>
  <si>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</si>
  <si>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</si>
  <si>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</si>
  <si>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</si>
  <si>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</si>
  <si>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</si>
  <si>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</si>
  <si>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</si>
  <si>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</si>
  <si>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</si>
  <si>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</si>
  <si>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</si>
  <si>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</si>
  <si>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</si>
  <si>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</si>
  <si>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</si>
  <si>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</si>
  <si>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</si>
  <si>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</si>
  <si>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</si>
  <si>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</si>
  <si>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</si>
  <si>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</si>
  <si>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</si>
  <si>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</si>
  <si>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</si>
  <si>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</si>
  <si>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</si>
  <si>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</si>
  <si>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</si>
  <si>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</si>
  <si>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</si>
  <si>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</si>
  <si>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</si>
  <si>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</si>
  <si>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</si>
  <si>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</si>
  <si>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</si>
  <si>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</si>
  <si>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</si>
  <si>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</si>
  <si>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</si>
  <si>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</si>
  <si>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</si>
  <si>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</si>
  <si>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</si>
  <si>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</si>
  <si>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</si>
  <si>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</si>
  <si>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</si>
  <si>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</si>
  <si>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</si>
  <si>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</si>
  <si>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</si>
  <si>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</si>
  <si>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</si>
  <si>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</si>
  <si>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</si>
  <si>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</si>
  <si>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</si>
  <si>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</si>
  <si>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</si>
  <si>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</si>
  <si>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</si>
  <si>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</si>
  <si>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</si>
  <si>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</si>
  <si>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</si>
  <si>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</si>
  <si>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</si>
  <si>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</si>
  <si>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</si>
  <si>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</si>
  <si>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</si>
  <si>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</si>
  <si>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</si>
  <si>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</si>
  <si>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</si>
  <si>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</si>
  <si>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</si>
  <si>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</si>
  <si>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</si>
  <si>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</si>
  <si>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</si>
  <si>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</si>
  <si>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</si>
  <si>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</si>
  <si>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</si>
  <si>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</si>
  <si>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</si>
  <si>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</si>
  <si>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</si>
  <si>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</si>
  <si>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</si>
  <si>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</si>
  <si>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</si>
  <si>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</si>
  <si>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</si>
  <si>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</si>
  <si>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</si>
  <si>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</si>
  <si>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</si>
  <si>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</si>
  <si>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</si>
  <si>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</si>
  <si>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</si>
  <si>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</si>
  <si>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</si>
  <si>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</si>
  <si>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</si>
  <si>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</si>
  <si>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</si>
  <si>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</si>
  <si>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</si>
  <si>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</si>
  <si>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</si>
  <si>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</si>
  <si>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</si>
  <si>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</si>
  <si>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</si>
  <si>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</si>
  <si>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</si>
  <si>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</si>
  <si>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</si>
  <si>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</si>
  <si>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</si>
  <si>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</si>
  <si>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</si>
  <si>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</si>
  <si>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</si>
  <si>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</si>
  <si>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</si>
  <si>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</si>
  <si>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</si>
  <si>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</si>
  <si>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</si>
  <si>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</si>
  <si>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</si>
  <si>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</si>
  <si>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</si>
  <si>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</si>
  <si>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</si>
  <si>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</si>
  <si>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</si>
  <si>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</si>
  <si>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</si>
  <si>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</si>
  <si>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</si>
  <si>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</si>
  <si>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</si>
  <si>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</si>
  <si>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</si>
  <si>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</si>
  <si>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</si>
  <si>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</si>
  <si>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</si>
  <si>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</si>
  <si>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</si>
  <si>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</si>
  <si>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</si>
  <si>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</si>
  <si>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</si>
  <si>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</si>
  <si>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</si>
  <si>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</si>
  <si>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</si>
  <si>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</si>
  <si>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</si>
  <si>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</si>
  <si>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</si>
  <si>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</si>
  <si>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</si>
  <si>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</si>
  <si>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</si>
  <si>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</si>
  <si>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</si>
  <si>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</si>
  <si>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</si>
  <si>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</si>
  <si>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</si>
  <si>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</si>
  <si>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</si>
  <si>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</si>
  <si>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</si>
  <si>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</si>
  <si>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</si>
  <si>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</si>
  <si>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</si>
  <si>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</si>
  <si>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</si>
  <si>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</si>
  <si>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</si>
  <si>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</si>
  <si>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</si>
  <si>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</si>
  <si>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</si>
  <si>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</si>
  <si>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</si>
  <si>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</si>
  <si>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</si>
  <si>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</si>
  <si>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</si>
  <si>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</si>
  <si>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</si>
  <si>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</si>
  <si>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</si>
  <si>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</si>
  <si>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</si>
  <si>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</si>
  <si>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</si>
  <si>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</si>
  <si>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</si>
  <si>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</si>
  <si>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</si>
  <si>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</si>
  <si>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</si>
  <si>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</si>
  <si>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</si>
  <si>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</si>
  <si>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</si>
  <si>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</si>
  <si>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</si>
  <si>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</si>
  <si>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</si>
  <si>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</si>
  <si>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</si>
  <si>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</si>
  <si>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</si>
  <si>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</si>
  <si>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</si>
  <si>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</si>
  <si>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</si>
  <si>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</si>
  <si>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</si>
  <si>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</si>
  <si>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</si>
  <si>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</si>
  <si>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</si>
  <si>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</si>
  <si>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</si>
  <si>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</si>
  <si>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</si>
  <si>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</si>
  <si>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</si>
  <si>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</si>
  <si>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</si>
  <si>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</si>
  <si>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</si>
  <si>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</si>
  <si>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</si>
  <si>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</si>
  <si>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</si>
  <si>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</si>
  <si>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</si>
  <si>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</si>
  <si>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</si>
  <si>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</si>
  <si>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</si>
  <si>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</si>
  <si>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</si>
  <si>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</si>
  <si>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</si>
  <si>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</si>
  <si>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</si>
  <si>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</si>
  <si>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</si>
  <si>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</si>
  <si>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</si>
  <si>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</si>
  <si>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</si>
  <si>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</si>
  <si>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</si>
  <si>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</si>
  <si>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</si>
  <si>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</si>
  <si>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</si>
  <si>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</si>
  <si>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</si>
  <si>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</si>
  <si>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</si>
  <si>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</si>
  <si>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</si>
  <si>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</si>
  <si>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</si>
  <si>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</si>
  <si>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</si>
  <si>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</si>
  <si>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</si>
  <si>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</si>
  <si>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</si>
  <si>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</si>
  <si>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</si>
  <si>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</si>
  <si>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</si>
  <si>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</si>
  <si>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</si>
  <si>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</si>
  <si>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</si>
  <si>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</si>
  <si>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</si>
  <si>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</si>
  <si>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</si>
  <si>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</si>
  <si>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</si>
  <si>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</si>
  <si>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</si>
  <si>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</si>
  <si>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</si>
  <si>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</si>
  <si>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</si>
  <si>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</si>
  <si>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</si>
  <si>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</si>
  <si>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</si>
  <si>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</si>
  <si>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</si>
  <si>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</si>
  <si>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</si>
  <si>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</si>
  <si>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</si>
  <si>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</si>
  <si>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</si>
  <si>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</si>
  <si>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</si>
  <si>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</si>
  <si>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</si>
  <si>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</si>
  <si>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</si>
  <si>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</si>
  <si>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</si>
  <si>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</si>
  <si>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</si>
  <si>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</si>
  <si>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</si>
  <si>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</si>
  <si>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</si>
  <si>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</si>
  <si>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</si>
  <si>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</si>
  <si>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</si>
  <si>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</si>
  <si>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</si>
  <si>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</si>
  <si>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</si>
  <si>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</si>
  <si>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</si>
  <si>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</si>
  <si>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</si>
  <si>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</si>
  <si>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</si>
  <si>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</si>
  <si>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</si>
  <si>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</si>
  <si>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</si>
  <si>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</si>
  <si>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</si>
  <si>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</si>
  <si>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</si>
  <si>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</si>
  <si>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</si>
  <si>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</si>
  <si>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</si>
  <si>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</si>
  <si>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</si>
  <si>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</si>
  <si>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</si>
  <si>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</si>
  <si>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</si>
  <si>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</si>
  <si>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</si>
  <si>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</si>
  <si>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</si>
  <si>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</si>
  <si>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</si>
  <si>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</si>
  <si>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</si>
  <si>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</si>
  <si>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</si>
  <si>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</si>
  <si>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</si>
  <si>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</si>
  <si>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</si>
  <si>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</si>
  <si>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</si>
  <si>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</si>
  <si>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</si>
  <si>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</si>
  <si>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</si>
  <si>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</si>
  <si>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</si>
  <si>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</si>
  <si>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</si>
  <si>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</si>
  <si>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</si>
  <si>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</si>
  <si>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</si>
  <si>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</si>
  <si>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</si>
  <si>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</si>
  <si>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</si>
  <si>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</si>
  <si>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</si>
  <si>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</si>
  <si>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</si>
  <si>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</si>
  <si>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</si>
  <si>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</si>
  <si>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</si>
  <si>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</si>
  <si>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</si>
  <si>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</si>
  <si>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</si>
  <si>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</si>
  <si>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</si>
  <si>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</si>
  <si>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</si>
  <si>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</si>
  <si>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</si>
  <si>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</si>
  <si>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</si>
  <si>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</si>
  <si>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</si>
  <si>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</si>
  <si>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</si>
  <si>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</si>
  <si>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</si>
  <si>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</si>
  <si>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</si>
  <si>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</si>
  <si>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</si>
  <si>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</si>
  <si>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</si>
  <si>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</si>
  <si>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</si>
  <si>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</si>
  <si>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</si>
  <si>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</si>
  <si>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</si>
  <si>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</si>
  <si>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</si>
  <si>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</si>
  <si>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</si>
  <si>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</si>
  <si>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</si>
  <si>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</si>
  <si>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</si>
  <si>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</si>
  <si>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</si>
  <si>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</si>
  <si>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</si>
  <si>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</si>
  <si>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</si>
  <si>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</si>
  <si>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</si>
  <si>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</si>
  <si>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</si>
  <si>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</si>
  <si>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</si>
  <si>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</si>
  <si>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</si>
  <si>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</si>
  <si>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</si>
  <si>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</si>
  <si>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</si>
  <si>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</si>
  <si>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</si>
  <si>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</si>
  <si>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</si>
  <si>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</si>
  <si>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</si>
  <si>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</si>
  <si>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</si>
  <si>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</si>
  <si>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</si>
  <si>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</si>
  <si>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</si>
  <si>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</si>
  <si>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</si>
  <si>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</si>
  <si>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</si>
  <si>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</si>
  <si>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</si>
  <si>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</si>
  <si>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</si>
  <si>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</si>
  <si>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</si>
  <si>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</si>
  <si>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</si>
  <si>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</si>
  <si>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</si>
  <si>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</si>
  <si>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</si>
  <si>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</si>
  <si>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</si>
  <si>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</si>
  <si>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</si>
  <si>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</si>
  <si>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</si>
  <si>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</si>
  <si>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</si>
  <si>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</si>
  <si>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</si>
  <si>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</si>
  <si>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</si>
  <si>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</si>
  <si>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</si>
  <si>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</si>
  <si>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</si>
  <si>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</si>
  <si>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</si>
  <si>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</si>
  <si>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</si>
  <si>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</si>
  <si>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</si>
  <si>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</si>
  <si>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</si>
  <si>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</si>
  <si>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</si>
  <si>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</si>
  <si>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</si>
  <si>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</si>
  <si>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</si>
  <si>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</si>
  <si>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</si>
  <si>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</si>
  <si>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</si>
  <si>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</si>
  <si>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</si>
  <si>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</si>
  <si>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</si>
  <si>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</si>
  <si>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</si>
  <si>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</si>
  <si>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</si>
  <si>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</si>
  <si>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</si>
  <si>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</si>
  <si>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</si>
  <si>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</si>
  <si>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</si>
  <si>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</si>
  <si>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</si>
  <si>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</si>
  <si>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</si>
  <si>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</si>
  <si>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</si>
  <si>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</si>
  <si>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</si>
  <si>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</si>
  <si>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</si>
  <si>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</si>
  <si>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</si>
  <si>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</si>
  <si>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</si>
  <si>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</si>
  <si>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</si>
  <si>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</si>
  <si>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</si>
  <si>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</si>
  <si>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</si>
  <si>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</si>
  <si>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</si>
  <si>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</si>
  <si>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</si>
  <si>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</si>
  <si>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</si>
  <si>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</si>
  <si>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</si>
  <si>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</si>
  <si>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</si>
  <si>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</si>
  <si>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</si>
  <si>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</si>
  <si>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</si>
  <si>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</si>
  <si>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</si>
  <si>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</si>
  <si>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</si>
  <si>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</si>
  <si>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</si>
  <si>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</si>
  <si>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</si>
  <si>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</si>
  <si>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</si>
  <si>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</si>
  <si>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</si>
  <si>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</si>
  <si>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</si>
  <si>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</si>
  <si>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</si>
  <si>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</si>
  <si>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</si>
  <si>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</si>
  <si>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</si>
  <si>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</si>
  <si>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</si>
  <si>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</si>
  <si>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</si>
  <si>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</si>
  <si>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</si>
  <si>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</si>
  <si>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</si>
  <si>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</si>
  <si>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</si>
  <si>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</si>
  <si>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</si>
  <si>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</si>
  <si>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</si>
  <si>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</si>
  <si>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</si>
  <si>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</si>
  <si>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</si>
  <si>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</si>
  <si>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</si>
  <si>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</si>
  <si>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</si>
  <si>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</si>
  <si>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</si>
  <si>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</si>
  <si>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</si>
  <si>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</si>
  <si>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</si>
  <si>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</si>
  <si>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</si>
  <si>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</si>
  <si>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</si>
  <si>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</si>
  <si>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</si>
  <si>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</si>
  <si>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</si>
  <si>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</si>
  <si>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</si>
  <si>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</si>
  <si>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</si>
  <si>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</si>
  <si>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</si>
  <si>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</si>
  <si>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</si>
  <si>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</si>
  <si>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</si>
  <si>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</si>
  <si>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</si>
  <si>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</si>
  <si>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</si>
  <si>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</si>
  <si>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</si>
  <si>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</si>
  <si>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</si>
  <si>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</si>
  <si>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</si>
  <si>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</si>
  <si>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</si>
  <si>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</si>
  <si>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</si>
  <si>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</si>
  <si>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</si>
  <si>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</si>
  <si>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</si>
  <si>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</si>
  <si>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</si>
  <si>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</si>
  <si>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</si>
  <si>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</si>
  <si>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</si>
  <si>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</si>
  <si>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</si>
  <si>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</si>
  <si>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</si>
  <si>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</si>
  <si>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</si>
  <si>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</si>
  <si>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</si>
  <si>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</si>
  <si>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</si>
  <si>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</si>
  <si>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</si>
  <si>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</si>
  <si>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</si>
  <si>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</si>
  <si>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</si>
  <si>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</si>
  <si>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</si>
  <si>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</si>
  <si>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</si>
  <si>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</si>
  <si>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</si>
  <si>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</si>
  <si>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</si>
  <si>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</si>
  <si>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</si>
  <si>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</si>
  <si>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</si>
  <si>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</si>
  <si>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</si>
  <si>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</si>
  <si>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</si>
  <si>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</si>
  <si>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</si>
  <si>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</si>
  <si>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</si>
  <si>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</si>
  <si>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</si>
  <si>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</si>
  <si>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</si>
  <si>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</si>
  <si>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</si>
  <si>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</si>
  <si>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</si>
  <si>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</si>
  <si>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</si>
  <si>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</si>
  <si>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</si>
  <si>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</si>
  <si>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</si>
  <si>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</si>
  <si>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</si>
  <si>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</si>
  <si>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</si>
  <si>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</si>
  <si>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</si>
  <si>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</si>
  <si>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</si>
  <si>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</si>
  <si>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</si>
  <si>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</si>
  <si>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</si>
  <si>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</si>
  <si>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</si>
  <si>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</si>
  <si>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</si>
  <si>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</si>
  <si>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</si>
  <si>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</si>
  <si>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</si>
  <si>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</si>
  <si>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</si>
  <si>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</si>
  <si>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</si>
  <si>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</si>
  <si>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</si>
  <si>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</si>
  <si>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</si>
  <si>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</si>
  <si>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</si>
  <si>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</si>
  <si>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</si>
  <si>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</si>
  <si>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</si>
  <si>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</si>
  <si>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</si>
  <si>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</si>
  <si>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</si>
  <si>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</si>
  <si>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</si>
  <si>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</si>
  <si>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</si>
  <si>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</si>
  <si>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</si>
  <si>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</si>
  <si>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</si>
  <si>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</si>
  <si>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</si>
  <si>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</si>
  <si>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</si>
  <si>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</si>
  <si>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</si>
  <si>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</si>
  <si>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</si>
  <si>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</si>
  <si>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</si>
  <si>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</si>
  <si>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</si>
  <si>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</si>
  <si>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</si>
  <si>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</si>
  <si>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</si>
  <si>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</si>
  <si>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</si>
  <si>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</si>
  <si>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</si>
  <si>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</si>
  <si>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</si>
  <si>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</si>
  <si>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</si>
  <si>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</si>
  <si>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</si>
  <si>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</si>
  <si>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</si>
  <si>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</si>
  <si>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</si>
  <si>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</si>
  <si>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</si>
  <si>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</si>
  <si>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</si>
  <si>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</si>
  <si>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</si>
  <si>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</si>
  <si>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</si>
  <si>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</si>
  <si>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</si>
  <si>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</si>
  <si>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</si>
  <si>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</si>
  <si>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</si>
  <si>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</si>
  <si>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</si>
  <si>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</si>
  <si>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</si>
  <si>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</si>
  <si>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</si>
  <si>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</si>
  <si>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</si>
  <si>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</si>
  <si>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</si>
  <si>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</si>
  <si>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</si>
  <si>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</si>
  <si>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</si>
  <si>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</si>
  <si>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</si>
  <si>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</si>
  <si>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</si>
  <si>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</si>
  <si>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</si>
  <si>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</si>
  <si>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</si>
  <si>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</si>
  <si>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</si>
  <si>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</si>
  <si>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</si>
  <si>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</si>
  <si>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</si>
  <si>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</si>
  <si>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</si>
  <si>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</si>
  <si>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</si>
  <si>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</si>
  <si>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</si>
  <si>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</si>
  <si>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</si>
  <si>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</si>
  <si>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</si>
  <si>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</si>
  <si>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</si>
  <si>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</si>
  <si>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</si>
  <si>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</si>
  <si>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</si>
  <si>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</si>
  <si>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</si>
  <si>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</si>
  <si>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</si>
  <si>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</si>
  <si>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</si>
  <si>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</si>
  <si>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</si>
  <si>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</si>
  <si>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</si>
  <si>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</si>
  <si>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</si>
  <si>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</si>
  <si>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</si>
  <si>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</si>
  <si>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</si>
  <si>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</si>
  <si>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</si>
  <si>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</si>
  <si>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</si>
  <si>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</si>
  <si>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</si>
  <si>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</si>
  <si>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</si>
  <si>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</si>
  <si>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</si>
  <si>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</si>
  <si>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</si>
  <si>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</si>
  <si>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</si>
  <si>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</si>
  <si>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</si>
  <si>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</si>
  <si>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</si>
  <si>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</si>
  <si>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</si>
  <si>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</si>
  <si>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</si>
  <si>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</si>
  <si>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</si>
  <si>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</si>
  <si>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</si>
  <si>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</si>
  <si>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</t>
  </si>
  <si>
    <t>Name</t>
  </si>
  <si>
    <t>Blurb</t>
  </si>
  <si>
    <t>Goal</t>
  </si>
  <si>
    <t>Pledged</t>
  </si>
  <si>
    <t>Average Donation</t>
  </si>
  <si>
    <t># of Backers</t>
  </si>
  <si>
    <t>Successful</t>
  </si>
  <si>
    <t>Failed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</si>
  <si>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</si>
  <si>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</si>
  <si>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</si>
  <si>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</si>
  <si>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</si>
  <si>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</si>
  <si>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</si>
  <si>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Mean Goal</t>
  </si>
  <si>
    <t>Median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</si>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</sst>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 applyAlignment="1">
      <alignment horizontal="center"/>
    </xf>
    <xf numFmtId="44" fontId="0" fillId="0" borderId="0" xfId="1" applyFont="1" applyAlignment="1">
      <alignment vertical="top" wrapText="1"/>
    </xf>
    <xf numFmtId="37" fontId="0" fillId="0" borderId="0" xfId="1" applyNumberFormat="1" applyFont="1" applyAlignment="1">
      <alignment horizontal="center" vertical="top" wrapText="1"/>
    </xf>
    <xf numFmtId="0" fontId="1" fillId="0" borderId="0" xfId="0" applyFont="1" applyAlignment="1">
      <alignment horizontal="center" vertical="top"/>
    </xf>
    <xf numFmtId="0" fontId="1" fillId="0" borderId="0" xfId="0" applyNumberFormat="1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44" fontId="1" fillId="0" borderId="0" xfId="0" applyNumberFormat="1" applyFont="1" applyAlignment="1">
      <alignment horizontal="center" vertical="top"/>
    </xf>
    <xf numFmtId="164" fontId="1" fillId="0" borderId="0" xfId="0" applyNumberFormat="1" applyFont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applyNumberFormat="1" applyAlignment="1">
      <alignment vertical="top" wrapText="1"/>
    </xf>
    <xf numFmtId="44" fontId="0" fillId="0" borderId="0" xfId="0" applyNumberFormat="1" applyAlignment="1">
      <alignment vertical="top"/>
    </xf>
    <xf numFmtId="164" fontId="0" fillId="0" borderId="0" xfId="0" applyNumberFormat="1" applyAlignment="1">
      <alignment vertical="top"/>
    </xf>
    <xf numFmtId="14" fontId="0" fillId="0" borderId="0" xfId="0" applyNumberFormat="1" applyAlignment="1">
      <alignment horizontal="center" vertical="top"/>
    </xf>
    <xf numFmtId="6" fontId="1" fillId="0" borderId="0" xfId="0" applyNumberFormat="1" applyFont="1" applyAlignment="1">
      <alignment horizontal="center"/>
    </xf>
    <xf numFmtId="6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674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6741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D6741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D6741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[data-1-1-3-StarterBook_JJB.xlsx]Category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by Category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011182081108118E-2"/>
          <c:y val="0.11152416356877323"/>
          <c:w val="0.88728837312836528"/>
          <c:h val="0.690164505459122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D-0C48-88C1-097B77BB216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AD-0C48-88C1-097B77BB216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AD-0C48-88C1-097B77BB216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3AD-0C48-88C1-097B77BB2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4819327"/>
        <c:axId val="984684847"/>
      </c:barChart>
      <c:catAx>
        <c:axId val="9848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684847"/>
        <c:crosses val="autoZero"/>
        <c:auto val="1"/>
        <c:lblAlgn val="ctr"/>
        <c:lblOffset val="100"/>
        <c:noMultiLvlLbl val="0"/>
      </c:catAx>
      <c:valAx>
        <c:axId val="98468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8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681440329567641"/>
          <c:y val="0.91217428211808094"/>
          <c:w val="0.46230047662370732"/>
          <c:h val="6.55208851681643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[data-1-1-3-StarterBook_JJB.xlsx]Subcategory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by 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80215229015999E-2"/>
          <c:y val="7.9487179487179482E-2"/>
          <c:w val="0.93230941304771209"/>
          <c:h val="0.662452251160912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B4-8743-A6F7-A3A1978C1E72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4B4-8743-A6F7-A3A1978C1E72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4B4-8743-A6F7-A3A1978C1E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86429983"/>
        <c:axId val="1048036399"/>
      </c:barChart>
      <c:catAx>
        <c:axId val="98642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036399"/>
        <c:crosses val="autoZero"/>
        <c:auto val="1"/>
        <c:lblAlgn val="ctr"/>
        <c:lblOffset val="100"/>
        <c:noMultiLvlLbl val="0"/>
      </c:catAx>
      <c:valAx>
        <c:axId val="104803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642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[data-1-1-3-StarterBook_JJB.xlsx]Outcomes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E5-734D-9CFB-4F86B21C8A5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8E5-734D-9CFB-4F86B21C8A5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8E5-734D-9CFB-4F86B21C8A5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8E5-734D-9CFB-4F86B21C8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116575"/>
        <c:axId val="590823615"/>
      </c:lineChart>
      <c:catAx>
        <c:axId val="59111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823615"/>
        <c:crosses val="autoZero"/>
        <c:auto val="1"/>
        <c:lblAlgn val="ctr"/>
        <c:lblOffset val="100"/>
        <c:noMultiLvlLbl val="0"/>
      </c:catAx>
      <c:valAx>
        <c:axId val="59082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11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810371979364648"/>
          <c:y val="0.91377694120351749"/>
          <c:w val="0.59321772709445797"/>
          <c:h val="6.43252485775044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ADF3564-C574-5C4F-ADC0-2FE43C16FCB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17BA7FE-E68D-2B4A-B4DA-CB456BE7D9B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AC13131-CB46-D34B-B9ED-688B50085DF2}">
  <sheetPr/>
  <sheetViews>
    <sheetView zoomScale="15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819149</xdr:colOff>
      <xdr:row>2</xdr:row>
      <xdr:rowOff>12700</xdr:rowOff>
    </xdr:from>
    <xdr:to>
      <xdr:col>14</xdr:col>
      <xdr:colOff>455082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5649C3-B3FB-734E-841D-C39F7CD35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819149</xdr:colOff>
      <xdr:row>1</xdr:row>
      <xdr:rowOff>165100</xdr:rowOff>
    </xdr:from>
    <xdr:to>
      <xdr:col>18</xdr:col>
      <xdr:colOff>10582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0E1E2A-6EBA-C942-8DD6-0C94D1C69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806450</xdr:colOff>
      <xdr:row>1</xdr:row>
      <xdr:rowOff>177800</xdr:rowOff>
    </xdr:from>
    <xdr:to>
      <xdr:col>18</xdr:col>
      <xdr:colOff>12700</xdr:colOff>
      <xdr:row>21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F9AE4-7241-E943-829C-BA32D950FA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2327" cy="629408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AB5CE0-D6AC-4543-899B-E492085F93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42F9E1-C759-DB45-8CEB-0F299874BC4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2327" cy="629408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465842939811" createdVersion="7" refreshedVersion="7" minRefreshableVersion="3" recordCount="4115" xr:uid="{FDD27CEA-D0AB-9C49-ACBD-F6750AD3C0E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Funded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8.47231365741" createdVersion="7" refreshedVersion="7" minRefreshableVersion="3" recordCount="4115" xr:uid="{B21DD61A-DBA5-7B43-BB98-12A2F943E39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Funded" numFmtId="0">
      <sharedItems containsString="0" containsBlank="1" containsNumber="1" minValue="0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s v="publishing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s v="games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s v="games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s v="film &amp; video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s v="photography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s v="music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s v="film &amp; video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s v="theater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s v="food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s v="theater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s v="music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s v="theater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s v="music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s v="technology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s v="technology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s v="food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s v="photography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s v="theater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s v="film &amp; video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s v="music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s v="theater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s v="photography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s v="photography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s v="photography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s v="music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s v="technology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s v="theater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s v="technology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s v="photography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s v="games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s v="publishing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s v="music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s v="technology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s v="technology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s v="games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s v="technology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s v="technology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s v="theater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s v="theater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s v="food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s v="games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s v="publishing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s v="food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s v="film &amp; video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s v="film &amp; video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s v="publishing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s v="publishing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s v="theater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s v="technology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s v="publishing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s v="publishing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s v="theater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s v="theater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s v="games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s v="technology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s v="publishing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s v="technology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s v="publishing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s v="games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s v="publishing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s v="technology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s v="games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s v="food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s v="technology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s v="film &amp; video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s v="technology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s v="film &amp; video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s v="technology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s v="theater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s v="film &amp; video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s v="games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s v="food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s v="publishing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s v="games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s v="photography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s v="games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s v="technology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s v="technology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s v="music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s v="publishing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s v="games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s v="theater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s v="photography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s v="publishing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s v="publishing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s v="publishing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s v="theater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s v="food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s v="technology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s v="food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s v="theater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s v="games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s v="publishing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s v="food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s v="games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s v="theater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s v="theater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s v="technology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s v="technology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s v="technology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s v="games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s v="technology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s v="publishing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s v="publishing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s v="film &amp; video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s v="technology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s v="theater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s v="publishing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s v="film &amp; video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s v="film &amp; video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s v="technology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s v="film &amp; video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s v="technology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s v="technology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s v="technology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s v="publishing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s v="food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s v="publishing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s v="technology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s v="food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s v="publishing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s v="technology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s v="technology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s v="film &amp; video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s v="film &amp; video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s v="technology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s v="technology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s v="technology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s v="games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s v="food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s v="publishing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s v="technology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s v="theater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s v="theater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s v="technology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s v="publishing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s v="theater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s v="film &amp; video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s v="technology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s v="photography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s v="publishing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s v="technology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s v="technology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s v="theater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s v="theater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s v="games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s v="film &amp; video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s v="music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s v="technology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s v="publishing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s v="theater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s v="publishing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s v="theater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s v="film &amp; video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s v="journalism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s v="food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s v="technology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s v="technology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s v="theater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s v="photography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s v="technology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s v="publishing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s v="technology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s v="theater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s v="publishing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s v="theater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s v="technology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s v="games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s v="theater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s v="games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s v="technology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s v="food"/>
    <x v="29"/>
  </r>
  <r>
    <m/>
    <m/>
    <m/>
    <m/>
    <m/>
    <x v="4"/>
    <x v="21"/>
    <m/>
    <m/>
    <m/>
    <m/>
    <m/>
    <m/>
    <m/>
    <m/>
    <m/>
    <m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E9550C-FFA6-394B-A797-F31299B4A1DB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3FFE7-E4AC-D04E-8AEF-7FA3C6A8680B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F6B93-A066-5A43-91E6-BFEC3642BFB0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C08A0-E603-CA41-BADE-5AF54E83A01A}">
  <dimension ref="A1:F6"/>
  <sheetViews>
    <sheetView tabSelected="1" zoomScale="120" zoomScaleNormal="120" workbookViewId="0">
      <selection activeCell="G16" sqref="G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8323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A37FB-990C-6E4B-812C-37A01C33AE70}">
  <dimension ref="A1:E6"/>
  <sheetViews>
    <sheetView zoomScale="120" zoomScaleNormal="120" workbookViewId="0">
      <selection activeCell="G14" sqref="G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1" t="s">
        <v>8222</v>
      </c>
      <c r="B1" t="s">
        <v>8223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">
      <c r="A5" s="12" t="s">
        <v>8326</v>
      </c>
      <c r="B5" s="13">
        <v>250</v>
      </c>
      <c r="C5" s="13">
        <v>9</v>
      </c>
      <c r="D5" s="13">
        <v>412</v>
      </c>
      <c r="E5" s="13">
        <v>671</v>
      </c>
    </row>
    <row r="6" spans="1:5" x14ac:dyDescent="0.2">
      <c r="A6" s="12" t="s">
        <v>8361</v>
      </c>
      <c r="B6" s="13">
        <v>250</v>
      </c>
      <c r="C6" s="13">
        <v>9</v>
      </c>
      <c r="D6" s="13">
        <v>412</v>
      </c>
      <c r="E6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4A42B-B4B6-5747-84A2-ADFC1FF512A4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8379</v>
      </c>
      <c r="B1" t="s">
        <v>8364</v>
      </c>
    </row>
    <row r="2" spans="1:6" x14ac:dyDescent="0.2">
      <c r="A2" s="11" t="s">
        <v>8358</v>
      </c>
      <c r="B2" t="s">
        <v>8323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6DD4A-04EB-3E44-8903-55E75CA23560}">
  <dimension ref="A1:F6"/>
  <sheetViews>
    <sheetView zoomScale="120" zoomScaleNormal="120"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45" customWidth="1"/>
    <col min="5" max="5" width="15" bestFit="1" customWidth="1"/>
    <col min="6" max="6" width="10" bestFit="1" customWidth="1"/>
  </cols>
  <sheetData>
    <row r="1" spans="1:6" x14ac:dyDescent="0.2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8" t="s">
        <v>8386</v>
      </c>
    </row>
    <row r="2" spans="1:6" ht="48" x14ac:dyDescent="0.2">
      <c r="A2" s="16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 s="20">
        <f>VLOOKUP(A2, Kickstarter!B:P, 11, FALSE)</f>
        <v>39</v>
      </c>
    </row>
    <row r="3" spans="1:6" ht="48" x14ac:dyDescent="0.2">
      <c r="A3" s="16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 s="20">
        <f>VLOOKUP(A3, Kickstarter!B:P, 11, FALSE)</f>
        <v>56</v>
      </c>
    </row>
    <row r="4" spans="1:6" ht="48" x14ac:dyDescent="0.2">
      <c r="A4" s="16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 s="20">
        <f>VLOOKUP(A4, Kickstarter!B:P, 11, FALSE)</f>
        <v>78</v>
      </c>
    </row>
    <row r="5" spans="1:6" ht="32" x14ac:dyDescent="0.2">
      <c r="A5" s="16" t="s">
        <v>3329</v>
      </c>
      <c r="B5" s="17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 s="20">
        <f>VLOOKUP(A5, Kickstarter!B:P, 11, FALSE)</f>
        <v>26</v>
      </c>
    </row>
    <row r="6" spans="1:6" ht="48" x14ac:dyDescent="0.2">
      <c r="A6" s="16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 s="20">
        <f>VLOOKUP(A6, 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CFB14-E17B-5B45-BDA1-19BC584BA032}">
  <dimension ref="A1:C14"/>
  <sheetViews>
    <sheetView zoomScale="130" zoomScaleNormal="130" workbookViewId="0">
      <selection activeCell="A2" sqref="A2"/>
    </sheetView>
  </sheetViews>
  <sheetFormatPr baseColWidth="10" defaultRowHeight="15" x14ac:dyDescent="0.2"/>
  <cols>
    <col min="1" max="1" width="24" bestFit="1" customWidth="1"/>
    <col min="2" max="3" width="9.6640625" style="33" customWidth="1"/>
  </cols>
  <sheetData>
    <row r="1" spans="1:3" x14ac:dyDescent="0.2">
      <c r="B1" s="32" t="s">
        <v>8387</v>
      </c>
      <c r="C1" s="32" t="s">
        <v>8388</v>
      </c>
    </row>
    <row r="2" spans="1:3" x14ac:dyDescent="0.2">
      <c r="A2" t="s">
        <v>8396</v>
      </c>
      <c r="B2" s="33">
        <f>AVERAGE('Successful US Kickstarters'!D:D)</f>
        <v>5048.8786407766993</v>
      </c>
      <c r="C2" s="33">
        <f>AVERAGE('Failed US Kickstarters'!D:D)</f>
        <v>10554.212</v>
      </c>
    </row>
    <row r="3" spans="1:3" x14ac:dyDescent="0.2">
      <c r="A3" t="s">
        <v>8397</v>
      </c>
      <c r="B3" s="33">
        <f>MEDIAN('Successful US Kickstarters'!D:D)</f>
        <v>3000</v>
      </c>
      <c r="C3" s="33">
        <f>MEDIAN('Failed US Kickstarters'!D:D)</f>
        <v>5000</v>
      </c>
    </row>
    <row r="4" spans="1:3" x14ac:dyDescent="0.2">
      <c r="A4" t="s">
        <v>8395</v>
      </c>
      <c r="B4" s="33">
        <f>_xlfn.STDEV.P('Successful US Kickstarters'!D:D)</f>
        <v>7748.7537726373303</v>
      </c>
      <c r="C4" s="33">
        <f>_xlfn.STDEV.P('Failed US Kickstarters'!D:D)</f>
        <v>21967.731061515115</v>
      </c>
    </row>
    <row r="5" spans="1:3" x14ac:dyDescent="0.2">
      <c r="A5" t="s">
        <v>8398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 x14ac:dyDescent="0.2">
      <c r="A6" t="s">
        <v>8399</v>
      </c>
      <c r="B6" s="33">
        <f>_xlfn.QUARTILE.EXC('Successful US Kickstarters'!D:D, 1)</f>
        <v>1500</v>
      </c>
      <c r="C6" s="33">
        <f>_xlfn.QUARTILE.EXC('Failed US Kickstarters'!D:D, 1)</f>
        <v>2000</v>
      </c>
    </row>
    <row r="7" spans="1:3" x14ac:dyDescent="0.2">
      <c r="A7" t="s">
        <v>8400</v>
      </c>
      <c r="B7" s="33">
        <f>B5-B6</f>
        <v>3500</v>
      </c>
      <c r="C7" s="33">
        <f>C5-C6</f>
        <v>8000</v>
      </c>
    </row>
    <row r="9" spans="1:3" x14ac:dyDescent="0.2">
      <c r="A9" t="s">
        <v>8389</v>
      </c>
      <c r="B9" s="33">
        <f>AVERAGE('Successful US Kickstarters'!E2:E413)</f>
        <v>5601.5458009708727</v>
      </c>
      <c r="C9" s="33">
        <f>AVERAGE('Failed US Kickstarters'!E2:E251)</f>
        <v>558.65484000000004</v>
      </c>
    </row>
    <row r="10" spans="1:3" x14ac:dyDescent="0.2">
      <c r="A10" t="s">
        <v>8390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">
      <c r="A11" t="s">
        <v>8391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">
      <c r="A12" t="s">
        <v>8392</v>
      </c>
      <c r="B12" s="33">
        <f>_xlfn.QUARTILE.EXC('Successful US Kickstarters'!E:E, 3)</f>
        <v>5699</v>
      </c>
      <c r="C12" s="33">
        <f>_xlfn.QUARTILE.EXC('Failed US Kickstarters'!E:E, 3)</f>
        <v>501</v>
      </c>
    </row>
    <row r="13" spans="1:3" x14ac:dyDescent="0.2">
      <c r="A13" t="s">
        <v>8393</v>
      </c>
      <c r="B13" s="33">
        <f>_xlfn.QUARTILE.EXC('Successful US Kickstarters'!E:E, 1)</f>
        <v>1716.5074999999999</v>
      </c>
      <c r="C13" s="33">
        <f>_xlfn.QUARTILE.EXC('Failed US Kickstarters'!E:E, 1)</f>
        <v>9.25</v>
      </c>
    </row>
    <row r="14" spans="1:3" x14ac:dyDescent="0.2">
      <c r="A14" t="s">
        <v>8394</v>
      </c>
      <c r="B14" s="33">
        <f>B12-B13</f>
        <v>3982.4925000000003</v>
      </c>
      <c r="C14" s="33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45C99-6231-DD4A-9D20-2273E89268D2}">
  <dimension ref="A1:T413"/>
  <sheetViews>
    <sheetView zoomScale="120" zoomScaleNormal="120" workbookViewId="0"/>
  </sheetViews>
  <sheetFormatPr baseColWidth="10" defaultRowHeight="15" x14ac:dyDescent="0.2"/>
  <cols>
    <col min="1" max="1" width="5.1640625" style="27" bestFit="1" customWidth="1"/>
    <col min="2" max="2" width="32.5" style="16" customWidth="1"/>
    <col min="3" max="3" width="43.5" style="16" customWidth="1"/>
    <col min="4" max="4" width="12.1640625" style="16" bestFit="1" customWidth="1"/>
    <col min="5" max="5" width="11.1640625" style="16" bestFit="1" customWidth="1"/>
    <col min="6" max="6" width="8.83203125" style="27" bestFit="1" customWidth="1"/>
    <col min="7" max="7" width="7.1640625" style="27" bestFit="1" customWidth="1"/>
    <col min="8" max="8" width="10.83203125" style="27"/>
    <col min="9" max="16384" width="10.83203125" style="16"/>
  </cols>
  <sheetData>
    <row r="1" spans="1:20" ht="16" x14ac:dyDescent="0.2">
      <c r="A1" s="21" t="s">
        <v>0</v>
      </c>
      <c r="B1" s="22" t="s">
        <v>1</v>
      </c>
      <c r="C1" s="23" t="s">
        <v>4110</v>
      </c>
      <c r="D1" s="24" t="s">
        <v>8216</v>
      </c>
      <c r="E1" s="25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1" t="s">
        <v>8358</v>
      </c>
      <c r="R1" s="21" t="s">
        <v>8359</v>
      </c>
      <c r="S1" s="26" t="s">
        <v>8365</v>
      </c>
      <c r="T1" s="26" t="s">
        <v>8366</v>
      </c>
    </row>
    <row r="2" spans="1:20" ht="48" x14ac:dyDescent="0.2">
      <c r="A2" s="27">
        <v>3557</v>
      </c>
      <c r="B2" s="28" t="s">
        <v>3556</v>
      </c>
      <c r="C2" s="17" t="s">
        <v>7667</v>
      </c>
      <c r="D2" s="29">
        <v>100000</v>
      </c>
      <c r="E2" s="30">
        <v>100036</v>
      </c>
      <c r="F2" s="27" t="s">
        <v>8218</v>
      </c>
      <c r="G2" s="27" t="s">
        <v>8223</v>
      </c>
      <c r="H2" s="27" t="s">
        <v>8245</v>
      </c>
      <c r="I2" s="16">
        <v>1399271911</v>
      </c>
      <c r="J2" s="16">
        <v>1396334311</v>
      </c>
      <c r="K2" s="16" t="b">
        <v>0</v>
      </c>
      <c r="L2" s="16">
        <v>558</v>
      </c>
      <c r="M2" s="16" t="b">
        <v>1</v>
      </c>
      <c r="N2" s="16" t="s">
        <v>8269</v>
      </c>
      <c r="O2" s="27">
        <v>100</v>
      </c>
      <c r="P2" s="16">
        <v>179.28</v>
      </c>
      <c r="Q2" s="16" t="s">
        <v>8323</v>
      </c>
      <c r="R2" s="16" t="s">
        <v>8326</v>
      </c>
      <c r="S2" s="31">
        <v>41730.276747685188</v>
      </c>
      <c r="T2" s="31">
        <v>41764.276747685188</v>
      </c>
    </row>
    <row r="3" spans="1:20" ht="48" x14ac:dyDescent="0.2">
      <c r="A3" s="27">
        <v>3166</v>
      </c>
      <c r="B3" s="28" t="s">
        <v>3166</v>
      </c>
      <c r="C3" s="17" t="s">
        <v>7276</v>
      </c>
      <c r="D3" s="29">
        <v>35000</v>
      </c>
      <c r="E3" s="30">
        <v>56079.83</v>
      </c>
      <c r="F3" s="27" t="s">
        <v>8218</v>
      </c>
      <c r="G3" s="27" t="s">
        <v>8223</v>
      </c>
      <c r="H3" s="27" t="s">
        <v>8245</v>
      </c>
      <c r="I3" s="16">
        <v>1416988740</v>
      </c>
      <c r="J3" s="16">
        <v>1414514153</v>
      </c>
      <c r="K3" s="16" t="b">
        <v>1</v>
      </c>
      <c r="L3" s="16">
        <v>930</v>
      </c>
      <c r="M3" s="16" t="b">
        <v>1</v>
      </c>
      <c r="N3" s="16" t="s">
        <v>8269</v>
      </c>
      <c r="O3" s="27">
        <v>160</v>
      </c>
      <c r="P3" s="16">
        <v>60.3</v>
      </c>
      <c r="Q3" s="16" t="s">
        <v>8323</v>
      </c>
      <c r="R3" s="16" t="s">
        <v>8326</v>
      </c>
      <c r="S3" s="31">
        <v>41940.69158564815</v>
      </c>
      <c r="T3" s="31">
        <v>41969.332638888889</v>
      </c>
    </row>
    <row r="4" spans="1:20" ht="32" x14ac:dyDescent="0.2">
      <c r="A4" s="27">
        <v>3691</v>
      </c>
      <c r="B4" s="28" t="s">
        <v>3688</v>
      </c>
      <c r="C4" s="17" t="s">
        <v>7801</v>
      </c>
      <c r="D4" s="29">
        <v>40000</v>
      </c>
      <c r="E4" s="30">
        <v>51184</v>
      </c>
      <c r="F4" s="27" t="s">
        <v>8218</v>
      </c>
      <c r="G4" s="27" t="s">
        <v>8223</v>
      </c>
      <c r="H4" s="27" t="s">
        <v>8245</v>
      </c>
      <c r="I4" s="16">
        <v>1425272340</v>
      </c>
      <c r="J4" s="16">
        <v>1421426929</v>
      </c>
      <c r="K4" s="16" t="b">
        <v>0</v>
      </c>
      <c r="L4" s="16">
        <v>274</v>
      </c>
      <c r="M4" s="16" t="b">
        <v>1</v>
      </c>
      <c r="N4" s="16" t="s">
        <v>8269</v>
      </c>
      <c r="O4" s="27">
        <v>128</v>
      </c>
      <c r="P4" s="16">
        <v>186.8</v>
      </c>
      <c r="Q4" s="16" t="s">
        <v>8323</v>
      </c>
      <c r="R4" s="16" t="s">
        <v>8326</v>
      </c>
      <c r="S4" s="31">
        <v>42020.700567129628</v>
      </c>
      <c r="T4" s="31">
        <v>42065.207638888889</v>
      </c>
    </row>
    <row r="5" spans="1:20" ht="32" x14ac:dyDescent="0.2">
      <c r="A5" s="27">
        <v>3648</v>
      </c>
      <c r="B5" s="28" t="s">
        <v>3646</v>
      </c>
      <c r="C5" s="17" t="s">
        <v>7758</v>
      </c>
      <c r="D5" s="29">
        <v>40000</v>
      </c>
      <c r="E5" s="30">
        <v>40153</v>
      </c>
      <c r="F5" s="27" t="s">
        <v>8218</v>
      </c>
      <c r="G5" s="27" t="s">
        <v>8223</v>
      </c>
      <c r="H5" s="27" t="s">
        <v>8245</v>
      </c>
      <c r="I5" s="16">
        <v>1412492445</v>
      </c>
      <c r="J5" s="16">
        <v>1409900445</v>
      </c>
      <c r="K5" s="16" t="b">
        <v>0</v>
      </c>
      <c r="L5" s="16">
        <v>73</v>
      </c>
      <c r="M5" s="16" t="b">
        <v>1</v>
      </c>
      <c r="N5" s="16" t="s">
        <v>8269</v>
      </c>
      <c r="O5" s="27">
        <v>100</v>
      </c>
      <c r="P5" s="16">
        <v>550.04</v>
      </c>
      <c r="Q5" s="16" t="s">
        <v>8323</v>
      </c>
      <c r="R5" s="16" t="s">
        <v>8326</v>
      </c>
      <c r="S5" s="31">
        <v>41887.292187500003</v>
      </c>
      <c r="T5" s="31">
        <v>41917.292187500003</v>
      </c>
    </row>
    <row r="6" spans="1:20" ht="48" x14ac:dyDescent="0.2">
      <c r="A6" s="27">
        <v>3547</v>
      </c>
      <c r="B6" s="28" t="s">
        <v>3546</v>
      </c>
      <c r="C6" s="17" t="s">
        <v>7657</v>
      </c>
      <c r="D6" s="29">
        <v>35000</v>
      </c>
      <c r="E6" s="30">
        <v>40043.25</v>
      </c>
      <c r="F6" s="27" t="s">
        <v>8218</v>
      </c>
      <c r="G6" s="27" t="s">
        <v>8223</v>
      </c>
      <c r="H6" s="27" t="s">
        <v>8245</v>
      </c>
      <c r="I6" s="16">
        <v>1463198340</v>
      </c>
      <c r="J6" s="16">
        <v>1461117201</v>
      </c>
      <c r="K6" s="16" t="b">
        <v>0</v>
      </c>
      <c r="L6" s="16">
        <v>336</v>
      </c>
      <c r="M6" s="16" t="b">
        <v>1</v>
      </c>
      <c r="N6" s="16" t="s">
        <v>8269</v>
      </c>
      <c r="O6" s="27">
        <v>114</v>
      </c>
      <c r="P6" s="16">
        <v>119.18</v>
      </c>
      <c r="Q6" s="16" t="s">
        <v>8323</v>
      </c>
      <c r="R6" s="16" t="s">
        <v>8326</v>
      </c>
      <c r="S6" s="31">
        <v>42480.078715277778</v>
      </c>
      <c r="T6" s="31">
        <v>42504.165972222225</v>
      </c>
    </row>
    <row r="7" spans="1:20" ht="32" x14ac:dyDescent="0.2">
      <c r="A7" s="27">
        <v>3237</v>
      </c>
      <c r="B7" s="28" t="s">
        <v>3237</v>
      </c>
      <c r="C7" s="17" t="s">
        <v>7347</v>
      </c>
      <c r="D7" s="29">
        <v>35000</v>
      </c>
      <c r="E7" s="30">
        <v>35275.64</v>
      </c>
      <c r="F7" s="27" t="s">
        <v>8218</v>
      </c>
      <c r="G7" s="27" t="s">
        <v>8223</v>
      </c>
      <c r="H7" s="27" t="s">
        <v>8245</v>
      </c>
      <c r="I7" s="16">
        <v>1443499140</v>
      </c>
      <c r="J7" s="16">
        <v>1441452184</v>
      </c>
      <c r="K7" s="16" t="b">
        <v>1</v>
      </c>
      <c r="L7" s="16">
        <v>269</v>
      </c>
      <c r="M7" s="16" t="b">
        <v>1</v>
      </c>
      <c r="N7" s="16" t="s">
        <v>8269</v>
      </c>
      <c r="O7" s="27">
        <v>101</v>
      </c>
      <c r="P7" s="16">
        <v>131.13999999999999</v>
      </c>
      <c r="Q7" s="16" t="s">
        <v>8323</v>
      </c>
      <c r="R7" s="16" t="s">
        <v>8326</v>
      </c>
      <c r="S7" s="31">
        <v>42252.474351851852</v>
      </c>
      <c r="T7" s="31">
        <v>42276.165972222225</v>
      </c>
    </row>
    <row r="8" spans="1:20" ht="64" x14ac:dyDescent="0.2">
      <c r="A8" s="27">
        <v>3215</v>
      </c>
      <c r="B8" s="28" t="s">
        <v>3215</v>
      </c>
      <c r="C8" s="17" t="s">
        <v>7325</v>
      </c>
      <c r="D8" s="29">
        <v>35000</v>
      </c>
      <c r="E8" s="30">
        <v>35123</v>
      </c>
      <c r="F8" s="27" t="s">
        <v>8218</v>
      </c>
      <c r="G8" s="27" t="s">
        <v>8223</v>
      </c>
      <c r="H8" s="27" t="s">
        <v>8245</v>
      </c>
      <c r="I8" s="16">
        <v>1441857540</v>
      </c>
      <c r="J8" s="16">
        <v>1438617471</v>
      </c>
      <c r="K8" s="16" t="b">
        <v>1</v>
      </c>
      <c r="L8" s="16">
        <v>134</v>
      </c>
      <c r="M8" s="16" t="b">
        <v>1</v>
      </c>
      <c r="N8" s="16" t="s">
        <v>8269</v>
      </c>
      <c r="O8" s="27">
        <v>100</v>
      </c>
      <c r="P8" s="16">
        <v>262.11</v>
      </c>
      <c r="Q8" s="16" t="s">
        <v>8323</v>
      </c>
      <c r="R8" s="16" t="s">
        <v>8326</v>
      </c>
      <c r="S8" s="31">
        <v>42219.665173611109</v>
      </c>
      <c r="T8" s="31">
        <v>42257.165972222225</v>
      </c>
    </row>
    <row r="9" spans="1:20" ht="48" x14ac:dyDescent="0.2">
      <c r="A9" s="27">
        <v>3282</v>
      </c>
      <c r="B9" s="28" t="s">
        <v>3282</v>
      </c>
      <c r="C9" s="17" t="s">
        <v>7392</v>
      </c>
      <c r="D9" s="29">
        <v>31000</v>
      </c>
      <c r="E9" s="30">
        <v>31820.5</v>
      </c>
      <c r="F9" s="27" t="s">
        <v>8218</v>
      </c>
      <c r="G9" s="27" t="s">
        <v>8223</v>
      </c>
      <c r="H9" s="27" t="s">
        <v>8245</v>
      </c>
      <c r="I9" s="16">
        <v>1461904788</v>
      </c>
      <c r="J9" s="16">
        <v>1458103188</v>
      </c>
      <c r="K9" s="16" t="b">
        <v>0</v>
      </c>
      <c r="L9" s="16">
        <v>237</v>
      </c>
      <c r="M9" s="16" t="b">
        <v>1</v>
      </c>
      <c r="N9" s="16" t="s">
        <v>8269</v>
      </c>
      <c r="O9" s="27">
        <v>103</v>
      </c>
      <c r="P9" s="16">
        <v>134.26</v>
      </c>
      <c r="Q9" s="16" t="s">
        <v>8323</v>
      </c>
      <c r="R9" s="16" t="s">
        <v>8326</v>
      </c>
      <c r="S9" s="31">
        <v>42445.19430555556</v>
      </c>
      <c r="T9" s="31">
        <v>42489.19430555556</v>
      </c>
    </row>
    <row r="10" spans="1:20" ht="48" x14ac:dyDescent="0.2">
      <c r="A10" s="27">
        <v>3425</v>
      </c>
      <c r="B10" s="28" t="s">
        <v>3424</v>
      </c>
      <c r="C10" s="17" t="s">
        <v>7535</v>
      </c>
      <c r="D10" s="29">
        <v>30000</v>
      </c>
      <c r="E10" s="30">
        <v>30891.1</v>
      </c>
      <c r="F10" s="27" t="s">
        <v>8218</v>
      </c>
      <c r="G10" s="27" t="s">
        <v>8223</v>
      </c>
      <c r="H10" s="27" t="s">
        <v>8245</v>
      </c>
      <c r="I10" s="16">
        <v>1412434136</v>
      </c>
      <c r="J10" s="16">
        <v>1409669336</v>
      </c>
      <c r="K10" s="16" t="b">
        <v>0</v>
      </c>
      <c r="L10" s="16">
        <v>104</v>
      </c>
      <c r="M10" s="16" t="b">
        <v>1</v>
      </c>
      <c r="N10" s="16" t="s">
        <v>8269</v>
      </c>
      <c r="O10" s="27">
        <v>103</v>
      </c>
      <c r="P10" s="16">
        <v>297.02999999999997</v>
      </c>
      <c r="Q10" s="16" t="s">
        <v>8323</v>
      </c>
      <c r="R10" s="16" t="s">
        <v>8326</v>
      </c>
      <c r="S10" s="31">
        <v>41884.617314814815</v>
      </c>
      <c r="T10" s="31">
        <v>41916.617314814815</v>
      </c>
    </row>
    <row r="11" spans="1:20" ht="48" x14ac:dyDescent="0.2">
      <c r="A11" s="27">
        <v>3224</v>
      </c>
      <c r="B11" s="28" t="s">
        <v>3224</v>
      </c>
      <c r="C11" s="17" t="s">
        <v>7334</v>
      </c>
      <c r="D11" s="29">
        <v>30000</v>
      </c>
      <c r="E11" s="30">
        <v>30610</v>
      </c>
      <c r="F11" s="27" t="s">
        <v>8218</v>
      </c>
      <c r="G11" s="27" t="s">
        <v>8223</v>
      </c>
      <c r="H11" s="27" t="s">
        <v>8245</v>
      </c>
      <c r="I11" s="16">
        <v>1484024400</v>
      </c>
      <c r="J11" s="16">
        <v>1479932713</v>
      </c>
      <c r="K11" s="16" t="b">
        <v>1</v>
      </c>
      <c r="L11" s="16">
        <v>216</v>
      </c>
      <c r="M11" s="16" t="b">
        <v>1</v>
      </c>
      <c r="N11" s="16" t="s">
        <v>8269</v>
      </c>
      <c r="O11" s="27">
        <v>102</v>
      </c>
      <c r="P11" s="16">
        <v>141.71</v>
      </c>
      <c r="Q11" s="16" t="s">
        <v>8323</v>
      </c>
      <c r="R11" s="16" t="s">
        <v>8326</v>
      </c>
      <c r="S11" s="31">
        <v>42697.850844907407</v>
      </c>
      <c r="T11" s="31">
        <v>42745.208333333328</v>
      </c>
    </row>
    <row r="12" spans="1:20" ht="48" x14ac:dyDescent="0.2">
      <c r="A12" s="27">
        <v>3211</v>
      </c>
      <c r="B12" s="28" t="s">
        <v>3211</v>
      </c>
      <c r="C12" s="17" t="s">
        <v>7321</v>
      </c>
      <c r="D12" s="29">
        <v>23000</v>
      </c>
      <c r="E12" s="30">
        <v>27541</v>
      </c>
      <c r="F12" s="27" t="s">
        <v>8218</v>
      </c>
      <c r="G12" s="27" t="s">
        <v>8223</v>
      </c>
      <c r="H12" s="27" t="s">
        <v>8245</v>
      </c>
      <c r="I12" s="16">
        <v>1408068000</v>
      </c>
      <c r="J12" s="16">
        <v>1405346680</v>
      </c>
      <c r="K12" s="16" t="b">
        <v>1</v>
      </c>
      <c r="L12" s="16">
        <v>322</v>
      </c>
      <c r="M12" s="16" t="b">
        <v>1</v>
      </c>
      <c r="N12" s="16" t="s">
        <v>8269</v>
      </c>
      <c r="O12" s="27">
        <v>120</v>
      </c>
      <c r="P12" s="16">
        <v>85.53</v>
      </c>
      <c r="Q12" s="16" t="s">
        <v>8323</v>
      </c>
      <c r="R12" s="16" t="s">
        <v>8326</v>
      </c>
      <c r="S12" s="31">
        <v>41834.586574074077</v>
      </c>
      <c r="T12" s="31">
        <v>41866.083333333336</v>
      </c>
    </row>
    <row r="13" spans="1:20" ht="48" x14ac:dyDescent="0.2">
      <c r="A13" s="27">
        <v>3250</v>
      </c>
      <c r="B13" s="28" t="s">
        <v>3250</v>
      </c>
      <c r="C13" s="17" t="s">
        <v>7360</v>
      </c>
      <c r="D13" s="29">
        <v>25000</v>
      </c>
      <c r="E13" s="30">
        <v>25388</v>
      </c>
      <c r="F13" s="27" t="s">
        <v>8218</v>
      </c>
      <c r="G13" s="27" t="s">
        <v>8223</v>
      </c>
      <c r="H13" s="27" t="s">
        <v>8245</v>
      </c>
      <c r="I13" s="16">
        <v>1415213324</v>
      </c>
      <c r="J13" s="16">
        <v>1412617724</v>
      </c>
      <c r="K13" s="16" t="b">
        <v>1</v>
      </c>
      <c r="L13" s="16">
        <v>213</v>
      </c>
      <c r="M13" s="16" t="b">
        <v>1</v>
      </c>
      <c r="N13" s="16" t="s">
        <v>8269</v>
      </c>
      <c r="O13" s="27">
        <v>102</v>
      </c>
      <c r="P13" s="16">
        <v>119.19</v>
      </c>
      <c r="Q13" s="16" t="s">
        <v>8323</v>
      </c>
      <c r="R13" s="16" t="s">
        <v>8326</v>
      </c>
      <c r="S13" s="31">
        <v>41918.742175925923</v>
      </c>
      <c r="T13" s="31">
        <v>41948.783842592595</v>
      </c>
    </row>
    <row r="14" spans="1:20" ht="48" x14ac:dyDescent="0.2">
      <c r="A14" s="27">
        <v>3259</v>
      </c>
      <c r="B14" s="28" t="s">
        <v>3259</v>
      </c>
      <c r="C14" s="17" t="s">
        <v>7369</v>
      </c>
      <c r="D14" s="29">
        <v>23000</v>
      </c>
      <c r="E14" s="30">
        <v>24418.6</v>
      </c>
      <c r="F14" s="27" t="s">
        <v>8218</v>
      </c>
      <c r="G14" s="27" t="s">
        <v>8223</v>
      </c>
      <c r="H14" s="27" t="s">
        <v>8245</v>
      </c>
      <c r="I14" s="16">
        <v>1475294340</v>
      </c>
      <c r="J14" s="16">
        <v>1472753745</v>
      </c>
      <c r="K14" s="16" t="b">
        <v>1</v>
      </c>
      <c r="L14" s="16">
        <v>97</v>
      </c>
      <c r="M14" s="16" t="b">
        <v>1</v>
      </c>
      <c r="N14" s="16" t="s">
        <v>8269</v>
      </c>
      <c r="O14" s="27">
        <v>106</v>
      </c>
      <c r="P14" s="16">
        <v>251.74</v>
      </c>
      <c r="Q14" s="16" t="s">
        <v>8323</v>
      </c>
      <c r="R14" s="16" t="s">
        <v>8326</v>
      </c>
      <c r="S14" s="31">
        <v>42614.760937500003</v>
      </c>
      <c r="T14" s="31">
        <v>42644.165972222225</v>
      </c>
    </row>
    <row r="15" spans="1:20" ht="48" x14ac:dyDescent="0.2">
      <c r="A15" s="27">
        <v>3147</v>
      </c>
      <c r="B15" s="28" t="s">
        <v>3147</v>
      </c>
      <c r="C15" s="17" t="s">
        <v>7257</v>
      </c>
      <c r="D15" s="29">
        <v>20000</v>
      </c>
      <c r="E15" s="30">
        <v>23505</v>
      </c>
      <c r="F15" s="27" t="s">
        <v>8218</v>
      </c>
      <c r="G15" s="27" t="s">
        <v>8223</v>
      </c>
      <c r="H15" s="27" t="s">
        <v>8245</v>
      </c>
      <c r="I15" s="16">
        <v>1415319355</v>
      </c>
      <c r="J15" s="16">
        <v>1411859755</v>
      </c>
      <c r="K15" s="16" t="b">
        <v>1</v>
      </c>
      <c r="L15" s="16">
        <v>213</v>
      </c>
      <c r="M15" s="16" t="b">
        <v>1</v>
      </c>
      <c r="N15" s="16" t="s">
        <v>8269</v>
      </c>
      <c r="O15" s="27">
        <v>118</v>
      </c>
      <c r="P15" s="16">
        <v>110.35</v>
      </c>
      <c r="Q15" s="16" t="s">
        <v>8323</v>
      </c>
      <c r="R15" s="16" t="s">
        <v>8326</v>
      </c>
      <c r="S15" s="31">
        <v>41909.969386574077</v>
      </c>
      <c r="T15" s="31">
        <v>41950.011053240742</v>
      </c>
    </row>
    <row r="16" spans="1:20" ht="48" x14ac:dyDescent="0.2">
      <c r="A16" s="27">
        <v>1297</v>
      </c>
      <c r="B16" s="28" t="s">
        <v>1298</v>
      </c>
      <c r="C16" s="17" t="s">
        <v>5407</v>
      </c>
      <c r="D16" s="29">
        <v>20000</v>
      </c>
      <c r="E16" s="30">
        <v>21905</v>
      </c>
      <c r="F16" s="27" t="s">
        <v>8218</v>
      </c>
      <c r="G16" s="27" t="s">
        <v>8223</v>
      </c>
      <c r="H16" s="27" t="s">
        <v>8245</v>
      </c>
      <c r="I16" s="16">
        <v>1462125358</v>
      </c>
      <c r="J16" s="16">
        <v>1459533358</v>
      </c>
      <c r="K16" s="16" t="b">
        <v>0</v>
      </c>
      <c r="L16" s="16">
        <v>238</v>
      </c>
      <c r="M16" s="16" t="b">
        <v>1</v>
      </c>
      <c r="N16" s="16" t="s">
        <v>8269</v>
      </c>
      <c r="O16" s="27">
        <v>110</v>
      </c>
      <c r="P16" s="16">
        <v>92.04</v>
      </c>
      <c r="Q16" s="16" t="s">
        <v>8323</v>
      </c>
      <c r="R16" s="16" t="s">
        <v>8326</v>
      </c>
      <c r="S16" s="31">
        <v>42461.747199074074</v>
      </c>
      <c r="T16" s="31">
        <v>42491.747199074074</v>
      </c>
    </row>
    <row r="17" spans="1:20" ht="48" x14ac:dyDescent="0.2">
      <c r="A17" s="27">
        <v>3245</v>
      </c>
      <c r="B17" s="28" t="s">
        <v>3245</v>
      </c>
      <c r="C17" s="17" t="s">
        <v>7355</v>
      </c>
      <c r="D17" s="29">
        <v>21000</v>
      </c>
      <c r="E17" s="30">
        <v>21904</v>
      </c>
      <c r="F17" s="27" t="s">
        <v>8218</v>
      </c>
      <c r="G17" s="27" t="s">
        <v>8223</v>
      </c>
      <c r="H17" s="27" t="s">
        <v>8245</v>
      </c>
      <c r="I17" s="16">
        <v>1434074400</v>
      </c>
      <c r="J17" s="16">
        <v>1431354258</v>
      </c>
      <c r="K17" s="16" t="b">
        <v>0</v>
      </c>
      <c r="L17" s="16">
        <v>270</v>
      </c>
      <c r="M17" s="16" t="b">
        <v>1</v>
      </c>
      <c r="N17" s="16" t="s">
        <v>8269</v>
      </c>
      <c r="O17" s="27">
        <v>104</v>
      </c>
      <c r="P17" s="16">
        <v>81.13</v>
      </c>
      <c r="Q17" s="16" t="s">
        <v>8323</v>
      </c>
      <c r="R17" s="16" t="s">
        <v>8326</v>
      </c>
      <c r="S17" s="31">
        <v>42135.60020833333</v>
      </c>
      <c r="T17" s="31">
        <v>42167.083333333328</v>
      </c>
    </row>
    <row r="18" spans="1:20" ht="32" x14ac:dyDescent="0.2">
      <c r="A18" s="27">
        <v>3229</v>
      </c>
      <c r="B18" s="28" t="s">
        <v>3229</v>
      </c>
      <c r="C18" s="17" t="s">
        <v>7339</v>
      </c>
      <c r="D18" s="29">
        <v>20000</v>
      </c>
      <c r="E18" s="30">
        <v>21573</v>
      </c>
      <c r="F18" s="27" t="s">
        <v>8218</v>
      </c>
      <c r="G18" s="27" t="s">
        <v>8223</v>
      </c>
      <c r="H18" s="27" t="s">
        <v>8245</v>
      </c>
      <c r="I18" s="16">
        <v>1416470398</v>
      </c>
      <c r="J18" s="16">
        <v>1413874798</v>
      </c>
      <c r="K18" s="16" t="b">
        <v>1</v>
      </c>
      <c r="L18" s="16">
        <v>202</v>
      </c>
      <c r="M18" s="16" t="b">
        <v>1</v>
      </c>
      <c r="N18" s="16" t="s">
        <v>8269</v>
      </c>
      <c r="O18" s="27">
        <v>108</v>
      </c>
      <c r="P18" s="16">
        <v>106.8</v>
      </c>
      <c r="Q18" s="16" t="s">
        <v>8323</v>
      </c>
      <c r="R18" s="16" t="s">
        <v>8326</v>
      </c>
      <c r="S18" s="31">
        <v>41933.291643518518</v>
      </c>
      <c r="T18" s="31">
        <v>41963.333310185189</v>
      </c>
    </row>
    <row r="19" spans="1:20" ht="32" x14ac:dyDescent="0.2">
      <c r="A19" s="27">
        <v>3253</v>
      </c>
      <c r="B19" s="28" t="s">
        <v>3253</v>
      </c>
      <c r="C19" s="17" t="s">
        <v>7363</v>
      </c>
      <c r="D19" s="29">
        <v>20000</v>
      </c>
      <c r="E19" s="30">
        <v>20365</v>
      </c>
      <c r="F19" s="27" t="s">
        <v>8218</v>
      </c>
      <c r="G19" s="27" t="s">
        <v>8223</v>
      </c>
      <c r="H19" s="27" t="s">
        <v>8245</v>
      </c>
      <c r="I19" s="16">
        <v>1473306300</v>
      </c>
      <c r="J19" s="16">
        <v>1471701028</v>
      </c>
      <c r="K19" s="16" t="b">
        <v>1</v>
      </c>
      <c r="L19" s="16">
        <v>115</v>
      </c>
      <c r="M19" s="16" t="b">
        <v>1</v>
      </c>
      <c r="N19" s="16" t="s">
        <v>8269</v>
      </c>
      <c r="O19" s="27">
        <v>102</v>
      </c>
      <c r="P19" s="16">
        <v>177.09</v>
      </c>
      <c r="Q19" s="16" t="s">
        <v>8323</v>
      </c>
      <c r="R19" s="16" t="s">
        <v>8326</v>
      </c>
      <c r="S19" s="31">
        <v>42602.576712962968</v>
      </c>
      <c r="T19" s="31">
        <v>42621.15625</v>
      </c>
    </row>
    <row r="20" spans="1:20" ht="48" x14ac:dyDescent="0.2">
      <c r="A20" s="27">
        <v>3236</v>
      </c>
      <c r="B20" s="28" t="s">
        <v>3236</v>
      </c>
      <c r="C20" s="17" t="s">
        <v>7346</v>
      </c>
      <c r="D20" s="29">
        <v>20000</v>
      </c>
      <c r="E20" s="30">
        <v>20120</v>
      </c>
      <c r="F20" s="27" t="s">
        <v>8218</v>
      </c>
      <c r="G20" s="27" t="s">
        <v>8223</v>
      </c>
      <c r="H20" s="27" t="s">
        <v>8245</v>
      </c>
      <c r="I20" s="16">
        <v>1482962433</v>
      </c>
      <c r="J20" s="16">
        <v>1480370433</v>
      </c>
      <c r="K20" s="16" t="b">
        <v>0</v>
      </c>
      <c r="L20" s="16">
        <v>110</v>
      </c>
      <c r="M20" s="16" t="b">
        <v>1</v>
      </c>
      <c r="N20" s="16" t="s">
        <v>8269</v>
      </c>
      <c r="O20" s="27">
        <v>101</v>
      </c>
      <c r="P20" s="16">
        <v>182.91</v>
      </c>
      <c r="Q20" s="16" t="s">
        <v>8323</v>
      </c>
      <c r="R20" s="16" t="s">
        <v>8326</v>
      </c>
      <c r="S20" s="31">
        <v>42702.917048611111</v>
      </c>
      <c r="T20" s="31">
        <v>42732.917048611111</v>
      </c>
    </row>
    <row r="21" spans="1:20" ht="32" x14ac:dyDescent="0.2">
      <c r="A21" s="27">
        <v>3219</v>
      </c>
      <c r="B21" s="28" t="s">
        <v>3219</v>
      </c>
      <c r="C21" s="17" t="s">
        <v>7329</v>
      </c>
      <c r="D21" s="29">
        <v>20000</v>
      </c>
      <c r="E21" s="30">
        <v>20022</v>
      </c>
      <c r="F21" s="27" t="s">
        <v>8218</v>
      </c>
      <c r="G21" s="27" t="s">
        <v>8223</v>
      </c>
      <c r="H21" s="27" t="s">
        <v>8245</v>
      </c>
      <c r="I21" s="16">
        <v>1427063747</v>
      </c>
      <c r="J21" s="16">
        <v>1424043347</v>
      </c>
      <c r="K21" s="16" t="b">
        <v>1</v>
      </c>
      <c r="L21" s="16">
        <v>119</v>
      </c>
      <c r="M21" s="16" t="b">
        <v>1</v>
      </c>
      <c r="N21" s="16" t="s">
        <v>8269</v>
      </c>
      <c r="O21" s="27">
        <v>100</v>
      </c>
      <c r="P21" s="16">
        <v>168.25</v>
      </c>
      <c r="Q21" s="16" t="s">
        <v>8323</v>
      </c>
      <c r="R21" s="16" t="s">
        <v>8326</v>
      </c>
      <c r="S21" s="31">
        <v>42050.983182870375</v>
      </c>
      <c r="T21" s="31">
        <v>42085.941516203704</v>
      </c>
    </row>
    <row r="22" spans="1:20" ht="48" x14ac:dyDescent="0.2">
      <c r="A22" s="27">
        <v>3187</v>
      </c>
      <c r="B22" s="28" t="s">
        <v>3187</v>
      </c>
      <c r="C22" s="17" t="s">
        <v>7297</v>
      </c>
      <c r="D22" s="29">
        <v>15000</v>
      </c>
      <c r="E22" s="30">
        <v>17444</v>
      </c>
      <c r="F22" s="27" t="s">
        <v>8218</v>
      </c>
      <c r="G22" s="27" t="s">
        <v>8223</v>
      </c>
      <c r="H22" s="27" t="s">
        <v>8245</v>
      </c>
      <c r="I22" s="16">
        <v>1407167973</v>
      </c>
      <c r="J22" s="16">
        <v>1405439973</v>
      </c>
      <c r="K22" s="16" t="b">
        <v>1</v>
      </c>
      <c r="L22" s="16">
        <v>244</v>
      </c>
      <c r="M22" s="16" t="b">
        <v>1</v>
      </c>
      <c r="N22" s="16" t="s">
        <v>8269</v>
      </c>
      <c r="O22" s="27">
        <v>116</v>
      </c>
      <c r="P22" s="16">
        <v>71.489999999999995</v>
      </c>
      <c r="Q22" s="16" t="s">
        <v>8323</v>
      </c>
      <c r="R22" s="16" t="s">
        <v>8326</v>
      </c>
      <c r="S22" s="31">
        <v>41835.666354166664</v>
      </c>
      <c r="T22" s="31">
        <v>41855.666354166664</v>
      </c>
    </row>
    <row r="23" spans="1:20" ht="48" x14ac:dyDescent="0.2">
      <c r="A23" s="27">
        <v>3402</v>
      </c>
      <c r="B23" s="28" t="s">
        <v>3401</v>
      </c>
      <c r="C23" s="17" t="s">
        <v>7512</v>
      </c>
      <c r="D23" s="29">
        <v>15000</v>
      </c>
      <c r="E23" s="30">
        <v>16465</v>
      </c>
      <c r="F23" s="27" t="s">
        <v>8218</v>
      </c>
      <c r="G23" s="27" t="s">
        <v>8223</v>
      </c>
      <c r="H23" s="27" t="s">
        <v>8245</v>
      </c>
      <c r="I23" s="16">
        <v>1447295460</v>
      </c>
      <c r="J23" s="16">
        <v>1444747843</v>
      </c>
      <c r="K23" s="16" t="b">
        <v>0</v>
      </c>
      <c r="L23" s="16">
        <v>165</v>
      </c>
      <c r="M23" s="16" t="b">
        <v>1</v>
      </c>
      <c r="N23" s="16" t="s">
        <v>8269</v>
      </c>
      <c r="O23" s="27">
        <v>110</v>
      </c>
      <c r="P23" s="16">
        <v>99.79</v>
      </c>
      <c r="Q23" s="16" t="s">
        <v>8323</v>
      </c>
      <c r="R23" s="16" t="s">
        <v>8326</v>
      </c>
      <c r="S23" s="31">
        <v>42290.61855324074</v>
      </c>
      <c r="T23" s="31">
        <v>42320.104861111111</v>
      </c>
    </row>
    <row r="24" spans="1:20" ht="48" x14ac:dyDescent="0.2">
      <c r="A24" s="27">
        <v>3274</v>
      </c>
      <c r="B24" s="28" t="s">
        <v>3274</v>
      </c>
      <c r="C24" s="17" t="s">
        <v>7384</v>
      </c>
      <c r="D24" s="29">
        <v>15500</v>
      </c>
      <c r="E24" s="30">
        <v>15705</v>
      </c>
      <c r="F24" s="27" t="s">
        <v>8218</v>
      </c>
      <c r="G24" s="27" t="s">
        <v>8223</v>
      </c>
      <c r="H24" s="27" t="s">
        <v>8245</v>
      </c>
      <c r="I24" s="16">
        <v>1458075600</v>
      </c>
      <c r="J24" s="16">
        <v>1454259272</v>
      </c>
      <c r="K24" s="16" t="b">
        <v>1</v>
      </c>
      <c r="L24" s="16">
        <v>286</v>
      </c>
      <c r="M24" s="16" t="b">
        <v>1</v>
      </c>
      <c r="N24" s="16" t="s">
        <v>8269</v>
      </c>
      <c r="O24" s="27">
        <v>101</v>
      </c>
      <c r="P24" s="16">
        <v>54.91</v>
      </c>
      <c r="Q24" s="16" t="s">
        <v>8323</v>
      </c>
      <c r="R24" s="16" t="s">
        <v>8326</v>
      </c>
      <c r="S24" s="31">
        <v>42400.704537037032</v>
      </c>
      <c r="T24" s="31">
        <v>42444.875</v>
      </c>
    </row>
    <row r="25" spans="1:20" ht="48" x14ac:dyDescent="0.2">
      <c r="A25" s="27">
        <v>3304</v>
      </c>
      <c r="B25" s="28" t="s">
        <v>3304</v>
      </c>
      <c r="C25" s="17" t="s">
        <v>7414</v>
      </c>
      <c r="D25" s="29">
        <v>15000</v>
      </c>
      <c r="E25" s="30">
        <v>15677.5</v>
      </c>
      <c r="F25" s="27" t="s">
        <v>8218</v>
      </c>
      <c r="G25" s="27" t="s">
        <v>8223</v>
      </c>
      <c r="H25" s="27" t="s">
        <v>8245</v>
      </c>
      <c r="I25" s="16">
        <v>1482418752</v>
      </c>
      <c r="J25" s="16">
        <v>1479826752</v>
      </c>
      <c r="K25" s="16" t="b">
        <v>0</v>
      </c>
      <c r="L25" s="16">
        <v>175</v>
      </c>
      <c r="M25" s="16" t="b">
        <v>1</v>
      </c>
      <c r="N25" s="16" t="s">
        <v>8269</v>
      </c>
      <c r="O25" s="27">
        <v>105</v>
      </c>
      <c r="P25" s="16">
        <v>89.59</v>
      </c>
      <c r="Q25" s="16" t="s">
        <v>8323</v>
      </c>
      <c r="R25" s="16" t="s">
        <v>8326</v>
      </c>
      <c r="S25" s="31">
        <v>42696.624444444446</v>
      </c>
      <c r="T25" s="31">
        <v>42726.624444444446</v>
      </c>
    </row>
    <row r="26" spans="1:20" ht="48" x14ac:dyDescent="0.2">
      <c r="A26" s="27">
        <v>3411</v>
      </c>
      <c r="B26" s="28" t="s">
        <v>3410</v>
      </c>
      <c r="C26" s="17" t="s">
        <v>7521</v>
      </c>
      <c r="D26" s="29">
        <v>15000</v>
      </c>
      <c r="E26" s="30">
        <v>15535</v>
      </c>
      <c r="F26" s="27" t="s">
        <v>8218</v>
      </c>
      <c r="G26" s="27" t="s">
        <v>8223</v>
      </c>
      <c r="H26" s="27" t="s">
        <v>8245</v>
      </c>
      <c r="I26" s="16">
        <v>1444264372</v>
      </c>
      <c r="J26" s="16">
        <v>1442536372</v>
      </c>
      <c r="K26" s="16" t="b">
        <v>0</v>
      </c>
      <c r="L26" s="16">
        <v>78</v>
      </c>
      <c r="M26" s="16" t="b">
        <v>1</v>
      </c>
      <c r="N26" s="16" t="s">
        <v>8269</v>
      </c>
      <c r="O26" s="27">
        <v>104</v>
      </c>
      <c r="P26" s="16">
        <v>199.17</v>
      </c>
      <c r="Q26" s="16" t="s">
        <v>8323</v>
      </c>
      <c r="R26" s="16" t="s">
        <v>8326</v>
      </c>
      <c r="S26" s="31">
        <v>42265.022824074069</v>
      </c>
      <c r="T26" s="31">
        <v>42285.022824074069</v>
      </c>
    </row>
    <row r="27" spans="1:20" ht="48" x14ac:dyDescent="0.2">
      <c r="A27" s="27">
        <v>3235</v>
      </c>
      <c r="B27" s="28" t="s">
        <v>3235</v>
      </c>
      <c r="C27" s="17" t="s">
        <v>7345</v>
      </c>
      <c r="D27" s="29">
        <v>15000</v>
      </c>
      <c r="E27" s="30">
        <v>15481</v>
      </c>
      <c r="F27" s="27" t="s">
        <v>8218</v>
      </c>
      <c r="G27" s="27" t="s">
        <v>8223</v>
      </c>
      <c r="H27" s="27" t="s">
        <v>8245</v>
      </c>
      <c r="I27" s="16">
        <v>1467361251</v>
      </c>
      <c r="J27" s="16">
        <v>1464769251</v>
      </c>
      <c r="K27" s="16" t="b">
        <v>1</v>
      </c>
      <c r="L27" s="16">
        <v>181</v>
      </c>
      <c r="M27" s="16" t="b">
        <v>1</v>
      </c>
      <c r="N27" s="16" t="s">
        <v>8269</v>
      </c>
      <c r="O27" s="27">
        <v>103</v>
      </c>
      <c r="P27" s="16">
        <v>85.53</v>
      </c>
      <c r="Q27" s="16" t="s">
        <v>8323</v>
      </c>
      <c r="R27" s="16" t="s">
        <v>8326</v>
      </c>
      <c r="S27" s="31">
        <v>42522.347812499997</v>
      </c>
      <c r="T27" s="31">
        <v>42552.347812499997</v>
      </c>
    </row>
    <row r="28" spans="1:20" ht="48" x14ac:dyDescent="0.2">
      <c r="A28" s="27">
        <v>3272</v>
      </c>
      <c r="B28" s="28" t="s">
        <v>3272</v>
      </c>
      <c r="C28" s="17" t="s">
        <v>7382</v>
      </c>
      <c r="D28" s="29">
        <v>10000</v>
      </c>
      <c r="E28" s="30">
        <v>15443</v>
      </c>
      <c r="F28" s="27" t="s">
        <v>8218</v>
      </c>
      <c r="G28" s="27" t="s">
        <v>8223</v>
      </c>
      <c r="H28" s="27" t="s">
        <v>8245</v>
      </c>
      <c r="I28" s="16">
        <v>1446814809</v>
      </c>
      <c r="J28" s="16">
        <v>1444219209</v>
      </c>
      <c r="K28" s="16" t="b">
        <v>1</v>
      </c>
      <c r="L28" s="16">
        <v>145</v>
      </c>
      <c r="M28" s="16" t="b">
        <v>1</v>
      </c>
      <c r="N28" s="16" t="s">
        <v>8269</v>
      </c>
      <c r="O28" s="27">
        <v>154</v>
      </c>
      <c r="P28" s="16">
        <v>106.5</v>
      </c>
      <c r="Q28" s="16" t="s">
        <v>8323</v>
      </c>
      <c r="R28" s="16" t="s">
        <v>8326</v>
      </c>
      <c r="S28" s="31">
        <v>42284.500104166669</v>
      </c>
      <c r="T28" s="31">
        <v>42314.541770833333</v>
      </c>
    </row>
    <row r="29" spans="1:20" ht="48" x14ac:dyDescent="0.2">
      <c r="A29" s="27">
        <v>1293</v>
      </c>
      <c r="B29" s="28" t="s">
        <v>1294</v>
      </c>
      <c r="C29" s="17" t="s">
        <v>5403</v>
      </c>
      <c r="D29" s="29">
        <v>15000</v>
      </c>
      <c r="E29" s="30">
        <v>15335</v>
      </c>
      <c r="F29" s="27" t="s">
        <v>8218</v>
      </c>
      <c r="G29" s="27" t="s">
        <v>8223</v>
      </c>
      <c r="H29" s="27" t="s">
        <v>8245</v>
      </c>
      <c r="I29" s="16">
        <v>1447523371</v>
      </c>
      <c r="J29" s="16">
        <v>1444927771</v>
      </c>
      <c r="K29" s="16" t="b">
        <v>0</v>
      </c>
      <c r="L29" s="16">
        <v>120</v>
      </c>
      <c r="M29" s="16" t="b">
        <v>1</v>
      </c>
      <c r="N29" s="16" t="s">
        <v>8269</v>
      </c>
      <c r="O29" s="27">
        <v>102</v>
      </c>
      <c r="P29" s="16">
        <v>127.79</v>
      </c>
      <c r="Q29" s="16" t="s">
        <v>8323</v>
      </c>
      <c r="R29" s="16" t="s">
        <v>8326</v>
      </c>
      <c r="S29" s="31">
        <v>42292.701053240744</v>
      </c>
      <c r="T29" s="31">
        <v>42322.742719907401</v>
      </c>
    </row>
    <row r="30" spans="1:20" ht="32" x14ac:dyDescent="0.2">
      <c r="A30" s="27">
        <v>3338</v>
      </c>
      <c r="B30" s="28" t="s">
        <v>3338</v>
      </c>
      <c r="C30" s="17" t="s">
        <v>7448</v>
      </c>
      <c r="D30" s="29">
        <v>15000</v>
      </c>
      <c r="E30" s="30">
        <v>15327</v>
      </c>
      <c r="F30" s="27" t="s">
        <v>8218</v>
      </c>
      <c r="G30" s="27" t="s">
        <v>8223</v>
      </c>
      <c r="H30" s="27" t="s">
        <v>8245</v>
      </c>
      <c r="I30" s="16">
        <v>1487944080</v>
      </c>
      <c r="J30" s="16">
        <v>1486129680</v>
      </c>
      <c r="K30" s="16" t="b">
        <v>0</v>
      </c>
      <c r="L30" s="16">
        <v>112</v>
      </c>
      <c r="M30" s="16" t="b">
        <v>1</v>
      </c>
      <c r="N30" s="16" t="s">
        <v>8269</v>
      </c>
      <c r="O30" s="27">
        <v>102</v>
      </c>
      <c r="P30" s="16">
        <v>136.85</v>
      </c>
      <c r="Q30" s="16" t="s">
        <v>8323</v>
      </c>
      <c r="R30" s="16" t="s">
        <v>8326</v>
      </c>
      <c r="S30" s="31">
        <v>42769.574999999997</v>
      </c>
      <c r="T30" s="31">
        <v>42790.574999999997</v>
      </c>
    </row>
    <row r="31" spans="1:20" ht="48" x14ac:dyDescent="0.2">
      <c r="A31" s="27">
        <v>3267</v>
      </c>
      <c r="B31" s="28" t="s">
        <v>3267</v>
      </c>
      <c r="C31" s="17" t="s">
        <v>7377</v>
      </c>
      <c r="D31" s="29">
        <v>15000</v>
      </c>
      <c r="E31" s="30">
        <v>15315</v>
      </c>
      <c r="F31" s="27" t="s">
        <v>8218</v>
      </c>
      <c r="G31" s="27" t="s">
        <v>8223</v>
      </c>
      <c r="H31" s="27" t="s">
        <v>8245</v>
      </c>
      <c r="I31" s="16">
        <v>1437156660</v>
      </c>
      <c r="J31" s="16">
        <v>1434564660</v>
      </c>
      <c r="K31" s="16" t="b">
        <v>1</v>
      </c>
      <c r="L31" s="16">
        <v>288</v>
      </c>
      <c r="M31" s="16" t="b">
        <v>1</v>
      </c>
      <c r="N31" s="16" t="s">
        <v>8269</v>
      </c>
      <c r="O31" s="27">
        <v>102</v>
      </c>
      <c r="P31" s="16">
        <v>53.18</v>
      </c>
      <c r="Q31" s="16" t="s">
        <v>8323</v>
      </c>
      <c r="R31" s="16" t="s">
        <v>8326</v>
      </c>
      <c r="S31" s="31">
        <v>42172.757638888885</v>
      </c>
      <c r="T31" s="31">
        <v>42202.757638888885</v>
      </c>
    </row>
    <row r="32" spans="1:20" ht="48" x14ac:dyDescent="0.2">
      <c r="A32" s="27">
        <v>3286</v>
      </c>
      <c r="B32" s="28" t="s">
        <v>3286</v>
      </c>
      <c r="C32" s="17" t="s">
        <v>7396</v>
      </c>
      <c r="D32" s="29">
        <v>15000</v>
      </c>
      <c r="E32" s="30">
        <v>15265</v>
      </c>
      <c r="F32" s="27" t="s">
        <v>8218</v>
      </c>
      <c r="G32" s="27" t="s">
        <v>8223</v>
      </c>
      <c r="H32" s="27" t="s">
        <v>8245</v>
      </c>
      <c r="I32" s="16">
        <v>1471291782</v>
      </c>
      <c r="J32" s="16">
        <v>1468699782</v>
      </c>
      <c r="K32" s="16" t="b">
        <v>0</v>
      </c>
      <c r="L32" s="16">
        <v>122</v>
      </c>
      <c r="M32" s="16" t="b">
        <v>1</v>
      </c>
      <c r="N32" s="16" t="s">
        <v>8269</v>
      </c>
      <c r="O32" s="27">
        <v>102</v>
      </c>
      <c r="P32" s="16">
        <v>125.12</v>
      </c>
      <c r="Q32" s="16" t="s">
        <v>8323</v>
      </c>
      <c r="R32" s="16" t="s">
        <v>8326</v>
      </c>
      <c r="S32" s="31">
        <v>42567.840069444443</v>
      </c>
      <c r="T32" s="31">
        <v>42597.840069444443</v>
      </c>
    </row>
    <row r="33" spans="1:20" ht="32" x14ac:dyDescent="0.2">
      <c r="A33" s="27">
        <v>3220</v>
      </c>
      <c r="B33" s="28" t="s">
        <v>3220</v>
      </c>
      <c r="C33" s="17" t="s">
        <v>7330</v>
      </c>
      <c r="D33" s="29">
        <v>15000</v>
      </c>
      <c r="E33" s="30">
        <v>15126</v>
      </c>
      <c r="F33" s="27" t="s">
        <v>8218</v>
      </c>
      <c r="G33" s="27" t="s">
        <v>8223</v>
      </c>
      <c r="H33" s="27" t="s">
        <v>8245</v>
      </c>
      <c r="I33" s="16">
        <v>1489352400</v>
      </c>
      <c r="J33" s="16">
        <v>1486411204</v>
      </c>
      <c r="K33" s="16" t="b">
        <v>1</v>
      </c>
      <c r="L33" s="16">
        <v>59</v>
      </c>
      <c r="M33" s="16" t="b">
        <v>1</v>
      </c>
      <c r="N33" s="16" t="s">
        <v>8269</v>
      </c>
      <c r="O33" s="27">
        <v>101</v>
      </c>
      <c r="P33" s="16">
        <v>256.37</v>
      </c>
      <c r="Q33" s="16" t="s">
        <v>8323</v>
      </c>
      <c r="R33" s="16" t="s">
        <v>8326</v>
      </c>
      <c r="S33" s="31">
        <v>42772.833379629628</v>
      </c>
      <c r="T33" s="31">
        <v>42806.875</v>
      </c>
    </row>
    <row r="34" spans="1:20" ht="48" x14ac:dyDescent="0.2">
      <c r="A34" s="27">
        <v>538</v>
      </c>
      <c r="B34" s="28" t="s">
        <v>539</v>
      </c>
      <c r="C34" s="17" t="s">
        <v>4648</v>
      </c>
      <c r="D34" s="29">
        <v>5000</v>
      </c>
      <c r="E34" s="30">
        <v>15121</v>
      </c>
      <c r="F34" s="27" t="s">
        <v>8218</v>
      </c>
      <c r="G34" s="27" t="s">
        <v>8223</v>
      </c>
      <c r="H34" s="27" t="s">
        <v>8245</v>
      </c>
      <c r="I34" s="16">
        <v>1463166263</v>
      </c>
      <c r="J34" s="16">
        <v>1460574263</v>
      </c>
      <c r="K34" s="16" t="b">
        <v>0</v>
      </c>
      <c r="L34" s="16">
        <v>60</v>
      </c>
      <c r="M34" s="16" t="b">
        <v>1</v>
      </c>
      <c r="N34" s="16" t="s">
        <v>8269</v>
      </c>
      <c r="O34" s="27">
        <v>302</v>
      </c>
      <c r="P34" s="16">
        <v>252.02</v>
      </c>
      <c r="Q34" s="16" t="s">
        <v>8323</v>
      </c>
      <c r="R34" s="16" t="s">
        <v>8326</v>
      </c>
      <c r="S34" s="31">
        <v>42473.794710648144</v>
      </c>
      <c r="T34" s="31">
        <v>42503.794710648144</v>
      </c>
    </row>
    <row r="35" spans="1:20" ht="48" x14ac:dyDescent="0.2">
      <c r="A35" s="27">
        <v>3163</v>
      </c>
      <c r="B35" s="28" t="s">
        <v>3163</v>
      </c>
      <c r="C35" s="17" t="s">
        <v>7273</v>
      </c>
      <c r="D35" s="29">
        <v>13000</v>
      </c>
      <c r="E35" s="30">
        <v>14450</v>
      </c>
      <c r="F35" s="27" t="s">
        <v>8218</v>
      </c>
      <c r="G35" s="27" t="s">
        <v>8223</v>
      </c>
      <c r="H35" s="27" t="s">
        <v>8245</v>
      </c>
      <c r="I35" s="16">
        <v>1402855525</v>
      </c>
      <c r="J35" s="16">
        <v>1400263525</v>
      </c>
      <c r="K35" s="16" t="b">
        <v>1</v>
      </c>
      <c r="L35" s="16">
        <v>72</v>
      </c>
      <c r="M35" s="16" t="b">
        <v>1</v>
      </c>
      <c r="N35" s="16" t="s">
        <v>8269</v>
      </c>
      <c r="O35" s="27">
        <v>111</v>
      </c>
      <c r="P35" s="16">
        <v>200.69</v>
      </c>
      <c r="Q35" s="16" t="s">
        <v>8323</v>
      </c>
      <c r="R35" s="16" t="s">
        <v>8326</v>
      </c>
      <c r="S35" s="31">
        <v>41775.753761574073</v>
      </c>
      <c r="T35" s="31">
        <v>41805.753761574073</v>
      </c>
    </row>
    <row r="36" spans="1:20" ht="32" x14ac:dyDescent="0.2">
      <c r="A36" s="27">
        <v>3256</v>
      </c>
      <c r="B36" s="28" t="s">
        <v>3256</v>
      </c>
      <c r="C36" s="17" t="s">
        <v>7366</v>
      </c>
      <c r="D36" s="29">
        <v>10000</v>
      </c>
      <c r="E36" s="30">
        <v>12806</v>
      </c>
      <c r="F36" s="27" t="s">
        <v>8218</v>
      </c>
      <c r="G36" s="27" t="s">
        <v>8223</v>
      </c>
      <c r="H36" s="27" t="s">
        <v>8245</v>
      </c>
      <c r="I36" s="16">
        <v>1433995140</v>
      </c>
      <c r="J36" s="16">
        <v>1432129577</v>
      </c>
      <c r="K36" s="16" t="b">
        <v>1</v>
      </c>
      <c r="L36" s="16">
        <v>176</v>
      </c>
      <c r="M36" s="16" t="b">
        <v>1</v>
      </c>
      <c r="N36" s="16" t="s">
        <v>8269</v>
      </c>
      <c r="O36" s="27">
        <v>128</v>
      </c>
      <c r="P36" s="16">
        <v>72.760000000000005</v>
      </c>
      <c r="Q36" s="16" t="s">
        <v>8323</v>
      </c>
      <c r="R36" s="16" t="s">
        <v>8326</v>
      </c>
      <c r="S36" s="31">
        <v>42144.573807870373</v>
      </c>
      <c r="T36" s="31">
        <v>42166.165972222225</v>
      </c>
    </row>
    <row r="37" spans="1:20" ht="48" x14ac:dyDescent="0.2">
      <c r="A37" s="27">
        <v>2803</v>
      </c>
      <c r="B37" s="28" t="s">
        <v>2803</v>
      </c>
      <c r="C37" s="17" t="s">
        <v>6913</v>
      </c>
      <c r="D37" s="29">
        <v>10000</v>
      </c>
      <c r="E37" s="30">
        <v>12795</v>
      </c>
      <c r="F37" s="27" t="s">
        <v>8218</v>
      </c>
      <c r="G37" s="27" t="s">
        <v>8223</v>
      </c>
      <c r="H37" s="27" t="s">
        <v>8245</v>
      </c>
      <c r="I37" s="16">
        <v>1437004800</v>
      </c>
      <c r="J37" s="16">
        <v>1433295276</v>
      </c>
      <c r="K37" s="16" t="b">
        <v>0</v>
      </c>
      <c r="L37" s="16">
        <v>141</v>
      </c>
      <c r="M37" s="16" t="b">
        <v>1</v>
      </c>
      <c r="N37" s="16" t="s">
        <v>8269</v>
      </c>
      <c r="O37" s="27">
        <v>128</v>
      </c>
      <c r="P37" s="16">
        <v>90.74</v>
      </c>
      <c r="Q37" s="16" t="s">
        <v>8323</v>
      </c>
      <c r="R37" s="16" t="s">
        <v>8326</v>
      </c>
      <c r="S37" s="31">
        <v>42158.065694444449</v>
      </c>
      <c r="T37" s="31">
        <v>42201</v>
      </c>
    </row>
    <row r="38" spans="1:20" ht="32" x14ac:dyDescent="0.2">
      <c r="A38" s="27">
        <v>3242</v>
      </c>
      <c r="B38" s="28" t="s">
        <v>3242</v>
      </c>
      <c r="C38" s="17" t="s">
        <v>7352</v>
      </c>
      <c r="D38" s="29">
        <v>10000</v>
      </c>
      <c r="E38" s="30">
        <v>12730.42</v>
      </c>
      <c r="F38" s="27" t="s">
        <v>8218</v>
      </c>
      <c r="G38" s="27" t="s">
        <v>8223</v>
      </c>
      <c r="H38" s="27" t="s">
        <v>8245</v>
      </c>
      <c r="I38" s="16">
        <v>1411150092</v>
      </c>
      <c r="J38" s="16">
        <v>1408558092</v>
      </c>
      <c r="K38" s="16" t="b">
        <v>1</v>
      </c>
      <c r="L38" s="16">
        <v>183</v>
      </c>
      <c r="M38" s="16" t="b">
        <v>1</v>
      </c>
      <c r="N38" s="16" t="s">
        <v>8269</v>
      </c>
      <c r="O38" s="27">
        <v>127</v>
      </c>
      <c r="P38" s="16">
        <v>69.569999999999993</v>
      </c>
      <c r="Q38" s="16" t="s">
        <v>8323</v>
      </c>
      <c r="R38" s="16" t="s">
        <v>8326</v>
      </c>
      <c r="S38" s="31">
        <v>41871.755694444444</v>
      </c>
      <c r="T38" s="31">
        <v>41901.755694444444</v>
      </c>
    </row>
    <row r="39" spans="1:20" ht="32" x14ac:dyDescent="0.2">
      <c r="A39" s="27">
        <v>3262</v>
      </c>
      <c r="B39" s="28" t="s">
        <v>3262</v>
      </c>
      <c r="C39" s="17" t="s">
        <v>7372</v>
      </c>
      <c r="D39" s="29">
        <v>12200</v>
      </c>
      <c r="E39" s="30">
        <v>12571</v>
      </c>
      <c r="F39" s="27" t="s">
        <v>8218</v>
      </c>
      <c r="G39" s="27" t="s">
        <v>8223</v>
      </c>
      <c r="H39" s="27" t="s">
        <v>8245</v>
      </c>
      <c r="I39" s="16">
        <v>1419220800</v>
      </c>
      <c r="J39" s="16">
        <v>1416555262</v>
      </c>
      <c r="K39" s="16" t="b">
        <v>1</v>
      </c>
      <c r="L39" s="16">
        <v>134</v>
      </c>
      <c r="M39" s="16" t="b">
        <v>1</v>
      </c>
      <c r="N39" s="16" t="s">
        <v>8269</v>
      </c>
      <c r="O39" s="27">
        <v>103</v>
      </c>
      <c r="P39" s="16">
        <v>93.81</v>
      </c>
      <c r="Q39" s="16" t="s">
        <v>8323</v>
      </c>
      <c r="R39" s="16" t="s">
        <v>8326</v>
      </c>
      <c r="S39" s="31">
        <v>41964.315532407403</v>
      </c>
      <c r="T39" s="31">
        <v>41995.166666666672</v>
      </c>
    </row>
    <row r="40" spans="1:20" ht="32" x14ac:dyDescent="0.2">
      <c r="A40" s="27">
        <v>3677</v>
      </c>
      <c r="B40" s="28" t="s">
        <v>3674</v>
      </c>
      <c r="C40" s="17" t="s">
        <v>7787</v>
      </c>
      <c r="D40" s="29">
        <v>12000</v>
      </c>
      <c r="E40" s="30">
        <v>12348.5</v>
      </c>
      <c r="F40" s="27" t="s">
        <v>8218</v>
      </c>
      <c r="G40" s="27" t="s">
        <v>8223</v>
      </c>
      <c r="H40" s="27" t="s">
        <v>8245</v>
      </c>
      <c r="I40" s="16">
        <v>1404359940</v>
      </c>
      <c r="J40" s="16">
        <v>1402580818</v>
      </c>
      <c r="K40" s="16" t="b">
        <v>0</v>
      </c>
      <c r="L40" s="16">
        <v>199</v>
      </c>
      <c r="M40" s="16" t="b">
        <v>1</v>
      </c>
      <c r="N40" s="16" t="s">
        <v>8269</v>
      </c>
      <c r="O40" s="27">
        <v>103</v>
      </c>
      <c r="P40" s="16">
        <v>62.05</v>
      </c>
      <c r="Q40" s="16" t="s">
        <v>8323</v>
      </c>
      <c r="R40" s="16" t="s">
        <v>8326</v>
      </c>
      <c r="S40" s="31">
        <v>41802.574282407404</v>
      </c>
      <c r="T40" s="31">
        <v>41823.165972222225</v>
      </c>
    </row>
    <row r="41" spans="1:20" ht="48" x14ac:dyDescent="0.2">
      <c r="A41" s="27">
        <v>532</v>
      </c>
      <c r="B41" s="28" t="s">
        <v>533</v>
      </c>
      <c r="C41" s="17" t="s">
        <v>4642</v>
      </c>
      <c r="D41" s="29">
        <v>10000</v>
      </c>
      <c r="E41" s="30">
        <v>12325</v>
      </c>
      <c r="F41" s="27" t="s">
        <v>8218</v>
      </c>
      <c r="G41" s="27" t="s">
        <v>8223</v>
      </c>
      <c r="H41" s="27" t="s">
        <v>8245</v>
      </c>
      <c r="I41" s="16">
        <v>1463098208</v>
      </c>
      <c r="J41" s="16">
        <v>1460506208</v>
      </c>
      <c r="K41" s="16" t="b">
        <v>0</v>
      </c>
      <c r="L41" s="16">
        <v>173</v>
      </c>
      <c r="M41" s="16" t="b">
        <v>1</v>
      </c>
      <c r="N41" s="16" t="s">
        <v>8269</v>
      </c>
      <c r="O41" s="27">
        <v>123</v>
      </c>
      <c r="P41" s="16">
        <v>71.239999999999995</v>
      </c>
      <c r="Q41" s="16" t="s">
        <v>8323</v>
      </c>
      <c r="R41" s="16" t="s">
        <v>8326</v>
      </c>
      <c r="S41" s="31">
        <v>42473.007037037038</v>
      </c>
      <c r="T41" s="31">
        <v>42503.007037037038</v>
      </c>
    </row>
    <row r="42" spans="1:20" ht="32" x14ac:dyDescent="0.2">
      <c r="A42" s="27">
        <v>3468</v>
      </c>
      <c r="B42" s="28" t="s">
        <v>3467</v>
      </c>
      <c r="C42" s="17" t="s">
        <v>7578</v>
      </c>
      <c r="D42" s="29">
        <v>10000</v>
      </c>
      <c r="E42" s="30">
        <v>12178</v>
      </c>
      <c r="F42" s="27" t="s">
        <v>8218</v>
      </c>
      <c r="G42" s="27" t="s">
        <v>8223</v>
      </c>
      <c r="H42" s="27" t="s">
        <v>8245</v>
      </c>
      <c r="I42" s="16">
        <v>1474426800</v>
      </c>
      <c r="J42" s="16">
        <v>1471976529</v>
      </c>
      <c r="K42" s="16" t="b">
        <v>0</v>
      </c>
      <c r="L42" s="16">
        <v>17</v>
      </c>
      <c r="M42" s="16" t="b">
        <v>1</v>
      </c>
      <c r="N42" s="16" t="s">
        <v>8269</v>
      </c>
      <c r="O42" s="27">
        <v>122</v>
      </c>
      <c r="P42" s="16">
        <v>716.35</v>
      </c>
      <c r="Q42" s="16" t="s">
        <v>8323</v>
      </c>
      <c r="R42" s="16" t="s">
        <v>8326</v>
      </c>
      <c r="S42" s="31">
        <v>42605.765381944439</v>
      </c>
      <c r="T42" s="31">
        <v>42634.125</v>
      </c>
    </row>
    <row r="43" spans="1:20" ht="32" x14ac:dyDescent="0.2">
      <c r="A43" s="27">
        <v>3248</v>
      </c>
      <c r="B43" s="28" t="s">
        <v>3248</v>
      </c>
      <c r="C43" s="17" t="s">
        <v>7358</v>
      </c>
      <c r="D43" s="29">
        <v>12000</v>
      </c>
      <c r="E43" s="30">
        <v>12095</v>
      </c>
      <c r="F43" s="27" t="s">
        <v>8218</v>
      </c>
      <c r="G43" s="27" t="s">
        <v>8223</v>
      </c>
      <c r="H43" s="27" t="s">
        <v>8245</v>
      </c>
      <c r="I43" s="16">
        <v>1428178757</v>
      </c>
      <c r="J43" s="16">
        <v>1425590357</v>
      </c>
      <c r="K43" s="16" t="b">
        <v>1</v>
      </c>
      <c r="L43" s="16">
        <v>200</v>
      </c>
      <c r="M43" s="16" t="b">
        <v>1</v>
      </c>
      <c r="N43" s="16" t="s">
        <v>8269</v>
      </c>
      <c r="O43" s="27">
        <v>101</v>
      </c>
      <c r="P43" s="16">
        <v>60.48</v>
      </c>
      <c r="Q43" s="16" t="s">
        <v>8323</v>
      </c>
      <c r="R43" s="16" t="s">
        <v>8326</v>
      </c>
      <c r="S43" s="31">
        <v>42068.888391203705</v>
      </c>
      <c r="T43" s="31">
        <v>42098.846724537041</v>
      </c>
    </row>
    <row r="44" spans="1:20" ht="48" x14ac:dyDescent="0.2">
      <c r="A44" s="27">
        <v>525</v>
      </c>
      <c r="B44" s="28" t="s">
        <v>526</v>
      </c>
      <c r="C44" s="17" t="s">
        <v>4635</v>
      </c>
      <c r="D44" s="29">
        <v>12000</v>
      </c>
      <c r="E44" s="30">
        <v>12000</v>
      </c>
      <c r="F44" s="27" t="s">
        <v>8218</v>
      </c>
      <c r="G44" s="27" t="s">
        <v>8223</v>
      </c>
      <c r="H44" s="27" t="s">
        <v>8245</v>
      </c>
      <c r="I44" s="16">
        <v>1410601041</v>
      </c>
      <c r="J44" s="16">
        <v>1406713041</v>
      </c>
      <c r="K44" s="16" t="b">
        <v>0</v>
      </c>
      <c r="L44" s="16">
        <v>12</v>
      </c>
      <c r="M44" s="16" t="b">
        <v>1</v>
      </c>
      <c r="N44" s="16" t="s">
        <v>8269</v>
      </c>
      <c r="O44" s="27">
        <v>100</v>
      </c>
      <c r="P44" s="16">
        <v>1000</v>
      </c>
      <c r="Q44" s="16" t="s">
        <v>8323</v>
      </c>
      <c r="R44" s="16" t="s">
        <v>8326</v>
      </c>
      <c r="S44" s="31">
        <v>41850.400937500002</v>
      </c>
      <c r="T44" s="31">
        <v>41895.400937500002</v>
      </c>
    </row>
    <row r="45" spans="1:20" ht="48" x14ac:dyDescent="0.2">
      <c r="A45" s="27">
        <v>3316</v>
      </c>
      <c r="B45" s="28" t="s">
        <v>3316</v>
      </c>
      <c r="C45" s="17" t="s">
        <v>7426</v>
      </c>
      <c r="D45" s="29">
        <v>11737</v>
      </c>
      <c r="E45" s="30">
        <v>11747.18</v>
      </c>
      <c r="F45" s="27" t="s">
        <v>8218</v>
      </c>
      <c r="G45" s="27" t="s">
        <v>8223</v>
      </c>
      <c r="H45" s="27" t="s">
        <v>8245</v>
      </c>
      <c r="I45" s="16">
        <v>1407506040</v>
      </c>
      <c r="J45" s="16">
        <v>1404680075</v>
      </c>
      <c r="K45" s="16" t="b">
        <v>0</v>
      </c>
      <c r="L45" s="16">
        <v>125</v>
      </c>
      <c r="M45" s="16" t="b">
        <v>1</v>
      </c>
      <c r="N45" s="16" t="s">
        <v>8269</v>
      </c>
      <c r="O45" s="27">
        <v>100</v>
      </c>
      <c r="P45" s="16">
        <v>93.98</v>
      </c>
      <c r="Q45" s="16" t="s">
        <v>8323</v>
      </c>
      <c r="R45" s="16" t="s">
        <v>8326</v>
      </c>
      <c r="S45" s="31">
        <v>41826.871238425927</v>
      </c>
      <c r="T45" s="31">
        <v>41859.57916666667</v>
      </c>
    </row>
    <row r="46" spans="1:20" ht="48" x14ac:dyDescent="0.2">
      <c r="A46" s="27">
        <v>3712</v>
      </c>
      <c r="B46" s="28" t="s">
        <v>3709</v>
      </c>
      <c r="C46" s="17" t="s">
        <v>7822</v>
      </c>
      <c r="D46" s="29">
        <v>7500</v>
      </c>
      <c r="E46" s="30">
        <v>11530</v>
      </c>
      <c r="F46" s="27" t="s">
        <v>8218</v>
      </c>
      <c r="G46" s="27" t="s">
        <v>8223</v>
      </c>
      <c r="H46" s="27" t="s">
        <v>8245</v>
      </c>
      <c r="I46" s="16">
        <v>1433055540</v>
      </c>
      <c r="J46" s="16">
        <v>1431230867</v>
      </c>
      <c r="K46" s="16" t="b">
        <v>0</v>
      </c>
      <c r="L46" s="16">
        <v>104</v>
      </c>
      <c r="M46" s="16" t="b">
        <v>1</v>
      </c>
      <c r="N46" s="16" t="s">
        <v>8269</v>
      </c>
      <c r="O46" s="27">
        <v>154</v>
      </c>
      <c r="P46" s="16">
        <v>110.87</v>
      </c>
      <c r="Q46" s="16" t="s">
        <v>8323</v>
      </c>
      <c r="R46" s="16" t="s">
        <v>8326</v>
      </c>
      <c r="S46" s="31">
        <v>42134.172071759262</v>
      </c>
      <c r="T46" s="31">
        <v>42155.290972222225</v>
      </c>
    </row>
    <row r="47" spans="1:20" ht="48" x14ac:dyDescent="0.2">
      <c r="A47" s="27">
        <v>3389</v>
      </c>
      <c r="B47" s="28" t="s">
        <v>3388</v>
      </c>
      <c r="C47" s="17" t="s">
        <v>7499</v>
      </c>
      <c r="D47" s="29">
        <v>10000</v>
      </c>
      <c r="E47" s="30">
        <v>11450</v>
      </c>
      <c r="F47" s="27" t="s">
        <v>8218</v>
      </c>
      <c r="G47" s="27" t="s">
        <v>8223</v>
      </c>
      <c r="H47" s="27" t="s">
        <v>8245</v>
      </c>
      <c r="I47" s="16">
        <v>1464960682</v>
      </c>
      <c r="J47" s="16">
        <v>1462368682</v>
      </c>
      <c r="K47" s="16" t="b">
        <v>0</v>
      </c>
      <c r="L47" s="16">
        <v>62</v>
      </c>
      <c r="M47" s="16" t="b">
        <v>1</v>
      </c>
      <c r="N47" s="16" t="s">
        <v>8269</v>
      </c>
      <c r="O47" s="27">
        <v>115</v>
      </c>
      <c r="P47" s="16">
        <v>184.68</v>
      </c>
      <c r="Q47" s="16" t="s">
        <v>8323</v>
      </c>
      <c r="R47" s="16" t="s">
        <v>8326</v>
      </c>
      <c r="S47" s="31">
        <v>42494.563449074078</v>
      </c>
      <c r="T47" s="31">
        <v>42524.563449074078</v>
      </c>
    </row>
    <row r="48" spans="1:20" ht="48" x14ac:dyDescent="0.2">
      <c r="A48" s="27">
        <v>2966</v>
      </c>
      <c r="B48" s="28" t="s">
        <v>2966</v>
      </c>
      <c r="C48" s="17" t="s">
        <v>7076</v>
      </c>
      <c r="D48" s="29">
        <v>10000</v>
      </c>
      <c r="E48" s="30">
        <v>11363</v>
      </c>
      <c r="F48" s="27" t="s">
        <v>8218</v>
      </c>
      <c r="G48" s="27" t="s">
        <v>8223</v>
      </c>
      <c r="H48" s="27" t="s">
        <v>8245</v>
      </c>
      <c r="I48" s="16">
        <v>1442425412</v>
      </c>
      <c r="J48" s="16">
        <v>1439833412</v>
      </c>
      <c r="K48" s="16" t="b">
        <v>0</v>
      </c>
      <c r="L48" s="16">
        <v>128</v>
      </c>
      <c r="M48" s="16" t="b">
        <v>1</v>
      </c>
      <c r="N48" s="16" t="s">
        <v>8269</v>
      </c>
      <c r="O48" s="27">
        <v>114</v>
      </c>
      <c r="P48" s="16">
        <v>88.77</v>
      </c>
      <c r="Q48" s="16" t="s">
        <v>8323</v>
      </c>
      <c r="R48" s="16" t="s">
        <v>8326</v>
      </c>
      <c r="S48" s="31">
        <v>42233.738564814819</v>
      </c>
      <c r="T48" s="31">
        <v>42263.738564814819</v>
      </c>
    </row>
    <row r="49" spans="1:20" ht="48" x14ac:dyDescent="0.2">
      <c r="A49" s="27">
        <v>3209</v>
      </c>
      <c r="B49" s="28" t="s">
        <v>3209</v>
      </c>
      <c r="C49" s="17" t="s">
        <v>7319</v>
      </c>
      <c r="D49" s="29">
        <v>9500</v>
      </c>
      <c r="E49" s="30">
        <v>11335.7</v>
      </c>
      <c r="F49" s="27" t="s">
        <v>8218</v>
      </c>
      <c r="G49" s="27" t="s">
        <v>8223</v>
      </c>
      <c r="H49" s="27" t="s">
        <v>8245</v>
      </c>
      <c r="I49" s="16">
        <v>1403305200</v>
      </c>
      <c r="J49" s="16">
        <v>1400512658</v>
      </c>
      <c r="K49" s="16" t="b">
        <v>1</v>
      </c>
      <c r="L49" s="16">
        <v>226</v>
      </c>
      <c r="M49" s="16" t="b">
        <v>1</v>
      </c>
      <c r="N49" s="16" t="s">
        <v>8269</v>
      </c>
      <c r="O49" s="27">
        <v>119</v>
      </c>
      <c r="P49" s="16">
        <v>50.16</v>
      </c>
      <c r="Q49" s="16" t="s">
        <v>8323</v>
      </c>
      <c r="R49" s="16" t="s">
        <v>8326</v>
      </c>
      <c r="S49" s="31">
        <v>41778.637245370373</v>
      </c>
      <c r="T49" s="31">
        <v>41810.958333333336</v>
      </c>
    </row>
    <row r="50" spans="1:20" ht="48" x14ac:dyDescent="0.2">
      <c r="A50" s="27">
        <v>3246</v>
      </c>
      <c r="B50" s="28" t="s">
        <v>3246</v>
      </c>
      <c r="C50" s="17" t="s">
        <v>7356</v>
      </c>
      <c r="D50" s="29">
        <v>10000</v>
      </c>
      <c r="E50" s="30">
        <v>11122</v>
      </c>
      <c r="F50" s="27" t="s">
        <v>8218</v>
      </c>
      <c r="G50" s="27" t="s">
        <v>8223</v>
      </c>
      <c r="H50" s="27" t="s">
        <v>8245</v>
      </c>
      <c r="I50" s="16">
        <v>1442030340</v>
      </c>
      <c r="J50" s="16">
        <v>1439551200</v>
      </c>
      <c r="K50" s="16" t="b">
        <v>1</v>
      </c>
      <c r="L50" s="16">
        <v>193</v>
      </c>
      <c r="M50" s="16" t="b">
        <v>1</v>
      </c>
      <c r="N50" s="16" t="s">
        <v>8269</v>
      </c>
      <c r="O50" s="27">
        <v>111</v>
      </c>
      <c r="P50" s="16">
        <v>57.63</v>
      </c>
      <c r="Q50" s="16" t="s">
        <v>8323</v>
      </c>
      <c r="R50" s="16" t="s">
        <v>8326</v>
      </c>
      <c r="S50" s="31">
        <v>42230.472222222219</v>
      </c>
      <c r="T50" s="31">
        <v>42259.165972222225</v>
      </c>
    </row>
    <row r="51" spans="1:20" ht="48" x14ac:dyDescent="0.2">
      <c r="A51" s="27">
        <v>3620</v>
      </c>
      <c r="B51" s="28" t="s">
        <v>3618</v>
      </c>
      <c r="C51" s="17" t="s">
        <v>7730</v>
      </c>
      <c r="D51" s="29">
        <v>10500</v>
      </c>
      <c r="E51" s="30">
        <v>11045</v>
      </c>
      <c r="F51" s="27" t="s">
        <v>8218</v>
      </c>
      <c r="G51" s="27" t="s">
        <v>8223</v>
      </c>
      <c r="H51" s="27" t="s">
        <v>8245</v>
      </c>
      <c r="I51" s="16">
        <v>1425528000</v>
      </c>
      <c r="J51" s="16">
        <v>1422916261</v>
      </c>
      <c r="K51" s="16" t="b">
        <v>0</v>
      </c>
      <c r="L51" s="16">
        <v>197</v>
      </c>
      <c r="M51" s="16" t="b">
        <v>1</v>
      </c>
      <c r="N51" s="16" t="s">
        <v>8269</v>
      </c>
      <c r="O51" s="27">
        <v>105</v>
      </c>
      <c r="P51" s="16">
        <v>56.07</v>
      </c>
      <c r="Q51" s="16" t="s">
        <v>8323</v>
      </c>
      <c r="R51" s="16" t="s">
        <v>8326</v>
      </c>
      <c r="S51" s="31">
        <v>42037.938206018516</v>
      </c>
      <c r="T51" s="31">
        <v>42068.166666666672</v>
      </c>
    </row>
    <row r="52" spans="1:20" ht="48" x14ac:dyDescent="0.2">
      <c r="A52" s="27">
        <v>2963</v>
      </c>
      <c r="B52" s="28" t="s">
        <v>2963</v>
      </c>
      <c r="C52" s="17" t="s">
        <v>7073</v>
      </c>
      <c r="D52" s="29">
        <v>10000</v>
      </c>
      <c r="E52" s="30">
        <v>10685</v>
      </c>
      <c r="F52" s="27" t="s">
        <v>8218</v>
      </c>
      <c r="G52" s="27" t="s">
        <v>8223</v>
      </c>
      <c r="H52" s="27" t="s">
        <v>8245</v>
      </c>
      <c r="I52" s="16">
        <v>1435835824</v>
      </c>
      <c r="J52" s="16">
        <v>1433243824</v>
      </c>
      <c r="K52" s="16" t="b">
        <v>0</v>
      </c>
      <c r="L52" s="16">
        <v>98</v>
      </c>
      <c r="M52" s="16" t="b">
        <v>1</v>
      </c>
      <c r="N52" s="16" t="s">
        <v>8269</v>
      </c>
      <c r="O52" s="27">
        <v>107</v>
      </c>
      <c r="P52" s="16">
        <v>109.03</v>
      </c>
      <c r="Q52" s="16" t="s">
        <v>8323</v>
      </c>
      <c r="R52" s="16" t="s">
        <v>8326</v>
      </c>
      <c r="S52" s="31">
        <v>42157.470185185186</v>
      </c>
      <c r="T52" s="31">
        <v>42187.470185185186</v>
      </c>
    </row>
    <row r="53" spans="1:20" ht="48" x14ac:dyDescent="0.2">
      <c r="A53" s="27">
        <v>2818</v>
      </c>
      <c r="B53" s="28" t="s">
        <v>2818</v>
      </c>
      <c r="C53" s="17" t="s">
        <v>6928</v>
      </c>
      <c r="D53" s="29">
        <v>10000</v>
      </c>
      <c r="E53" s="30">
        <v>10603</v>
      </c>
      <c r="F53" s="27" t="s">
        <v>8218</v>
      </c>
      <c r="G53" s="27" t="s">
        <v>8223</v>
      </c>
      <c r="H53" s="27" t="s">
        <v>8245</v>
      </c>
      <c r="I53" s="16">
        <v>1443018086</v>
      </c>
      <c r="J53" s="16">
        <v>1441290086</v>
      </c>
      <c r="K53" s="16" t="b">
        <v>0</v>
      </c>
      <c r="L53" s="16">
        <v>102</v>
      </c>
      <c r="M53" s="16" t="b">
        <v>1</v>
      </c>
      <c r="N53" s="16" t="s">
        <v>8269</v>
      </c>
      <c r="O53" s="27">
        <v>106</v>
      </c>
      <c r="P53" s="16">
        <v>103.95</v>
      </c>
      <c r="Q53" s="16" t="s">
        <v>8323</v>
      </c>
      <c r="R53" s="16" t="s">
        <v>8326</v>
      </c>
      <c r="S53" s="31">
        <v>42250.598217592589</v>
      </c>
      <c r="T53" s="31">
        <v>42270.598217592589</v>
      </c>
    </row>
    <row r="54" spans="1:20" ht="48" x14ac:dyDescent="0.2">
      <c r="A54" s="27">
        <v>3434</v>
      </c>
      <c r="B54" s="28" t="s">
        <v>3433</v>
      </c>
      <c r="C54" s="17" t="s">
        <v>7544</v>
      </c>
      <c r="D54" s="29">
        <v>10000</v>
      </c>
      <c r="E54" s="30">
        <v>10555</v>
      </c>
      <c r="F54" s="27" t="s">
        <v>8218</v>
      </c>
      <c r="G54" s="27" t="s">
        <v>8223</v>
      </c>
      <c r="H54" s="27" t="s">
        <v>8245</v>
      </c>
      <c r="I54" s="16">
        <v>1404983269</v>
      </c>
      <c r="J54" s="16">
        <v>1402391269</v>
      </c>
      <c r="K54" s="16" t="b">
        <v>0</v>
      </c>
      <c r="L54" s="16">
        <v>168</v>
      </c>
      <c r="M54" s="16" t="b">
        <v>1</v>
      </c>
      <c r="N54" s="16" t="s">
        <v>8269</v>
      </c>
      <c r="O54" s="27">
        <v>106</v>
      </c>
      <c r="P54" s="16">
        <v>62.83</v>
      </c>
      <c r="Q54" s="16" t="s">
        <v>8323</v>
      </c>
      <c r="R54" s="16" t="s">
        <v>8326</v>
      </c>
      <c r="S54" s="31">
        <v>41800.380428240744</v>
      </c>
      <c r="T54" s="31">
        <v>41830.380428240744</v>
      </c>
    </row>
    <row r="55" spans="1:20" ht="32" x14ac:dyDescent="0.2">
      <c r="A55" s="27">
        <v>3507</v>
      </c>
      <c r="B55" s="28" t="s">
        <v>3506</v>
      </c>
      <c r="C55" s="17" t="s">
        <v>7617</v>
      </c>
      <c r="D55" s="29">
        <v>10000</v>
      </c>
      <c r="E55" s="30">
        <v>10440</v>
      </c>
      <c r="F55" s="27" t="s">
        <v>8218</v>
      </c>
      <c r="G55" s="27" t="s">
        <v>8223</v>
      </c>
      <c r="H55" s="27" t="s">
        <v>8245</v>
      </c>
      <c r="I55" s="16">
        <v>1464732537</v>
      </c>
      <c r="J55" s="16">
        <v>1462140537</v>
      </c>
      <c r="K55" s="16" t="b">
        <v>0</v>
      </c>
      <c r="L55" s="16">
        <v>72</v>
      </c>
      <c r="M55" s="16" t="b">
        <v>1</v>
      </c>
      <c r="N55" s="16" t="s">
        <v>8269</v>
      </c>
      <c r="O55" s="27">
        <v>104</v>
      </c>
      <c r="P55" s="16">
        <v>145</v>
      </c>
      <c r="Q55" s="16" t="s">
        <v>8323</v>
      </c>
      <c r="R55" s="16" t="s">
        <v>8326</v>
      </c>
      <c r="S55" s="31">
        <v>42491.92288194444</v>
      </c>
      <c r="T55" s="31">
        <v>42521.92288194444</v>
      </c>
    </row>
    <row r="56" spans="1:20" ht="48" x14ac:dyDescent="0.2">
      <c r="A56" s="27">
        <v>3173</v>
      </c>
      <c r="B56" s="28" t="s">
        <v>3173</v>
      </c>
      <c r="C56" s="17" t="s">
        <v>7283</v>
      </c>
      <c r="D56" s="29">
        <v>10000</v>
      </c>
      <c r="E56" s="30">
        <v>10300</v>
      </c>
      <c r="F56" s="27" t="s">
        <v>8218</v>
      </c>
      <c r="G56" s="27" t="s">
        <v>8223</v>
      </c>
      <c r="H56" s="27" t="s">
        <v>8245</v>
      </c>
      <c r="I56" s="16">
        <v>1411765492</v>
      </c>
      <c r="J56" s="16">
        <v>1409173492</v>
      </c>
      <c r="K56" s="16" t="b">
        <v>1</v>
      </c>
      <c r="L56" s="16">
        <v>74</v>
      </c>
      <c r="M56" s="16" t="b">
        <v>1</v>
      </c>
      <c r="N56" s="16" t="s">
        <v>8269</v>
      </c>
      <c r="O56" s="27">
        <v>103</v>
      </c>
      <c r="P56" s="16">
        <v>139.19</v>
      </c>
      <c r="Q56" s="16" t="s">
        <v>8323</v>
      </c>
      <c r="R56" s="16" t="s">
        <v>8326</v>
      </c>
      <c r="S56" s="31">
        <v>41878.878379629627</v>
      </c>
      <c r="T56" s="31">
        <v>41908.878379629627</v>
      </c>
    </row>
    <row r="57" spans="1:20" ht="48" x14ac:dyDescent="0.2">
      <c r="A57" s="27">
        <v>3358</v>
      </c>
      <c r="B57" s="28" t="s">
        <v>3357</v>
      </c>
      <c r="C57" s="17" t="s">
        <v>7468</v>
      </c>
      <c r="D57" s="29">
        <v>10000</v>
      </c>
      <c r="E57" s="30">
        <v>10299</v>
      </c>
      <c r="F57" s="27" t="s">
        <v>8218</v>
      </c>
      <c r="G57" s="27" t="s">
        <v>8223</v>
      </c>
      <c r="H57" s="27" t="s">
        <v>8245</v>
      </c>
      <c r="I57" s="16">
        <v>1416385679</v>
      </c>
      <c r="J57" s="16">
        <v>1413790079</v>
      </c>
      <c r="K57" s="16" t="b">
        <v>0</v>
      </c>
      <c r="L57" s="16">
        <v>162</v>
      </c>
      <c r="M57" s="16" t="b">
        <v>1</v>
      </c>
      <c r="N57" s="16" t="s">
        <v>8269</v>
      </c>
      <c r="O57" s="27">
        <v>103</v>
      </c>
      <c r="P57" s="16">
        <v>63.57</v>
      </c>
      <c r="Q57" s="16" t="s">
        <v>8323</v>
      </c>
      <c r="R57" s="16" t="s">
        <v>8326</v>
      </c>
      <c r="S57" s="31">
        <v>41932.311099537037</v>
      </c>
      <c r="T57" s="31">
        <v>41962.352766203709</v>
      </c>
    </row>
    <row r="58" spans="1:20" ht="48" x14ac:dyDescent="0.2">
      <c r="A58" s="27">
        <v>3714</v>
      </c>
      <c r="B58" s="28" t="s">
        <v>3711</v>
      </c>
      <c r="C58" s="17" t="s">
        <v>7824</v>
      </c>
      <c r="D58" s="29">
        <v>10000</v>
      </c>
      <c r="E58" s="30">
        <v>10235</v>
      </c>
      <c r="F58" s="27" t="s">
        <v>8218</v>
      </c>
      <c r="G58" s="27" t="s">
        <v>8223</v>
      </c>
      <c r="H58" s="27" t="s">
        <v>8245</v>
      </c>
      <c r="I58" s="16">
        <v>1432612740</v>
      </c>
      <c r="J58" s="16">
        <v>1429881667</v>
      </c>
      <c r="K58" s="16" t="b">
        <v>0</v>
      </c>
      <c r="L58" s="16">
        <v>97</v>
      </c>
      <c r="M58" s="16" t="b">
        <v>1</v>
      </c>
      <c r="N58" s="16" t="s">
        <v>8269</v>
      </c>
      <c r="O58" s="27">
        <v>102</v>
      </c>
      <c r="P58" s="16">
        <v>105.52</v>
      </c>
      <c r="Q58" s="16" t="s">
        <v>8323</v>
      </c>
      <c r="R58" s="16" t="s">
        <v>8326</v>
      </c>
      <c r="S58" s="31">
        <v>42118.556331018524</v>
      </c>
      <c r="T58" s="31">
        <v>42150.165972222225</v>
      </c>
    </row>
    <row r="59" spans="1:20" ht="48" x14ac:dyDescent="0.2">
      <c r="A59" s="27">
        <v>3298</v>
      </c>
      <c r="B59" s="28" t="s">
        <v>3298</v>
      </c>
      <c r="C59" s="17" t="s">
        <v>7408</v>
      </c>
      <c r="D59" s="29">
        <v>10000</v>
      </c>
      <c r="E59" s="30">
        <v>10173</v>
      </c>
      <c r="F59" s="27" t="s">
        <v>8218</v>
      </c>
      <c r="G59" s="27" t="s">
        <v>8223</v>
      </c>
      <c r="H59" s="27" t="s">
        <v>8245</v>
      </c>
      <c r="I59" s="16">
        <v>1442102400</v>
      </c>
      <c r="J59" s="16">
        <v>1440370768</v>
      </c>
      <c r="K59" s="16" t="b">
        <v>0</v>
      </c>
      <c r="L59" s="16">
        <v>72</v>
      </c>
      <c r="M59" s="16" t="b">
        <v>1</v>
      </c>
      <c r="N59" s="16" t="s">
        <v>8269</v>
      </c>
      <c r="O59" s="27">
        <v>102</v>
      </c>
      <c r="P59" s="16">
        <v>141.29</v>
      </c>
      <c r="Q59" s="16" t="s">
        <v>8323</v>
      </c>
      <c r="R59" s="16" t="s">
        <v>8326</v>
      </c>
      <c r="S59" s="31">
        <v>42239.957962962959</v>
      </c>
      <c r="T59" s="31">
        <v>42260</v>
      </c>
    </row>
    <row r="60" spans="1:20" ht="48" x14ac:dyDescent="0.2">
      <c r="A60" s="27">
        <v>3524</v>
      </c>
      <c r="B60" s="28" t="s">
        <v>3523</v>
      </c>
      <c r="C60" s="17" t="s">
        <v>7634</v>
      </c>
      <c r="D60" s="29">
        <v>10000</v>
      </c>
      <c r="E60" s="30">
        <v>10156</v>
      </c>
      <c r="F60" s="27" t="s">
        <v>8218</v>
      </c>
      <c r="G60" s="27" t="s">
        <v>8223</v>
      </c>
      <c r="H60" s="27" t="s">
        <v>8245</v>
      </c>
      <c r="I60" s="16">
        <v>1410580800</v>
      </c>
      <c r="J60" s="16">
        <v>1409336373</v>
      </c>
      <c r="K60" s="16" t="b">
        <v>0</v>
      </c>
      <c r="L60" s="16">
        <v>74</v>
      </c>
      <c r="M60" s="16" t="b">
        <v>1</v>
      </c>
      <c r="N60" s="16" t="s">
        <v>8269</v>
      </c>
      <c r="O60" s="27">
        <v>102</v>
      </c>
      <c r="P60" s="16">
        <v>137.24</v>
      </c>
      <c r="Q60" s="16" t="s">
        <v>8323</v>
      </c>
      <c r="R60" s="16" t="s">
        <v>8326</v>
      </c>
      <c r="S60" s="31">
        <v>41880.76357638889</v>
      </c>
      <c r="T60" s="31">
        <v>41895.166666666664</v>
      </c>
    </row>
    <row r="61" spans="1:20" ht="48" x14ac:dyDescent="0.2">
      <c r="A61" s="27">
        <v>3575</v>
      </c>
      <c r="B61" s="28" t="s">
        <v>3574</v>
      </c>
      <c r="C61" s="17" t="s">
        <v>7685</v>
      </c>
      <c r="D61" s="29">
        <v>10000</v>
      </c>
      <c r="E61" s="30">
        <v>10133</v>
      </c>
      <c r="F61" s="27" t="s">
        <v>8218</v>
      </c>
      <c r="G61" s="27" t="s">
        <v>8223</v>
      </c>
      <c r="H61" s="27" t="s">
        <v>8245</v>
      </c>
      <c r="I61" s="16">
        <v>1470887940</v>
      </c>
      <c r="J61" s="16">
        <v>1468176527</v>
      </c>
      <c r="K61" s="16" t="b">
        <v>0</v>
      </c>
      <c r="L61" s="16">
        <v>102</v>
      </c>
      <c r="M61" s="16" t="b">
        <v>1</v>
      </c>
      <c r="N61" s="16" t="s">
        <v>8269</v>
      </c>
      <c r="O61" s="27">
        <v>101</v>
      </c>
      <c r="P61" s="16">
        <v>99.34</v>
      </c>
      <c r="Q61" s="16" t="s">
        <v>8323</v>
      </c>
      <c r="R61" s="16" t="s">
        <v>8326</v>
      </c>
      <c r="S61" s="31">
        <v>42561.783877314811</v>
      </c>
      <c r="T61" s="31">
        <v>42593.165972222225</v>
      </c>
    </row>
    <row r="62" spans="1:20" ht="48" x14ac:dyDescent="0.2">
      <c r="A62" s="27">
        <v>3421</v>
      </c>
      <c r="B62" s="28" t="s">
        <v>3420</v>
      </c>
      <c r="C62" s="17" t="s">
        <v>7531</v>
      </c>
      <c r="D62" s="29">
        <v>10000</v>
      </c>
      <c r="E62" s="30">
        <v>10115</v>
      </c>
      <c r="F62" s="27" t="s">
        <v>8218</v>
      </c>
      <c r="G62" s="27" t="s">
        <v>8223</v>
      </c>
      <c r="H62" s="27" t="s">
        <v>8245</v>
      </c>
      <c r="I62" s="16">
        <v>1425495563</v>
      </c>
      <c r="J62" s="16">
        <v>1422903563</v>
      </c>
      <c r="K62" s="16" t="b">
        <v>0</v>
      </c>
      <c r="L62" s="16">
        <v>98</v>
      </c>
      <c r="M62" s="16" t="b">
        <v>1</v>
      </c>
      <c r="N62" s="16" t="s">
        <v>8269</v>
      </c>
      <c r="O62" s="27">
        <v>101</v>
      </c>
      <c r="P62" s="16">
        <v>103.21</v>
      </c>
      <c r="Q62" s="16" t="s">
        <v>8323</v>
      </c>
      <c r="R62" s="16" t="s">
        <v>8326</v>
      </c>
      <c r="S62" s="31">
        <v>42037.791238425925</v>
      </c>
      <c r="T62" s="31">
        <v>42067.791238425925</v>
      </c>
    </row>
    <row r="63" spans="1:20" ht="48" x14ac:dyDescent="0.2">
      <c r="A63" s="27">
        <v>527</v>
      </c>
      <c r="B63" s="28" t="s">
        <v>528</v>
      </c>
      <c r="C63" s="17" t="s">
        <v>4637</v>
      </c>
      <c r="D63" s="29">
        <v>10000</v>
      </c>
      <c r="E63" s="30">
        <v>10085</v>
      </c>
      <c r="F63" s="27" t="s">
        <v>8218</v>
      </c>
      <c r="G63" s="27" t="s">
        <v>8223</v>
      </c>
      <c r="H63" s="27" t="s">
        <v>8245</v>
      </c>
      <c r="I63" s="16">
        <v>1487347500</v>
      </c>
      <c r="J63" s="16">
        <v>1484715366</v>
      </c>
      <c r="K63" s="16" t="b">
        <v>0</v>
      </c>
      <c r="L63" s="16">
        <v>158</v>
      </c>
      <c r="M63" s="16" t="b">
        <v>1</v>
      </c>
      <c r="N63" s="16" t="s">
        <v>8269</v>
      </c>
      <c r="O63" s="27">
        <v>101</v>
      </c>
      <c r="P63" s="16">
        <v>63.83</v>
      </c>
      <c r="Q63" s="16" t="s">
        <v>8323</v>
      </c>
      <c r="R63" s="16" t="s">
        <v>8326</v>
      </c>
      <c r="S63" s="31">
        <v>42753.205625000002</v>
      </c>
      <c r="T63" s="31">
        <v>42783.670138888891</v>
      </c>
    </row>
    <row r="64" spans="1:20" ht="32" x14ac:dyDescent="0.2">
      <c r="A64" s="27">
        <v>3153</v>
      </c>
      <c r="B64" s="28" t="s">
        <v>3153</v>
      </c>
      <c r="C64" s="17" t="s">
        <v>7263</v>
      </c>
      <c r="D64" s="29">
        <v>3000</v>
      </c>
      <c r="E64" s="30">
        <v>10067.5</v>
      </c>
      <c r="F64" s="27" t="s">
        <v>8218</v>
      </c>
      <c r="G64" s="27" t="s">
        <v>8223</v>
      </c>
      <c r="H64" s="27" t="s">
        <v>8245</v>
      </c>
      <c r="I64" s="16">
        <v>1304225940</v>
      </c>
      <c r="J64" s="16">
        <v>1301542937</v>
      </c>
      <c r="K64" s="16" t="b">
        <v>1</v>
      </c>
      <c r="L64" s="16">
        <v>241</v>
      </c>
      <c r="M64" s="16" t="b">
        <v>1</v>
      </c>
      <c r="N64" s="16" t="s">
        <v>8269</v>
      </c>
      <c r="O64" s="27">
        <v>336</v>
      </c>
      <c r="P64" s="16">
        <v>41.77</v>
      </c>
      <c r="Q64" s="16" t="s">
        <v>8323</v>
      </c>
      <c r="R64" s="16" t="s">
        <v>8326</v>
      </c>
      <c r="S64" s="31">
        <v>40633.154363425929</v>
      </c>
      <c r="T64" s="31">
        <v>40664.207638888889</v>
      </c>
    </row>
    <row r="65" spans="1:20" ht="48" x14ac:dyDescent="0.2">
      <c r="A65" s="27">
        <v>3455</v>
      </c>
      <c r="B65" s="28" t="s">
        <v>3454</v>
      </c>
      <c r="C65" s="17" t="s">
        <v>7565</v>
      </c>
      <c r="D65" s="29">
        <v>10000</v>
      </c>
      <c r="E65" s="30">
        <v>10065</v>
      </c>
      <c r="F65" s="27" t="s">
        <v>8218</v>
      </c>
      <c r="G65" s="27" t="s">
        <v>8223</v>
      </c>
      <c r="H65" s="27" t="s">
        <v>8245</v>
      </c>
      <c r="I65" s="16">
        <v>1476381627</v>
      </c>
      <c r="J65" s="16">
        <v>1473789627</v>
      </c>
      <c r="K65" s="16" t="b">
        <v>0</v>
      </c>
      <c r="L65" s="16">
        <v>69</v>
      </c>
      <c r="M65" s="16" t="b">
        <v>1</v>
      </c>
      <c r="N65" s="16" t="s">
        <v>8269</v>
      </c>
      <c r="O65" s="27">
        <v>101</v>
      </c>
      <c r="P65" s="16">
        <v>145.87</v>
      </c>
      <c r="Q65" s="16" t="s">
        <v>8323</v>
      </c>
      <c r="R65" s="16" t="s">
        <v>8326</v>
      </c>
      <c r="S65" s="31">
        <v>42626.7503125</v>
      </c>
      <c r="T65" s="31">
        <v>42656.7503125</v>
      </c>
    </row>
    <row r="66" spans="1:20" ht="48" x14ac:dyDescent="0.2">
      <c r="A66" s="27">
        <v>3400</v>
      </c>
      <c r="B66" s="28" t="s">
        <v>3399</v>
      </c>
      <c r="C66" s="17" t="s">
        <v>7510</v>
      </c>
      <c r="D66" s="29">
        <v>10000</v>
      </c>
      <c r="E66" s="30">
        <v>10041</v>
      </c>
      <c r="F66" s="27" t="s">
        <v>8218</v>
      </c>
      <c r="G66" s="27" t="s">
        <v>8223</v>
      </c>
      <c r="H66" s="27" t="s">
        <v>8245</v>
      </c>
      <c r="I66" s="16">
        <v>1409266414</v>
      </c>
      <c r="J66" s="16">
        <v>1405378414</v>
      </c>
      <c r="K66" s="16" t="b">
        <v>0</v>
      </c>
      <c r="L66" s="16">
        <v>85</v>
      </c>
      <c r="M66" s="16" t="b">
        <v>1</v>
      </c>
      <c r="N66" s="16" t="s">
        <v>8269</v>
      </c>
      <c r="O66" s="27">
        <v>100</v>
      </c>
      <c r="P66" s="16">
        <v>118.13</v>
      </c>
      <c r="Q66" s="16" t="s">
        <v>8323</v>
      </c>
      <c r="R66" s="16" t="s">
        <v>8326</v>
      </c>
      <c r="S66" s="31">
        <v>41834.953865740739</v>
      </c>
      <c r="T66" s="31">
        <v>41879.953865740739</v>
      </c>
    </row>
    <row r="67" spans="1:20" ht="32" x14ac:dyDescent="0.2">
      <c r="A67" s="27">
        <v>3406</v>
      </c>
      <c r="B67" s="28" t="s">
        <v>3405</v>
      </c>
      <c r="C67" s="17" t="s">
        <v>7516</v>
      </c>
      <c r="D67" s="29">
        <v>10000</v>
      </c>
      <c r="E67" s="30">
        <v>10031</v>
      </c>
      <c r="F67" s="27" t="s">
        <v>8218</v>
      </c>
      <c r="G67" s="27" t="s">
        <v>8223</v>
      </c>
      <c r="H67" s="27" t="s">
        <v>8245</v>
      </c>
      <c r="I67" s="16">
        <v>1405511376</v>
      </c>
      <c r="J67" s="16">
        <v>1401623376</v>
      </c>
      <c r="K67" s="16" t="b">
        <v>0</v>
      </c>
      <c r="L67" s="16">
        <v>91</v>
      </c>
      <c r="M67" s="16" t="b">
        <v>1</v>
      </c>
      <c r="N67" s="16" t="s">
        <v>8269</v>
      </c>
      <c r="O67" s="27">
        <v>100</v>
      </c>
      <c r="P67" s="16">
        <v>110.23</v>
      </c>
      <c r="Q67" s="16" t="s">
        <v>8323</v>
      </c>
      <c r="R67" s="16" t="s">
        <v>8326</v>
      </c>
      <c r="S67" s="31">
        <v>41791.492777777778</v>
      </c>
      <c r="T67" s="31">
        <v>41836.492777777778</v>
      </c>
    </row>
    <row r="68" spans="1:20" ht="48" x14ac:dyDescent="0.2">
      <c r="A68" s="27">
        <v>3241</v>
      </c>
      <c r="B68" s="28" t="s">
        <v>3241</v>
      </c>
      <c r="C68" s="17" t="s">
        <v>7351</v>
      </c>
      <c r="D68" s="29">
        <v>8500</v>
      </c>
      <c r="E68" s="30">
        <v>9801</v>
      </c>
      <c r="F68" s="27" t="s">
        <v>8218</v>
      </c>
      <c r="G68" s="27" t="s">
        <v>8223</v>
      </c>
      <c r="H68" s="27" t="s">
        <v>8245</v>
      </c>
      <c r="I68" s="16">
        <v>1413269940</v>
      </c>
      <c r="J68" s="16">
        <v>1410421670</v>
      </c>
      <c r="K68" s="16" t="b">
        <v>1</v>
      </c>
      <c r="L68" s="16">
        <v>167</v>
      </c>
      <c r="M68" s="16" t="b">
        <v>1</v>
      </c>
      <c r="N68" s="16" t="s">
        <v>8269</v>
      </c>
      <c r="O68" s="27">
        <v>115</v>
      </c>
      <c r="P68" s="16">
        <v>58.69</v>
      </c>
      <c r="Q68" s="16" t="s">
        <v>8323</v>
      </c>
      <c r="R68" s="16" t="s">
        <v>8326</v>
      </c>
      <c r="S68" s="31">
        <v>41893.324884259258</v>
      </c>
      <c r="T68" s="31">
        <v>41926.290972222225</v>
      </c>
    </row>
    <row r="69" spans="1:20" ht="48" x14ac:dyDescent="0.2">
      <c r="A69" s="27">
        <v>3433</v>
      </c>
      <c r="B69" s="28" t="s">
        <v>3432</v>
      </c>
      <c r="C69" s="17" t="s">
        <v>7543</v>
      </c>
      <c r="D69" s="29">
        <v>9500</v>
      </c>
      <c r="E69" s="30">
        <v>9525</v>
      </c>
      <c r="F69" s="27" t="s">
        <v>8218</v>
      </c>
      <c r="G69" s="27" t="s">
        <v>8223</v>
      </c>
      <c r="H69" s="27" t="s">
        <v>8245</v>
      </c>
      <c r="I69" s="16">
        <v>1402974000</v>
      </c>
      <c r="J69" s="16">
        <v>1400290255</v>
      </c>
      <c r="K69" s="16" t="b">
        <v>0</v>
      </c>
      <c r="L69" s="16">
        <v>71</v>
      </c>
      <c r="M69" s="16" t="b">
        <v>1</v>
      </c>
      <c r="N69" s="16" t="s">
        <v>8269</v>
      </c>
      <c r="O69" s="27">
        <v>100</v>
      </c>
      <c r="P69" s="16">
        <v>134.15</v>
      </c>
      <c r="Q69" s="16" t="s">
        <v>8323</v>
      </c>
      <c r="R69" s="16" t="s">
        <v>8326</v>
      </c>
      <c r="S69" s="31">
        <v>41776.063136574077</v>
      </c>
      <c r="T69" s="31">
        <v>41807.125</v>
      </c>
    </row>
    <row r="70" spans="1:20" ht="48" x14ac:dyDescent="0.2">
      <c r="A70" s="27">
        <v>2973</v>
      </c>
      <c r="B70" s="28" t="s">
        <v>2973</v>
      </c>
      <c r="C70" s="17" t="s">
        <v>7083</v>
      </c>
      <c r="D70" s="29">
        <v>5000</v>
      </c>
      <c r="E70" s="30">
        <v>8740</v>
      </c>
      <c r="F70" s="27" t="s">
        <v>8218</v>
      </c>
      <c r="G70" s="27" t="s">
        <v>8223</v>
      </c>
      <c r="H70" s="27" t="s">
        <v>8245</v>
      </c>
      <c r="I70" s="16">
        <v>1451620800</v>
      </c>
      <c r="J70" s="16">
        <v>1449171508</v>
      </c>
      <c r="K70" s="16" t="b">
        <v>0</v>
      </c>
      <c r="L70" s="16">
        <v>33</v>
      </c>
      <c r="M70" s="16" t="b">
        <v>1</v>
      </c>
      <c r="N70" s="16" t="s">
        <v>8269</v>
      </c>
      <c r="O70" s="27">
        <v>175</v>
      </c>
      <c r="P70" s="16">
        <v>264.85000000000002</v>
      </c>
      <c r="Q70" s="16" t="s">
        <v>8323</v>
      </c>
      <c r="R70" s="16" t="s">
        <v>8326</v>
      </c>
      <c r="S70" s="31">
        <v>42341.818379629629</v>
      </c>
      <c r="T70" s="31">
        <v>42370.166666666672</v>
      </c>
    </row>
    <row r="71" spans="1:20" ht="32" x14ac:dyDescent="0.2">
      <c r="A71" s="27">
        <v>3339</v>
      </c>
      <c r="B71" s="28" t="s">
        <v>3339</v>
      </c>
      <c r="C71" s="17" t="s">
        <v>7449</v>
      </c>
      <c r="D71" s="29">
        <v>8000</v>
      </c>
      <c r="E71" s="30">
        <v>8348</v>
      </c>
      <c r="F71" s="27" t="s">
        <v>8218</v>
      </c>
      <c r="G71" s="27" t="s">
        <v>8223</v>
      </c>
      <c r="H71" s="27" t="s">
        <v>8245</v>
      </c>
      <c r="I71" s="16">
        <v>1469721518</v>
      </c>
      <c r="J71" s="16">
        <v>1467129518</v>
      </c>
      <c r="K71" s="16" t="b">
        <v>0</v>
      </c>
      <c r="L71" s="16">
        <v>47</v>
      </c>
      <c r="M71" s="16" t="b">
        <v>1</v>
      </c>
      <c r="N71" s="16" t="s">
        <v>8269</v>
      </c>
      <c r="O71" s="27">
        <v>104</v>
      </c>
      <c r="P71" s="16">
        <v>177.62</v>
      </c>
      <c r="Q71" s="16" t="s">
        <v>8323</v>
      </c>
      <c r="R71" s="16" t="s">
        <v>8326</v>
      </c>
      <c r="S71" s="31">
        <v>42549.665717592594</v>
      </c>
      <c r="T71" s="31">
        <v>42579.665717592594</v>
      </c>
    </row>
    <row r="72" spans="1:20" ht="32" x14ac:dyDescent="0.2">
      <c r="A72" s="27">
        <v>3169</v>
      </c>
      <c r="B72" s="28" t="s">
        <v>3169</v>
      </c>
      <c r="C72" s="17" t="s">
        <v>7279</v>
      </c>
      <c r="D72" s="29">
        <v>8000</v>
      </c>
      <c r="E72" s="30">
        <v>8241</v>
      </c>
      <c r="F72" s="27" t="s">
        <v>8218</v>
      </c>
      <c r="G72" s="27" t="s">
        <v>8223</v>
      </c>
      <c r="H72" s="27" t="s">
        <v>8245</v>
      </c>
      <c r="I72" s="16">
        <v>1386910740</v>
      </c>
      <c r="J72" s="16">
        <v>1384364561</v>
      </c>
      <c r="K72" s="16" t="b">
        <v>1</v>
      </c>
      <c r="L72" s="16">
        <v>82</v>
      </c>
      <c r="M72" s="16" t="b">
        <v>1</v>
      </c>
      <c r="N72" s="16" t="s">
        <v>8269</v>
      </c>
      <c r="O72" s="27">
        <v>103</v>
      </c>
      <c r="P72" s="16">
        <v>100.5</v>
      </c>
      <c r="Q72" s="16" t="s">
        <v>8323</v>
      </c>
      <c r="R72" s="16" t="s">
        <v>8326</v>
      </c>
      <c r="S72" s="31">
        <v>41591.737974537034</v>
      </c>
      <c r="T72" s="31">
        <v>41621.207638888889</v>
      </c>
    </row>
    <row r="73" spans="1:20" ht="48" x14ac:dyDescent="0.2">
      <c r="A73" s="27">
        <v>3243</v>
      </c>
      <c r="B73" s="28" t="s">
        <v>3243</v>
      </c>
      <c r="C73" s="17" t="s">
        <v>7353</v>
      </c>
      <c r="D73" s="29">
        <v>8000</v>
      </c>
      <c r="E73" s="30">
        <v>8227</v>
      </c>
      <c r="F73" s="27" t="s">
        <v>8218</v>
      </c>
      <c r="G73" s="27" t="s">
        <v>8223</v>
      </c>
      <c r="H73" s="27" t="s">
        <v>8245</v>
      </c>
      <c r="I73" s="16">
        <v>1444348800</v>
      </c>
      <c r="J73" s="16">
        <v>1442283562</v>
      </c>
      <c r="K73" s="16" t="b">
        <v>1</v>
      </c>
      <c r="L73" s="16">
        <v>71</v>
      </c>
      <c r="M73" s="16" t="b">
        <v>1</v>
      </c>
      <c r="N73" s="16" t="s">
        <v>8269</v>
      </c>
      <c r="O73" s="27">
        <v>103</v>
      </c>
      <c r="P73" s="16">
        <v>115.87</v>
      </c>
      <c r="Q73" s="16" t="s">
        <v>8323</v>
      </c>
      <c r="R73" s="16" t="s">
        <v>8326</v>
      </c>
      <c r="S73" s="31">
        <v>42262.096782407403</v>
      </c>
      <c r="T73" s="31">
        <v>42286</v>
      </c>
    </row>
    <row r="74" spans="1:20" ht="32" x14ac:dyDescent="0.2">
      <c r="A74" s="27">
        <v>3586</v>
      </c>
      <c r="B74" s="28" t="s">
        <v>3585</v>
      </c>
      <c r="C74" s="17" t="s">
        <v>7696</v>
      </c>
      <c r="D74" s="29">
        <v>7500</v>
      </c>
      <c r="E74" s="30">
        <v>8207</v>
      </c>
      <c r="F74" s="27" t="s">
        <v>8218</v>
      </c>
      <c r="G74" s="27" t="s">
        <v>8223</v>
      </c>
      <c r="H74" s="27" t="s">
        <v>8245</v>
      </c>
      <c r="I74" s="16">
        <v>1474649070</v>
      </c>
      <c r="J74" s="16">
        <v>1469465070</v>
      </c>
      <c r="K74" s="16" t="b">
        <v>0</v>
      </c>
      <c r="L74" s="16">
        <v>54</v>
      </c>
      <c r="M74" s="16" t="b">
        <v>1</v>
      </c>
      <c r="N74" s="16" t="s">
        <v>8269</v>
      </c>
      <c r="O74" s="27">
        <v>109</v>
      </c>
      <c r="P74" s="16">
        <v>151.97999999999999</v>
      </c>
      <c r="Q74" s="16" t="s">
        <v>8323</v>
      </c>
      <c r="R74" s="16" t="s">
        <v>8326</v>
      </c>
      <c r="S74" s="31">
        <v>42576.697569444441</v>
      </c>
      <c r="T74" s="31">
        <v>42636.697569444441</v>
      </c>
    </row>
    <row r="75" spans="1:20" ht="48" x14ac:dyDescent="0.2">
      <c r="A75" s="27">
        <v>3326</v>
      </c>
      <c r="B75" s="28" t="s">
        <v>3326</v>
      </c>
      <c r="C75" s="17" t="s">
        <v>7436</v>
      </c>
      <c r="D75" s="29">
        <v>8000</v>
      </c>
      <c r="E75" s="30">
        <v>8110</v>
      </c>
      <c r="F75" s="27" t="s">
        <v>8218</v>
      </c>
      <c r="G75" s="27" t="s">
        <v>8223</v>
      </c>
      <c r="H75" s="27" t="s">
        <v>8245</v>
      </c>
      <c r="I75" s="16">
        <v>1425830905</v>
      </c>
      <c r="J75" s="16">
        <v>1423242505</v>
      </c>
      <c r="K75" s="16" t="b">
        <v>0</v>
      </c>
      <c r="L75" s="16">
        <v>57</v>
      </c>
      <c r="M75" s="16" t="b">
        <v>1</v>
      </c>
      <c r="N75" s="16" t="s">
        <v>8269</v>
      </c>
      <c r="O75" s="27">
        <v>101</v>
      </c>
      <c r="P75" s="16">
        <v>142.28</v>
      </c>
      <c r="Q75" s="16" t="s">
        <v>8323</v>
      </c>
      <c r="R75" s="16" t="s">
        <v>8326</v>
      </c>
      <c r="S75" s="31">
        <v>42041.714178240742</v>
      </c>
      <c r="T75" s="31">
        <v>42071.67251157407</v>
      </c>
    </row>
    <row r="76" spans="1:20" ht="48" x14ac:dyDescent="0.2">
      <c r="A76" s="27">
        <v>2975</v>
      </c>
      <c r="B76" s="28" t="s">
        <v>2975</v>
      </c>
      <c r="C76" s="17" t="s">
        <v>7085</v>
      </c>
      <c r="D76" s="29">
        <v>8000</v>
      </c>
      <c r="E76" s="30">
        <v>8010</v>
      </c>
      <c r="F76" s="27" t="s">
        <v>8218</v>
      </c>
      <c r="G76" s="27" t="s">
        <v>8223</v>
      </c>
      <c r="H76" s="27" t="s">
        <v>8245</v>
      </c>
      <c r="I76" s="16">
        <v>1417057200</v>
      </c>
      <c r="J76" s="16">
        <v>1414599886</v>
      </c>
      <c r="K76" s="16" t="b">
        <v>0</v>
      </c>
      <c r="L76" s="16">
        <v>113</v>
      </c>
      <c r="M76" s="16" t="b">
        <v>1</v>
      </c>
      <c r="N76" s="16" t="s">
        <v>8269</v>
      </c>
      <c r="O76" s="27">
        <v>100</v>
      </c>
      <c r="P76" s="16">
        <v>70.88</v>
      </c>
      <c r="Q76" s="16" t="s">
        <v>8323</v>
      </c>
      <c r="R76" s="16" t="s">
        <v>8326</v>
      </c>
      <c r="S76" s="31">
        <v>41941.683865740742</v>
      </c>
      <c r="T76" s="31">
        <v>41970.125</v>
      </c>
    </row>
    <row r="77" spans="1:20" ht="48" x14ac:dyDescent="0.2">
      <c r="A77" s="27">
        <v>3376</v>
      </c>
      <c r="B77" s="28" t="s">
        <v>3375</v>
      </c>
      <c r="C77" s="17" t="s">
        <v>7486</v>
      </c>
      <c r="D77" s="29">
        <v>8000</v>
      </c>
      <c r="E77" s="30">
        <v>8001</v>
      </c>
      <c r="F77" s="27" t="s">
        <v>8218</v>
      </c>
      <c r="G77" s="27" t="s">
        <v>8223</v>
      </c>
      <c r="H77" s="27" t="s">
        <v>8245</v>
      </c>
      <c r="I77" s="16">
        <v>1429976994</v>
      </c>
      <c r="J77" s="16">
        <v>1424796594</v>
      </c>
      <c r="K77" s="16" t="b">
        <v>0</v>
      </c>
      <c r="L77" s="16">
        <v>19</v>
      </c>
      <c r="M77" s="16" t="b">
        <v>1</v>
      </c>
      <c r="N77" s="16" t="s">
        <v>8269</v>
      </c>
      <c r="O77" s="27">
        <v>100</v>
      </c>
      <c r="P77" s="16">
        <v>421.11</v>
      </c>
      <c r="Q77" s="16" t="s">
        <v>8323</v>
      </c>
      <c r="R77" s="16" t="s">
        <v>8326</v>
      </c>
      <c r="S77" s="31">
        <v>42059.701319444444</v>
      </c>
      <c r="T77" s="31">
        <v>42119.659652777773</v>
      </c>
    </row>
    <row r="78" spans="1:20" ht="48" x14ac:dyDescent="0.2">
      <c r="A78" s="27">
        <v>3154</v>
      </c>
      <c r="B78" s="28" t="s">
        <v>3154</v>
      </c>
      <c r="C78" s="17" t="s">
        <v>7264</v>
      </c>
      <c r="D78" s="29">
        <v>7000</v>
      </c>
      <c r="E78" s="30">
        <v>7905</v>
      </c>
      <c r="F78" s="27" t="s">
        <v>8218</v>
      </c>
      <c r="G78" s="27" t="s">
        <v>8223</v>
      </c>
      <c r="H78" s="27" t="s">
        <v>8245</v>
      </c>
      <c r="I78" s="16">
        <v>1333310458</v>
      </c>
      <c r="J78" s="16">
        <v>1330722058</v>
      </c>
      <c r="K78" s="16" t="b">
        <v>1</v>
      </c>
      <c r="L78" s="16">
        <v>123</v>
      </c>
      <c r="M78" s="16" t="b">
        <v>1</v>
      </c>
      <c r="N78" s="16" t="s">
        <v>8269</v>
      </c>
      <c r="O78" s="27">
        <v>113</v>
      </c>
      <c r="P78" s="16">
        <v>64.27</v>
      </c>
      <c r="Q78" s="16" t="s">
        <v>8323</v>
      </c>
      <c r="R78" s="16" t="s">
        <v>8326</v>
      </c>
      <c r="S78" s="31">
        <v>40970.875671296293</v>
      </c>
      <c r="T78" s="31">
        <v>41000.834004629629</v>
      </c>
    </row>
    <row r="79" spans="1:20" ht="48" x14ac:dyDescent="0.2">
      <c r="A79" s="27">
        <v>3266</v>
      </c>
      <c r="B79" s="28" t="s">
        <v>3266</v>
      </c>
      <c r="C79" s="17" t="s">
        <v>7376</v>
      </c>
      <c r="D79" s="29">
        <v>6000</v>
      </c>
      <c r="E79" s="30">
        <v>7877</v>
      </c>
      <c r="F79" s="27" t="s">
        <v>8218</v>
      </c>
      <c r="G79" s="27" t="s">
        <v>8223</v>
      </c>
      <c r="H79" s="27" t="s">
        <v>8245</v>
      </c>
      <c r="I79" s="16">
        <v>1434142800</v>
      </c>
      <c r="J79" s="16">
        <v>1431435122</v>
      </c>
      <c r="K79" s="16" t="b">
        <v>1</v>
      </c>
      <c r="L79" s="16">
        <v>163</v>
      </c>
      <c r="M79" s="16" t="b">
        <v>1</v>
      </c>
      <c r="N79" s="16" t="s">
        <v>8269</v>
      </c>
      <c r="O79" s="27">
        <v>131</v>
      </c>
      <c r="P79" s="16">
        <v>48.33</v>
      </c>
      <c r="Q79" s="16" t="s">
        <v>8323</v>
      </c>
      <c r="R79" s="16" t="s">
        <v>8326</v>
      </c>
      <c r="S79" s="31">
        <v>42136.536134259266</v>
      </c>
      <c r="T79" s="31">
        <v>42167.875</v>
      </c>
    </row>
    <row r="80" spans="1:20" ht="48" x14ac:dyDescent="0.2">
      <c r="A80" s="27">
        <v>3363</v>
      </c>
      <c r="B80" s="28" t="s">
        <v>3362</v>
      </c>
      <c r="C80" s="17" t="s">
        <v>7473</v>
      </c>
      <c r="D80" s="29">
        <v>7750</v>
      </c>
      <c r="E80" s="30">
        <v>7860</v>
      </c>
      <c r="F80" s="27" t="s">
        <v>8218</v>
      </c>
      <c r="G80" s="27" t="s">
        <v>8223</v>
      </c>
      <c r="H80" s="27" t="s">
        <v>8245</v>
      </c>
      <c r="I80" s="16">
        <v>1408464000</v>
      </c>
      <c r="J80" s="16">
        <v>1406831445</v>
      </c>
      <c r="K80" s="16" t="b">
        <v>0</v>
      </c>
      <c r="L80" s="16">
        <v>26</v>
      </c>
      <c r="M80" s="16" t="b">
        <v>1</v>
      </c>
      <c r="N80" s="16" t="s">
        <v>8269</v>
      </c>
      <c r="O80" s="27">
        <v>101</v>
      </c>
      <c r="P80" s="16">
        <v>302.31</v>
      </c>
      <c r="Q80" s="16" t="s">
        <v>8323</v>
      </c>
      <c r="R80" s="16" t="s">
        <v>8326</v>
      </c>
      <c r="S80" s="31">
        <v>41851.771354166667</v>
      </c>
      <c r="T80" s="31">
        <v>41870.666666666664</v>
      </c>
    </row>
    <row r="81" spans="1:20" ht="32" x14ac:dyDescent="0.2">
      <c r="A81" s="27">
        <v>3534</v>
      </c>
      <c r="B81" s="28" t="s">
        <v>3533</v>
      </c>
      <c r="C81" s="17" t="s">
        <v>7644</v>
      </c>
      <c r="D81" s="29">
        <v>5000</v>
      </c>
      <c r="E81" s="30">
        <v>7810</v>
      </c>
      <c r="F81" s="27" t="s">
        <v>8218</v>
      </c>
      <c r="G81" s="27" t="s">
        <v>8223</v>
      </c>
      <c r="H81" s="27" t="s">
        <v>8245</v>
      </c>
      <c r="I81" s="16">
        <v>1443711623</v>
      </c>
      <c r="J81" s="16">
        <v>1440687623</v>
      </c>
      <c r="K81" s="16" t="b">
        <v>0</v>
      </c>
      <c r="L81" s="16">
        <v>204</v>
      </c>
      <c r="M81" s="16" t="b">
        <v>1</v>
      </c>
      <c r="N81" s="16" t="s">
        <v>8269</v>
      </c>
      <c r="O81" s="27">
        <v>156</v>
      </c>
      <c r="P81" s="16">
        <v>38.28</v>
      </c>
      <c r="Q81" s="16" t="s">
        <v>8323</v>
      </c>
      <c r="R81" s="16" t="s">
        <v>8326</v>
      </c>
      <c r="S81" s="31">
        <v>42243.6252662037</v>
      </c>
      <c r="T81" s="31">
        <v>42278.6252662037</v>
      </c>
    </row>
    <row r="82" spans="1:20" ht="32" x14ac:dyDescent="0.2">
      <c r="A82" s="27">
        <v>3258</v>
      </c>
      <c r="B82" s="28" t="s">
        <v>3258</v>
      </c>
      <c r="C82" s="17" t="s">
        <v>7368</v>
      </c>
      <c r="D82" s="29">
        <v>7000</v>
      </c>
      <c r="E82" s="30">
        <v>7365</v>
      </c>
      <c r="F82" s="27" t="s">
        <v>8218</v>
      </c>
      <c r="G82" s="27" t="s">
        <v>8223</v>
      </c>
      <c r="H82" s="27" t="s">
        <v>8245</v>
      </c>
      <c r="I82" s="16">
        <v>1420751861</v>
      </c>
      <c r="J82" s="16">
        <v>1418159861</v>
      </c>
      <c r="K82" s="16" t="b">
        <v>1</v>
      </c>
      <c r="L82" s="16">
        <v>75</v>
      </c>
      <c r="M82" s="16" t="b">
        <v>1</v>
      </c>
      <c r="N82" s="16" t="s">
        <v>8269</v>
      </c>
      <c r="O82" s="27">
        <v>105</v>
      </c>
      <c r="P82" s="16">
        <v>98.2</v>
      </c>
      <c r="Q82" s="16" t="s">
        <v>8323</v>
      </c>
      <c r="R82" s="16" t="s">
        <v>8326</v>
      </c>
      <c r="S82" s="31">
        <v>41982.887280092589</v>
      </c>
      <c r="T82" s="31">
        <v>42012.887280092589</v>
      </c>
    </row>
    <row r="83" spans="1:20" ht="32" x14ac:dyDescent="0.2">
      <c r="A83" s="27">
        <v>3228</v>
      </c>
      <c r="B83" s="28" t="s">
        <v>3228</v>
      </c>
      <c r="C83" s="17" t="s">
        <v>7338</v>
      </c>
      <c r="D83" s="29">
        <v>7000</v>
      </c>
      <c r="E83" s="30">
        <v>7164</v>
      </c>
      <c r="F83" s="27" t="s">
        <v>8218</v>
      </c>
      <c r="G83" s="27" t="s">
        <v>8223</v>
      </c>
      <c r="H83" s="27" t="s">
        <v>8245</v>
      </c>
      <c r="I83" s="16">
        <v>1450328340</v>
      </c>
      <c r="J83" s="16">
        <v>1447606884</v>
      </c>
      <c r="K83" s="16" t="b">
        <v>1</v>
      </c>
      <c r="L83" s="16">
        <v>37</v>
      </c>
      <c r="M83" s="16" t="b">
        <v>1</v>
      </c>
      <c r="N83" s="16" t="s">
        <v>8269</v>
      </c>
      <c r="O83" s="27">
        <v>102</v>
      </c>
      <c r="P83" s="16">
        <v>193.62</v>
      </c>
      <c r="Q83" s="16" t="s">
        <v>8323</v>
      </c>
      <c r="R83" s="16" t="s">
        <v>8326</v>
      </c>
      <c r="S83" s="31">
        <v>42323.70930555556</v>
      </c>
      <c r="T83" s="31">
        <v>42355.207638888889</v>
      </c>
    </row>
    <row r="84" spans="1:20" ht="32" x14ac:dyDescent="0.2">
      <c r="A84" s="27">
        <v>2784</v>
      </c>
      <c r="B84" s="28" t="s">
        <v>2784</v>
      </c>
      <c r="C84" s="17" t="s">
        <v>6894</v>
      </c>
      <c r="D84" s="29">
        <v>6000</v>
      </c>
      <c r="E84" s="30">
        <v>7140</v>
      </c>
      <c r="F84" s="27" t="s">
        <v>8218</v>
      </c>
      <c r="G84" s="27" t="s">
        <v>8223</v>
      </c>
      <c r="H84" s="27" t="s">
        <v>8245</v>
      </c>
      <c r="I84" s="16">
        <v>1414608843</v>
      </c>
      <c r="J84" s="16">
        <v>1412794443</v>
      </c>
      <c r="K84" s="16" t="b">
        <v>0</v>
      </c>
      <c r="L84" s="16">
        <v>108</v>
      </c>
      <c r="M84" s="16" t="b">
        <v>1</v>
      </c>
      <c r="N84" s="16" t="s">
        <v>8269</v>
      </c>
      <c r="O84" s="27">
        <v>119</v>
      </c>
      <c r="P84" s="16">
        <v>66.11</v>
      </c>
      <c r="Q84" s="16" t="s">
        <v>8323</v>
      </c>
      <c r="R84" s="16" t="s">
        <v>8326</v>
      </c>
      <c r="S84" s="31">
        <v>41920.787534722222</v>
      </c>
      <c r="T84" s="31">
        <v>41941.787534722222</v>
      </c>
    </row>
    <row r="85" spans="1:20" ht="48" x14ac:dyDescent="0.2">
      <c r="A85" s="27">
        <v>3182</v>
      </c>
      <c r="B85" s="28" t="s">
        <v>3182</v>
      </c>
      <c r="C85" s="17" t="s">
        <v>7292</v>
      </c>
      <c r="D85" s="29">
        <v>7000</v>
      </c>
      <c r="E85" s="30">
        <v>7062</v>
      </c>
      <c r="F85" s="27" t="s">
        <v>8218</v>
      </c>
      <c r="G85" s="27" t="s">
        <v>8223</v>
      </c>
      <c r="H85" s="27" t="s">
        <v>8245</v>
      </c>
      <c r="I85" s="16">
        <v>1328029200</v>
      </c>
      <c r="J85" s="16">
        <v>1323211621</v>
      </c>
      <c r="K85" s="16" t="b">
        <v>1</v>
      </c>
      <c r="L85" s="16">
        <v>151</v>
      </c>
      <c r="M85" s="16" t="b">
        <v>1</v>
      </c>
      <c r="N85" s="16" t="s">
        <v>8269</v>
      </c>
      <c r="O85" s="27">
        <v>101</v>
      </c>
      <c r="P85" s="16">
        <v>46.77</v>
      </c>
      <c r="Q85" s="16" t="s">
        <v>8323</v>
      </c>
      <c r="R85" s="16" t="s">
        <v>8326</v>
      </c>
      <c r="S85" s="31">
        <v>40883.949317129627</v>
      </c>
      <c r="T85" s="31">
        <v>40939.708333333336</v>
      </c>
    </row>
    <row r="86" spans="1:20" ht="48" x14ac:dyDescent="0.2">
      <c r="A86" s="27">
        <v>3527</v>
      </c>
      <c r="B86" s="28" t="s">
        <v>3526</v>
      </c>
      <c r="C86" s="17" t="s">
        <v>7637</v>
      </c>
      <c r="D86" s="29">
        <v>6000</v>
      </c>
      <c r="E86" s="30">
        <v>7015</v>
      </c>
      <c r="F86" s="27" t="s">
        <v>8218</v>
      </c>
      <c r="G86" s="27" t="s">
        <v>8223</v>
      </c>
      <c r="H86" s="27" t="s">
        <v>8245</v>
      </c>
      <c r="I86" s="16">
        <v>1436587140</v>
      </c>
      <c r="J86" s="16">
        <v>1434069205</v>
      </c>
      <c r="K86" s="16" t="b">
        <v>0</v>
      </c>
      <c r="L86" s="16">
        <v>86</v>
      </c>
      <c r="M86" s="16" t="b">
        <v>1</v>
      </c>
      <c r="N86" s="16" t="s">
        <v>8269</v>
      </c>
      <c r="O86" s="27">
        <v>117</v>
      </c>
      <c r="P86" s="16">
        <v>81.569999999999993</v>
      </c>
      <c r="Q86" s="16" t="s">
        <v>8323</v>
      </c>
      <c r="R86" s="16" t="s">
        <v>8326</v>
      </c>
      <c r="S86" s="31">
        <v>42167.023206018523</v>
      </c>
      <c r="T86" s="31">
        <v>42196.165972222225</v>
      </c>
    </row>
    <row r="87" spans="1:20" ht="48" x14ac:dyDescent="0.2">
      <c r="A87" s="27">
        <v>3279</v>
      </c>
      <c r="B87" s="28" t="s">
        <v>3279</v>
      </c>
      <c r="C87" s="17" t="s">
        <v>7389</v>
      </c>
      <c r="D87" s="29">
        <v>5800</v>
      </c>
      <c r="E87" s="30">
        <v>6628</v>
      </c>
      <c r="F87" s="27" t="s">
        <v>8218</v>
      </c>
      <c r="G87" s="27" t="s">
        <v>8223</v>
      </c>
      <c r="H87" s="27" t="s">
        <v>8245</v>
      </c>
      <c r="I87" s="16">
        <v>1459474059</v>
      </c>
      <c r="J87" s="16">
        <v>1456885659</v>
      </c>
      <c r="K87" s="16" t="b">
        <v>0</v>
      </c>
      <c r="L87" s="16">
        <v>63</v>
      </c>
      <c r="M87" s="16" t="b">
        <v>1</v>
      </c>
      <c r="N87" s="16" t="s">
        <v>8269</v>
      </c>
      <c r="O87" s="27">
        <v>114</v>
      </c>
      <c r="P87" s="16">
        <v>105.21</v>
      </c>
      <c r="Q87" s="16" t="s">
        <v>8323</v>
      </c>
      <c r="R87" s="16" t="s">
        <v>8326</v>
      </c>
      <c r="S87" s="31">
        <v>42431.102534722217</v>
      </c>
      <c r="T87" s="31">
        <v>42461.06086805556</v>
      </c>
    </row>
    <row r="88" spans="1:20" ht="32" x14ac:dyDescent="0.2">
      <c r="A88" s="27">
        <v>3310</v>
      </c>
      <c r="B88" s="28" t="s">
        <v>3310</v>
      </c>
      <c r="C88" s="17" t="s">
        <v>7420</v>
      </c>
      <c r="D88" s="29">
        <v>6500</v>
      </c>
      <c r="E88" s="30">
        <v>6505</v>
      </c>
      <c r="F88" s="27" t="s">
        <v>8218</v>
      </c>
      <c r="G88" s="27" t="s">
        <v>8223</v>
      </c>
      <c r="H88" s="27" t="s">
        <v>8245</v>
      </c>
      <c r="I88" s="16">
        <v>1444169825</v>
      </c>
      <c r="J88" s="16">
        <v>1441577825</v>
      </c>
      <c r="K88" s="16" t="b">
        <v>0</v>
      </c>
      <c r="L88" s="16">
        <v>31</v>
      </c>
      <c r="M88" s="16" t="b">
        <v>1</v>
      </c>
      <c r="N88" s="16" t="s">
        <v>8269</v>
      </c>
      <c r="O88" s="27">
        <v>100</v>
      </c>
      <c r="P88" s="16">
        <v>209.84</v>
      </c>
      <c r="Q88" s="16" t="s">
        <v>8323</v>
      </c>
      <c r="R88" s="16" t="s">
        <v>8326</v>
      </c>
      <c r="S88" s="31">
        <v>42253.928530092591</v>
      </c>
      <c r="T88" s="31">
        <v>42283.928530092591</v>
      </c>
    </row>
    <row r="89" spans="1:20" ht="48" x14ac:dyDescent="0.2">
      <c r="A89" s="27">
        <v>2970</v>
      </c>
      <c r="B89" s="28" t="s">
        <v>2970</v>
      </c>
      <c r="C89" s="17" t="s">
        <v>7080</v>
      </c>
      <c r="D89" s="29">
        <v>6000</v>
      </c>
      <c r="E89" s="30">
        <v>6360</v>
      </c>
      <c r="F89" s="27" t="s">
        <v>8218</v>
      </c>
      <c r="G89" s="27" t="s">
        <v>8223</v>
      </c>
      <c r="H89" s="27" t="s">
        <v>8245</v>
      </c>
      <c r="I89" s="16">
        <v>1405699451</v>
      </c>
      <c r="J89" s="16">
        <v>1403107451</v>
      </c>
      <c r="K89" s="16" t="b">
        <v>0</v>
      </c>
      <c r="L89" s="16">
        <v>91</v>
      </c>
      <c r="M89" s="16" t="b">
        <v>1</v>
      </c>
      <c r="N89" s="16" t="s">
        <v>8269</v>
      </c>
      <c r="O89" s="27">
        <v>106</v>
      </c>
      <c r="P89" s="16">
        <v>69.89</v>
      </c>
      <c r="Q89" s="16" t="s">
        <v>8323</v>
      </c>
      <c r="R89" s="16" t="s">
        <v>8326</v>
      </c>
      <c r="S89" s="31">
        <v>41808.669571759259</v>
      </c>
      <c r="T89" s="31">
        <v>41838.669571759259</v>
      </c>
    </row>
    <row r="90" spans="1:20" ht="16" x14ac:dyDescent="0.2">
      <c r="A90" s="27">
        <v>2807</v>
      </c>
      <c r="B90" s="28" t="s">
        <v>2807</v>
      </c>
      <c r="C90" s="17" t="s">
        <v>6917</v>
      </c>
      <c r="D90" s="29">
        <v>5000</v>
      </c>
      <c r="E90" s="30">
        <v>6300</v>
      </c>
      <c r="F90" s="27" t="s">
        <v>8218</v>
      </c>
      <c r="G90" s="27" t="s">
        <v>8223</v>
      </c>
      <c r="H90" s="27" t="s">
        <v>8245</v>
      </c>
      <c r="I90" s="16">
        <v>1435611438</v>
      </c>
      <c r="J90" s="16">
        <v>1433019438</v>
      </c>
      <c r="K90" s="16" t="b">
        <v>0</v>
      </c>
      <c r="L90" s="16">
        <v>93</v>
      </c>
      <c r="M90" s="16" t="b">
        <v>1</v>
      </c>
      <c r="N90" s="16" t="s">
        <v>8269</v>
      </c>
      <c r="O90" s="27">
        <v>126</v>
      </c>
      <c r="P90" s="16">
        <v>67.739999999999995</v>
      </c>
      <c r="Q90" s="16" t="s">
        <v>8323</v>
      </c>
      <c r="R90" s="16" t="s">
        <v>8326</v>
      </c>
      <c r="S90" s="31">
        <v>42154.873124999998</v>
      </c>
      <c r="T90" s="31">
        <v>42184.873124999998</v>
      </c>
    </row>
    <row r="91" spans="1:20" ht="48" x14ac:dyDescent="0.2">
      <c r="A91" s="27">
        <v>3424</v>
      </c>
      <c r="B91" s="28" t="s">
        <v>3423</v>
      </c>
      <c r="C91" s="17" t="s">
        <v>7534</v>
      </c>
      <c r="D91" s="29">
        <v>6000</v>
      </c>
      <c r="E91" s="30">
        <v>6215</v>
      </c>
      <c r="F91" s="27" t="s">
        <v>8218</v>
      </c>
      <c r="G91" s="27" t="s">
        <v>8223</v>
      </c>
      <c r="H91" s="27" t="s">
        <v>8245</v>
      </c>
      <c r="I91" s="16">
        <v>1423119540</v>
      </c>
      <c r="J91" s="16">
        <v>1421252084</v>
      </c>
      <c r="K91" s="16" t="b">
        <v>0</v>
      </c>
      <c r="L91" s="16">
        <v>76</v>
      </c>
      <c r="M91" s="16" t="b">
        <v>1</v>
      </c>
      <c r="N91" s="16" t="s">
        <v>8269</v>
      </c>
      <c r="O91" s="27">
        <v>104</v>
      </c>
      <c r="P91" s="16">
        <v>81.78</v>
      </c>
      <c r="Q91" s="16" t="s">
        <v>8323</v>
      </c>
      <c r="R91" s="16" t="s">
        <v>8326</v>
      </c>
      <c r="S91" s="31">
        <v>42018.676898148144</v>
      </c>
      <c r="T91" s="31">
        <v>42040.290972222225</v>
      </c>
    </row>
    <row r="92" spans="1:20" ht="48" x14ac:dyDescent="0.2">
      <c r="A92" s="27">
        <v>3574</v>
      </c>
      <c r="B92" s="28" t="s">
        <v>3573</v>
      </c>
      <c r="C92" s="17" t="s">
        <v>7684</v>
      </c>
      <c r="D92" s="29">
        <v>5800</v>
      </c>
      <c r="E92" s="30">
        <v>6155</v>
      </c>
      <c r="F92" s="27" t="s">
        <v>8218</v>
      </c>
      <c r="G92" s="27" t="s">
        <v>8223</v>
      </c>
      <c r="H92" s="27" t="s">
        <v>8245</v>
      </c>
      <c r="I92" s="16">
        <v>1415921848</v>
      </c>
      <c r="J92" s="16">
        <v>1413326248</v>
      </c>
      <c r="K92" s="16" t="b">
        <v>0</v>
      </c>
      <c r="L92" s="16">
        <v>45</v>
      </c>
      <c r="M92" s="16" t="b">
        <v>1</v>
      </c>
      <c r="N92" s="16" t="s">
        <v>8269</v>
      </c>
      <c r="O92" s="27">
        <v>106</v>
      </c>
      <c r="P92" s="16">
        <v>136.78</v>
      </c>
      <c r="Q92" s="16" t="s">
        <v>8323</v>
      </c>
      <c r="R92" s="16" t="s">
        <v>8326</v>
      </c>
      <c r="S92" s="31">
        <v>41926.942685185182</v>
      </c>
      <c r="T92" s="31">
        <v>41956.984351851846</v>
      </c>
    </row>
    <row r="93" spans="1:20" ht="32" x14ac:dyDescent="0.2">
      <c r="A93" s="27">
        <v>3342</v>
      </c>
      <c r="B93" s="28" t="s">
        <v>3342</v>
      </c>
      <c r="C93" s="17" t="s">
        <v>7452</v>
      </c>
      <c r="D93" s="29">
        <v>6000</v>
      </c>
      <c r="E93" s="30">
        <v>6100</v>
      </c>
      <c r="F93" s="27" t="s">
        <v>8218</v>
      </c>
      <c r="G93" s="27" t="s">
        <v>8223</v>
      </c>
      <c r="H93" s="27" t="s">
        <v>8245</v>
      </c>
      <c r="I93" s="16">
        <v>1427864340</v>
      </c>
      <c r="J93" s="16">
        <v>1425020810</v>
      </c>
      <c r="K93" s="16" t="b">
        <v>0</v>
      </c>
      <c r="L93" s="16">
        <v>78</v>
      </c>
      <c r="M93" s="16" t="b">
        <v>1</v>
      </c>
      <c r="N93" s="16" t="s">
        <v>8269</v>
      </c>
      <c r="O93" s="27">
        <v>102</v>
      </c>
      <c r="P93" s="16">
        <v>78.209999999999994</v>
      </c>
      <c r="Q93" s="16" t="s">
        <v>8323</v>
      </c>
      <c r="R93" s="16" t="s">
        <v>8326</v>
      </c>
      <c r="S93" s="31">
        <v>42062.296412037031</v>
      </c>
      <c r="T93" s="31">
        <v>42095.207638888889</v>
      </c>
    </row>
    <row r="94" spans="1:20" ht="32" x14ac:dyDescent="0.2">
      <c r="A94" s="27">
        <v>3281</v>
      </c>
      <c r="B94" s="28" t="s">
        <v>3281</v>
      </c>
      <c r="C94" s="17" t="s">
        <v>7391</v>
      </c>
      <c r="D94" s="29">
        <v>5000</v>
      </c>
      <c r="E94" s="30">
        <v>6080</v>
      </c>
      <c r="F94" s="27" t="s">
        <v>8218</v>
      </c>
      <c r="G94" s="27" t="s">
        <v>8223</v>
      </c>
      <c r="H94" s="27" t="s">
        <v>8245</v>
      </c>
      <c r="I94" s="16">
        <v>1441153705</v>
      </c>
      <c r="J94" s="16">
        <v>1438561705</v>
      </c>
      <c r="K94" s="16" t="b">
        <v>0</v>
      </c>
      <c r="L94" s="16">
        <v>47</v>
      </c>
      <c r="M94" s="16" t="b">
        <v>1</v>
      </c>
      <c r="N94" s="16" t="s">
        <v>8269</v>
      </c>
      <c r="O94" s="27">
        <v>122</v>
      </c>
      <c r="P94" s="16">
        <v>129.36000000000001</v>
      </c>
      <c r="Q94" s="16" t="s">
        <v>8323</v>
      </c>
      <c r="R94" s="16" t="s">
        <v>8326</v>
      </c>
      <c r="S94" s="31">
        <v>42219.019733796296</v>
      </c>
      <c r="T94" s="31">
        <v>42249.019733796296</v>
      </c>
    </row>
    <row r="95" spans="1:20" ht="48" x14ac:dyDescent="0.2">
      <c r="A95" s="27">
        <v>523</v>
      </c>
      <c r="B95" s="28" t="s">
        <v>524</v>
      </c>
      <c r="C95" s="17" t="s">
        <v>4633</v>
      </c>
      <c r="D95" s="29">
        <v>5000</v>
      </c>
      <c r="E95" s="30">
        <v>6030</v>
      </c>
      <c r="F95" s="27" t="s">
        <v>8218</v>
      </c>
      <c r="G95" s="27" t="s">
        <v>8223</v>
      </c>
      <c r="H95" s="27" t="s">
        <v>8245</v>
      </c>
      <c r="I95" s="16">
        <v>1442805076</v>
      </c>
      <c r="J95" s="16">
        <v>1440213076</v>
      </c>
      <c r="K95" s="16" t="b">
        <v>0</v>
      </c>
      <c r="L95" s="16">
        <v>84</v>
      </c>
      <c r="M95" s="16" t="b">
        <v>1</v>
      </c>
      <c r="N95" s="16" t="s">
        <v>8269</v>
      </c>
      <c r="O95" s="27">
        <v>121</v>
      </c>
      <c r="P95" s="16">
        <v>71.790000000000006</v>
      </c>
      <c r="Q95" s="16" t="s">
        <v>8323</v>
      </c>
      <c r="R95" s="16" t="s">
        <v>8326</v>
      </c>
      <c r="S95" s="31">
        <v>42238.13282407407</v>
      </c>
      <c r="T95" s="31">
        <v>42268.13282407407</v>
      </c>
    </row>
    <row r="96" spans="1:20" ht="48" x14ac:dyDescent="0.2">
      <c r="A96" s="27">
        <v>3384</v>
      </c>
      <c r="B96" s="28" t="s">
        <v>3383</v>
      </c>
      <c r="C96" s="17" t="s">
        <v>7494</v>
      </c>
      <c r="D96" s="29">
        <v>6000</v>
      </c>
      <c r="E96" s="30">
        <v>6000.66</v>
      </c>
      <c r="F96" s="27" t="s">
        <v>8218</v>
      </c>
      <c r="G96" s="27" t="s">
        <v>8223</v>
      </c>
      <c r="H96" s="27" t="s">
        <v>8245</v>
      </c>
      <c r="I96" s="16">
        <v>1448074800</v>
      </c>
      <c r="J96" s="16">
        <v>1444874768</v>
      </c>
      <c r="K96" s="16" t="b">
        <v>0</v>
      </c>
      <c r="L96" s="16">
        <v>64</v>
      </c>
      <c r="M96" s="16" t="b">
        <v>1</v>
      </c>
      <c r="N96" s="16" t="s">
        <v>8269</v>
      </c>
      <c r="O96" s="27">
        <v>100</v>
      </c>
      <c r="P96" s="16">
        <v>93.76</v>
      </c>
      <c r="Q96" s="16" t="s">
        <v>8323</v>
      </c>
      <c r="R96" s="16" t="s">
        <v>8326</v>
      </c>
      <c r="S96" s="31">
        <v>42292.087592592594</v>
      </c>
      <c r="T96" s="31">
        <v>42329.125</v>
      </c>
    </row>
    <row r="97" spans="1:20" ht="48" x14ac:dyDescent="0.2">
      <c r="A97" s="27">
        <v>2822</v>
      </c>
      <c r="B97" s="28" t="s">
        <v>2822</v>
      </c>
      <c r="C97" s="17" t="s">
        <v>6932</v>
      </c>
      <c r="D97" s="29">
        <v>6000</v>
      </c>
      <c r="E97" s="30">
        <v>6000</v>
      </c>
      <c r="F97" s="27" t="s">
        <v>8218</v>
      </c>
      <c r="G97" s="27" t="s">
        <v>8223</v>
      </c>
      <c r="H97" s="27" t="s">
        <v>8245</v>
      </c>
      <c r="I97" s="16">
        <v>1427469892</v>
      </c>
      <c r="J97" s="16">
        <v>1424881492</v>
      </c>
      <c r="K97" s="16" t="b">
        <v>0</v>
      </c>
      <c r="L97" s="16">
        <v>94</v>
      </c>
      <c r="M97" s="16" t="b">
        <v>1</v>
      </c>
      <c r="N97" s="16" t="s">
        <v>8269</v>
      </c>
      <c r="O97" s="27">
        <v>100</v>
      </c>
      <c r="P97" s="16">
        <v>63.83</v>
      </c>
      <c r="Q97" s="16" t="s">
        <v>8323</v>
      </c>
      <c r="R97" s="16" t="s">
        <v>8326</v>
      </c>
      <c r="S97" s="31">
        <v>42060.683935185181</v>
      </c>
      <c r="T97" s="31">
        <v>42090.642268518524</v>
      </c>
    </row>
    <row r="98" spans="1:20" ht="48" x14ac:dyDescent="0.2">
      <c r="A98" s="27">
        <v>3332</v>
      </c>
      <c r="B98" s="28" t="s">
        <v>3332</v>
      </c>
      <c r="C98" s="17" t="s">
        <v>7442</v>
      </c>
      <c r="D98" s="29">
        <v>6000</v>
      </c>
      <c r="E98" s="30">
        <v>6000</v>
      </c>
      <c r="F98" s="27" t="s">
        <v>8218</v>
      </c>
      <c r="G98" s="27" t="s">
        <v>8223</v>
      </c>
      <c r="H98" s="27" t="s">
        <v>8245</v>
      </c>
      <c r="I98" s="16">
        <v>1405802330</v>
      </c>
      <c r="J98" s="16">
        <v>1403210330</v>
      </c>
      <c r="K98" s="16" t="b">
        <v>0</v>
      </c>
      <c r="L98" s="16">
        <v>83</v>
      </c>
      <c r="M98" s="16" t="b">
        <v>1</v>
      </c>
      <c r="N98" s="16" t="s">
        <v>8269</v>
      </c>
      <c r="O98" s="27">
        <v>100</v>
      </c>
      <c r="P98" s="16">
        <v>72.290000000000006</v>
      </c>
      <c r="Q98" s="16" t="s">
        <v>8323</v>
      </c>
      <c r="R98" s="16" t="s">
        <v>8326</v>
      </c>
      <c r="S98" s="31">
        <v>41809.860300925924</v>
      </c>
      <c r="T98" s="31">
        <v>41839.860300925924</v>
      </c>
    </row>
    <row r="99" spans="1:20" ht="48" x14ac:dyDescent="0.2">
      <c r="A99" s="27">
        <v>3233</v>
      </c>
      <c r="B99" s="28" t="s">
        <v>3233</v>
      </c>
      <c r="C99" s="17" t="s">
        <v>7343</v>
      </c>
      <c r="D99" s="29">
        <v>5000</v>
      </c>
      <c r="E99" s="30">
        <v>5940</v>
      </c>
      <c r="F99" s="27" t="s">
        <v>8218</v>
      </c>
      <c r="G99" s="27" t="s">
        <v>8223</v>
      </c>
      <c r="H99" s="27" t="s">
        <v>8245</v>
      </c>
      <c r="I99" s="16">
        <v>1488482355</v>
      </c>
      <c r="J99" s="16">
        <v>1485890355</v>
      </c>
      <c r="K99" s="16" t="b">
        <v>0</v>
      </c>
      <c r="L99" s="16">
        <v>61</v>
      </c>
      <c r="M99" s="16" t="b">
        <v>1</v>
      </c>
      <c r="N99" s="16" t="s">
        <v>8269</v>
      </c>
      <c r="O99" s="27">
        <v>119</v>
      </c>
      <c r="P99" s="16">
        <v>97.38</v>
      </c>
      <c r="Q99" s="16" t="s">
        <v>8323</v>
      </c>
      <c r="R99" s="16" t="s">
        <v>8326</v>
      </c>
      <c r="S99" s="31">
        <v>42766.805034722223</v>
      </c>
      <c r="T99" s="31">
        <v>42796.805034722223</v>
      </c>
    </row>
    <row r="100" spans="1:20" ht="48" x14ac:dyDescent="0.2">
      <c r="A100" s="27">
        <v>3553</v>
      </c>
      <c r="B100" s="28" t="s">
        <v>3552</v>
      </c>
      <c r="C100" s="17" t="s">
        <v>7663</v>
      </c>
      <c r="D100" s="29">
        <v>5500</v>
      </c>
      <c r="E100" s="30">
        <v>5845</v>
      </c>
      <c r="F100" s="27" t="s">
        <v>8218</v>
      </c>
      <c r="G100" s="27" t="s">
        <v>8223</v>
      </c>
      <c r="H100" s="27" t="s">
        <v>8245</v>
      </c>
      <c r="I100" s="16">
        <v>1439337600</v>
      </c>
      <c r="J100" s="16">
        <v>1436575280</v>
      </c>
      <c r="K100" s="16" t="b">
        <v>0</v>
      </c>
      <c r="L100" s="16">
        <v>104</v>
      </c>
      <c r="M100" s="16" t="b">
        <v>1</v>
      </c>
      <c r="N100" s="16" t="s">
        <v>8269</v>
      </c>
      <c r="O100" s="27">
        <v>106</v>
      </c>
      <c r="P100" s="16">
        <v>56.2</v>
      </c>
      <c r="Q100" s="16" t="s">
        <v>8323</v>
      </c>
      <c r="R100" s="16" t="s">
        <v>8326</v>
      </c>
      <c r="S100" s="31">
        <v>42196.028703703705</v>
      </c>
      <c r="T100" s="31">
        <v>42228</v>
      </c>
    </row>
    <row r="101" spans="1:20" ht="48" x14ac:dyDescent="0.2">
      <c r="A101" s="27">
        <v>3655</v>
      </c>
      <c r="B101" s="28" t="s">
        <v>3652</v>
      </c>
      <c r="C101" s="17" t="s">
        <v>7765</v>
      </c>
      <c r="D101" s="29">
        <v>5000</v>
      </c>
      <c r="E101" s="30">
        <v>5813</v>
      </c>
      <c r="F101" s="27" t="s">
        <v>8218</v>
      </c>
      <c r="G101" s="27" t="s">
        <v>8223</v>
      </c>
      <c r="H101" s="27" t="s">
        <v>8245</v>
      </c>
      <c r="I101" s="16">
        <v>1437202740</v>
      </c>
      <c r="J101" s="16">
        <v>1434654998</v>
      </c>
      <c r="K101" s="16" t="b">
        <v>0</v>
      </c>
      <c r="L101" s="16">
        <v>79</v>
      </c>
      <c r="M101" s="16" t="b">
        <v>1</v>
      </c>
      <c r="N101" s="16" t="s">
        <v>8269</v>
      </c>
      <c r="O101" s="27">
        <v>116</v>
      </c>
      <c r="P101" s="16">
        <v>73.58</v>
      </c>
      <c r="Q101" s="16" t="s">
        <v>8323</v>
      </c>
      <c r="R101" s="16" t="s">
        <v>8326</v>
      </c>
      <c r="S101" s="31">
        <v>42173.803217592591</v>
      </c>
      <c r="T101" s="31">
        <v>42203.290972222225</v>
      </c>
    </row>
    <row r="102" spans="1:20" ht="48" x14ac:dyDescent="0.2">
      <c r="A102" s="27">
        <v>3249</v>
      </c>
      <c r="B102" s="28" t="s">
        <v>3249</v>
      </c>
      <c r="C102" s="17" t="s">
        <v>7359</v>
      </c>
      <c r="D102" s="29">
        <v>5500</v>
      </c>
      <c r="E102" s="30">
        <v>5771</v>
      </c>
      <c r="F102" s="27" t="s">
        <v>8218</v>
      </c>
      <c r="G102" s="27" t="s">
        <v>8223</v>
      </c>
      <c r="H102" s="27" t="s">
        <v>8245</v>
      </c>
      <c r="I102" s="16">
        <v>1434822914</v>
      </c>
      <c r="J102" s="16">
        <v>1432230914</v>
      </c>
      <c r="K102" s="16" t="b">
        <v>1</v>
      </c>
      <c r="L102" s="16">
        <v>88</v>
      </c>
      <c r="M102" s="16" t="b">
        <v>1</v>
      </c>
      <c r="N102" s="16" t="s">
        <v>8269</v>
      </c>
      <c r="O102" s="27">
        <v>105</v>
      </c>
      <c r="P102" s="16">
        <v>65.58</v>
      </c>
      <c r="Q102" s="16" t="s">
        <v>8323</v>
      </c>
      <c r="R102" s="16" t="s">
        <v>8326</v>
      </c>
      <c r="S102" s="31">
        <v>42145.746689814812</v>
      </c>
      <c r="T102" s="31">
        <v>42175.746689814812</v>
      </c>
    </row>
    <row r="103" spans="1:20" ht="48" x14ac:dyDescent="0.2">
      <c r="A103" s="27">
        <v>3456</v>
      </c>
      <c r="B103" s="28" t="s">
        <v>3455</v>
      </c>
      <c r="C103" s="17" t="s">
        <v>7566</v>
      </c>
      <c r="D103" s="29">
        <v>3000</v>
      </c>
      <c r="E103" s="30">
        <v>5739</v>
      </c>
      <c r="F103" s="27" t="s">
        <v>8218</v>
      </c>
      <c r="G103" s="27" t="s">
        <v>8223</v>
      </c>
      <c r="H103" s="27" t="s">
        <v>8245</v>
      </c>
      <c r="I103" s="16">
        <v>1406876340</v>
      </c>
      <c r="J103" s="16">
        <v>1404190567</v>
      </c>
      <c r="K103" s="16" t="b">
        <v>0</v>
      </c>
      <c r="L103" s="16">
        <v>16</v>
      </c>
      <c r="M103" s="16" t="b">
        <v>1</v>
      </c>
      <c r="N103" s="16" t="s">
        <v>8269</v>
      </c>
      <c r="O103" s="27">
        <v>191</v>
      </c>
      <c r="P103" s="16">
        <v>358.69</v>
      </c>
      <c r="Q103" s="16" t="s">
        <v>8323</v>
      </c>
      <c r="R103" s="16" t="s">
        <v>8326</v>
      </c>
      <c r="S103" s="31">
        <v>41821.205636574072</v>
      </c>
      <c r="T103" s="31">
        <v>41852.290972222225</v>
      </c>
    </row>
    <row r="104" spans="1:20" ht="16" x14ac:dyDescent="0.2">
      <c r="A104" s="27">
        <v>3158</v>
      </c>
      <c r="B104" s="28" t="s">
        <v>3158</v>
      </c>
      <c r="C104" s="17" t="s">
        <v>7268</v>
      </c>
      <c r="D104" s="29">
        <v>5000</v>
      </c>
      <c r="E104" s="30">
        <v>5700</v>
      </c>
      <c r="F104" s="27" t="s">
        <v>8218</v>
      </c>
      <c r="G104" s="27" t="s">
        <v>8223</v>
      </c>
      <c r="H104" s="27" t="s">
        <v>8245</v>
      </c>
      <c r="I104" s="16">
        <v>1374523752</v>
      </c>
      <c r="J104" s="16">
        <v>1371931752</v>
      </c>
      <c r="K104" s="16" t="b">
        <v>1</v>
      </c>
      <c r="L104" s="16">
        <v>69</v>
      </c>
      <c r="M104" s="16" t="b">
        <v>1</v>
      </c>
      <c r="N104" s="16" t="s">
        <v>8269</v>
      </c>
      <c r="O104" s="27">
        <v>114</v>
      </c>
      <c r="P104" s="16">
        <v>82.61</v>
      </c>
      <c r="Q104" s="16" t="s">
        <v>8323</v>
      </c>
      <c r="R104" s="16" t="s">
        <v>8326</v>
      </c>
      <c r="S104" s="31">
        <v>41447.839722222219</v>
      </c>
      <c r="T104" s="31">
        <v>41477.839722222219</v>
      </c>
    </row>
    <row r="105" spans="1:20" ht="32" x14ac:dyDescent="0.2">
      <c r="A105" s="27">
        <v>2967</v>
      </c>
      <c r="B105" s="28" t="s">
        <v>2967</v>
      </c>
      <c r="C105" s="17" t="s">
        <v>7077</v>
      </c>
      <c r="D105" s="29">
        <v>5000</v>
      </c>
      <c r="E105" s="30">
        <v>5696</v>
      </c>
      <c r="F105" s="27" t="s">
        <v>8218</v>
      </c>
      <c r="G105" s="27" t="s">
        <v>8223</v>
      </c>
      <c r="H105" s="27" t="s">
        <v>8245</v>
      </c>
      <c r="I105" s="16">
        <v>1425872692</v>
      </c>
      <c r="J105" s="16">
        <v>1423284292</v>
      </c>
      <c r="K105" s="16" t="b">
        <v>0</v>
      </c>
      <c r="L105" s="16">
        <v>71</v>
      </c>
      <c r="M105" s="16" t="b">
        <v>1</v>
      </c>
      <c r="N105" s="16" t="s">
        <v>8269</v>
      </c>
      <c r="O105" s="27">
        <v>114</v>
      </c>
      <c r="P105" s="16">
        <v>80.23</v>
      </c>
      <c r="Q105" s="16" t="s">
        <v>8323</v>
      </c>
      <c r="R105" s="16" t="s">
        <v>8326</v>
      </c>
      <c r="S105" s="31">
        <v>42042.197824074072</v>
      </c>
      <c r="T105" s="31">
        <v>42072.156157407408</v>
      </c>
    </row>
    <row r="106" spans="1:20" ht="48" x14ac:dyDescent="0.2">
      <c r="A106" s="27">
        <v>3361</v>
      </c>
      <c r="B106" s="28" t="s">
        <v>3360</v>
      </c>
      <c r="C106" s="17" t="s">
        <v>7471</v>
      </c>
      <c r="D106" s="29">
        <v>5000</v>
      </c>
      <c r="E106" s="30">
        <v>5673</v>
      </c>
      <c r="F106" s="27" t="s">
        <v>8218</v>
      </c>
      <c r="G106" s="27" t="s">
        <v>8223</v>
      </c>
      <c r="H106" s="27" t="s">
        <v>8245</v>
      </c>
      <c r="I106" s="16">
        <v>1409587140</v>
      </c>
      <c r="J106" s="16">
        <v>1408062990</v>
      </c>
      <c r="K106" s="16" t="b">
        <v>0</v>
      </c>
      <c r="L106" s="16">
        <v>68</v>
      </c>
      <c r="M106" s="16" t="b">
        <v>1</v>
      </c>
      <c r="N106" s="16" t="s">
        <v>8269</v>
      </c>
      <c r="O106" s="27">
        <v>113</v>
      </c>
      <c r="P106" s="16">
        <v>83.43</v>
      </c>
      <c r="Q106" s="16" t="s">
        <v>8323</v>
      </c>
      <c r="R106" s="16" t="s">
        <v>8326</v>
      </c>
      <c r="S106" s="31">
        <v>41866.025347222225</v>
      </c>
      <c r="T106" s="31">
        <v>41883.665972222225</v>
      </c>
    </row>
    <row r="107" spans="1:20" ht="48" x14ac:dyDescent="0.2">
      <c r="A107" s="27">
        <v>3554</v>
      </c>
      <c r="B107" s="28" t="s">
        <v>3553</v>
      </c>
      <c r="C107" s="17" t="s">
        <v>7664</v>
      </c>
      <c r="D107" s="29">
        <v>5000</v>
      </c>
      <c r="E107" s="30">
        <v>5671.11</v>
      </c>
      <c r="F107" s="27" t="s">
        <v>8218</v>
      </c>
      <c r="G107" s="27" t="s">
        <v>8223</v>
      </c>
      <c r="H107" s="27" t="s">
        <v>8245</v>
      </c>
      <c r="I107" s="16">
        <v>1423674000</v>
      </c>
      <c r="J107" s="16">
        <v>1421025159</v>
      </c>
      <c r="K107" s="16" t="b">
        <v>0</v>
      </c>
      <c r="L107" s="16">
        <v>53</v>
      </c>
      <c r="M107" s="16" t="b">
        <v>1</v>
      </c>
      <c r="N107" s="16" t="s">
        <v>8269</v>
      </c>
      <c r="O107" s="27">
        <v>113</v>
      </c>
      <c r="P107" s="16">
        <v>107</v>
      </c>
      <c r="Q107" s="16" t="s">
        <v>8323</v>
      </c>
      <c r="R107" s="16" t="s">
        <v>8326</v>
      </c>
      <c r="S107" s="31">
        <v>42016.050451388888</v>
      </c>
      <c r="T107" s="31">
        <v>42046.708333333328</v>
      </c>
    </row>
    <row r="108" spans="1:20" ht="48" x14ac:dyDescent="0.2">
      <c r="A108" s="27">
        <v>3542</v>
      </c>
      <c r="B108" s="28" t="s">
        <v>3541</v>
      </c>
      <c r="C108" s="17" t="s">
        <v>7652</v>
      </c>
      <c r="D108" s="29">
        <v>5500</v>
      </c>
      <c r="E108" s="30">
        <v>5623</v>
      </c>
      <c r="F108" s="27" t="s">
        <v>8218</v>
      </c>
      <c r="G108" s="27" t="s">
        <v>8223</v>
      </c>
      <c r="H108" s="27" t="s">
        <v>8245</v>
      </c>
      <c r="I108" s="16">
        <v>1410099822</v>
      </c>
      <c r="J108" s="16">
        <v>1404915822</v>
      </c>
      <c r="K108" s="16" t="b">
        <v>0</v>
      </c>
      <c r="L108" s="16">
        <v>85</v>
      </c>
      <c r="M108" s="16" t="b">
        <v>1</v>
      </c>
      <c r="N108" s="16" t="s">
        <v>8269</v>
      </c>
      <c r="O108" s="27">
        <v>102</v>
      </c>
      <c r="P108" s="16">
        <v>66.150000000000006</v>
      </c>
      <c r="Q108" s="16" t="s">
        <v>8323</v>
      </c>
      <c r="R108" s="16" t="s">
        <v>8326</v>
      </c>
      <c r="S108" s="31">
        <v>41829.599791666667</v>
      </c>
      <c r="T108" s="31">
        <v>41889.599791666667</v>
      </c>
    </row>
    <row r="109" spans="1:20" ht="16" x14ac:dyDescent="0.2">
      <c r="A109" s="27">
        <v>3285</v>
      </c>
      <c r="B109" s="28" t="s">
        <v>3285</v>
      </c>
      <c r="C109" s="17" t="s">
        <v>7395</v>
      </c>
      <c r="D109" s="29">
        <v>4999</v>
      </c>
      <c r="E109" s="30">
        <v>5604</v>
      </c>
      <c r="F109" s="27" t="s">
        <v>8218</v>
      </c>
      <c r="G109" s="27" t="s">
        <v>8223</v>
      </c>
      <c r="H109" s="27" t="s">
        <v>8245</v>
      </c>
      <c r="I109" s="16">
        <v>1488258000</v>
      </c>
      <c r="J109" s="16">
        <v>1485556626</v>
      </c>
      <c r="K109" s="16" t="b">
        <v>0</v>
      </c>
      <c r="L109" s="16">
        <v>81</v>
      </c>
      <c r="M109" s="16" t="b">
        <v>1</v>
      </c>
      <c r="N109" s="16" t="s">
        <v>8269</v>
      </c>
      <c r="O109" s="27">
        <v>112</v>
      </c>
      <c r="P109" s="16">
        <v>69.19</v>
      </c>
      <c r="Q109" s="16" t="s">
        <v>8323</v>
      </c>
      <c r="R109" s="16" t="s">
        <v>8326</v>
      </c>
      <c r="S109" s="31">
        <v>42762.942430555559</v>
      </c>
      <c r="T109" s="31">
        <v>42794.208333333328</v>
      </c>
    </row>
    <row r="110" spans="1:20" ht="48" x14ac:dyDescent="0.2">
      <c r="A110" s="27">
        <v>3156</v>
      </c>
      <c r="B110" s="28" t="s">
        <v>3156</v>
      </c>
      <c r="C110" s="17" t="s">
        <v>7266</v>
      </c>
      <c r="D110" s="29">
        <v>5500</v>
      </c>
      <c r="E110" s="30">
        <v>5600</v>
      </c>
      <c r="F110" s="27" t="s">
        <v>8218</v>
      </c>
      <c r="G110" s="27" t="s">
        <v>8223</v>
      </c>
      <c r="H110" s="27" t="s">
        <v>8245</v>
      </c>
      <c r="I110" s="16">
        <v>1338591144</v>
      </c>
      <c r="J110" s="16">
        <v>1335567144</v>
      </c>
      <c r="K110" s="16" t="b">
        <v>1</v>
      </c>
      <c r="L110" s="16">
        <v>89</v>
      </c>
      <c r="M110" s="16" t="b">
        <v>1</v>
      </c>
      <c r="N110" s="16" t="s">
        <v>8269</v>
      </c>
      <c r="O110" s="27">
        <v>102</v>
      </c>
      <c r="P110" s="16">
        <v>62.92</v>
      </c>
      <c r="Q110" s="16" t="s">
        <v>8323</v>
      </c>
      <c r="R110" s="16" t="s">
        <v>8326</v>
      </c>
      <c r="S110" s="31">
        <v>41026.953055555554</v>
      </c>
      <c r="T110" s="31">
        <v>41061.953055555554</v>
      </c>
    </row>
    <row r="111" spans="1:20" ht="32" x14ac:dyDescent="0.2">
      <c r="A111" s="27">
        <v>3698</v>
      </c>
      <c r="B111" s="28" t="s">
        <v>3695</v>
      </c>
      <c r="C111" s="17" t="s">
        <v>7808</v>
      </c>
      <c r="D111" s="29">
        <v>5000</v>
      </c>
      <c r="E111" s="30">
        <v>5526</v>
      </c>
      <c r="F111" s="27" t="s">
        <v>8218</v>
      </c>
      <c r="G111" s="27" t="s">
        <v>8223</v>
      </c>
      <c r="H111" s="27" t="s">
        <v>8245</v>
      </c>
      <c r="I111" s="16">
        <v>1456946487</v>
      </c>
      <c r="J111" s="16">
        <v>1454354487</v>
      </c>
      <c r="K111" s="16" t="b">
        <v>0</v>
      </c>
      <c r="L111" s="16">
        <v>136</v>
      </c>
      <c r="M111" s="16" t="b">
        <v>1</v>
      </c>
      <c r="N111" s="16" t="s">
        <v>8269</v>
      </c>
      <c r="O111" s="27">
        <v>111</v>
      </c>
      <c r="P111" s="16">
        <v>40.630000000000003</v>
      </c>
      <c r="Q111" s="16" t="s">
        <v>8323</v>
      </c>
      <c r="R111" s="16" t="s">
        <v>8326</v>
      </c>
      <c r="S111" s="31">
        <v>42401.806562500002</v>
      </c>
      <c r="T111" s="31">
        <v>42431.806562500002</v>
      </c>
    </row>
    <row r="112" spans="1:20" ht="48" x14ac:dyDescent="0.2">
      <c r="A112" s="27">
        <v>3348</v>
      </c>
      <c r="B112" s="28" t="s">
        <v>3266</v>
      </c>
      <c r="C112" s="17" t="s">
        <v>7458</v>
      </c>
      <c r="D112" s="29">
        <v>5500</v>
      </c>
      <c r="E112" s="30">
        <v>5516</v>
      </c>
      <c r="F112" s="27" t="s">
        <v>8218</v>
      </c>
      <c r="G112" s="27" t="s">
        <v>8223</v>
      </c>
      <c r="H112" s="27" t="s">
        <v>8245</v>
      </c>
      <c r="I112" s="16">
        <v>1461988740</v>
      </c>
      <c r="J112" s="16">
        <v>1459949080</v>
      </c>
      <c r="K112" s="16" t="b">
        <v>0</v>
      </c>
      <c r="L112" s="16">
        <v>79</v>
      </c>
      <c r="M112" s="16" t="b">
        <v>1</v>
      </c>
      <c r="N112" s="16" t="s">
        <v>8269</v>
      </c>
      <c r="O112" s="27">
        <v>100</v>
      </c>
      <c r="P112" s="16">
        <v>69.819999999999993</v>
      </c>
      <c r="Q112" s="16" t="s">
        <v>8323</v>
      </c>
      <c r="R112" s="16" t="s">
        <v>8326</v>
      </c>
      <c r="S112" s="31">
        <v>42466.558796296296</v>
      </c>
      <c r="T112" s="31">
        <v>42490.165972222225</v>
      </c>
    </row>
    <row r="113" spans="1:20" ht="48" x14ac:dyDescent="0.2">
      <c r="A113" s="27">
        <v>2961</v>
      </c>
      <c r="B113" s="28" t="s">
        <v>2961</v>
      </c>
      <c r="C113" s="17" t="s">
        <v>7071</v>
      </c>
      <c r="D113" s="29">
        <v>5000</v>
      </c>
      <c r="E113" s="30">
        <v>5481</v>
      </c>
      <c r="F113" s="27" t="s">
        <v>8218</v>
      </c>
      <c r="G113" s="27" t="s">
        <v>8223</v>
      </c>
      <c r="H113" s="27" t="s">
        <v>8245</v>
      </c>
      <c r="I113" s="16">
        <v>1427342400</v>
      </c>
      <c r="J113" s="16">
        <v>1424927159</v>
      </c>
      <c r="K113" s="16" t="b">
        <v>0</v>
      </c>
      <c r="L113" s="16">
        <v>108</v>
      </c>
      <c r="M113" s="16" t="b">
        <v>1</v>
      </c>
      <c r="N113" s="16" t="s">
        <v>8269</v>
      </c>
      <c r="O113" s="27">
        <v>110</v>
      </c>
      <c r="P113" s="16">
        <v>50.75</v>
      </c>
      <c r="Q113" s="16" t="s">
        <v>8323</v>
      </c>
      <c r="R113" s="16" t="s">
        <v>8326</v>
      </c>
      <c r="S113" s="31">
        <v>42061.212488425925</v>
      </c>
      <c r="T113" s="31">
        <v>42089.166666666672</v>
      </c>
    </row>
    <row r="114" spans="1:20" ht="48" x14ac:dyDescent="0.2">
      <c r="A114" s="27">
        <v>3175</v>
      </c>
      <c r="B114" s="28" t="s">
        <v>3175</v>
      </c>
      <c r="C114" s="17" t="s">
        <v>7285</v>
      </c>
      <c r="D114" s="29">
        <v>5000</v>
      </c>
      <c r="E114" s="30">
        <v>5478</v>
      </c>
      <c r="F114" s="27" t="s">
        <v>8218</v>
      </c>
      <c r="G114" s="27" t="s">
        <v>8223</v>
      </c>
      <c r="H114" s="27" t="s">
        <v>8245</v>
      </c>
      <c r="I114" s="16">
        <v>1297977427</v>
      </c>
      <c r="J114" s="16">
        <v>1292793427</v>
      </c>
      <c r="K114" s="16" t="b">
        <v>1</v>
      </c>
      <c r="L114" s="16">
        <v>60</v>
      </c>
      <c r="M114" s="16" t="b">
        <v>1</v>
      </c>
      <c r="N114" s="16" t="s">
        <v>8269</v>
      </c>
      <c r="O114" s="27">
        <v>110</v>
      </c>
      <c r="P114" s="16">
        <v>91.3</v>
      </c>
      <c r="Q114" s="16" t="s">
        <v>8323</v>
      </c>
      <c r="R114" s="16" t="s">
        <v>8326</v>
      </c>
      <c r="S114" s="31">
        <v>40531.886886574073</v>
      </c>
      <c r="T114" s="31">
        <v>40591.886886574073</v>
      </c>
    </row>
    <row r="115" spans="1:20" ht="48" x14ac:dyDescent="0.2">
      <c r="A115" s="27">
        <v>3260</v>
      </c>
      <c r="B115" s="28" t="s">
        <v>3260</v>
      </c>
      <c r="C115" s="17" t="s">
        <v>7370</v>
      </c>
      <c r="D115" s="29">
        <v>5000</v>
      </c>
      <c r="E115" s="30">
        <v>5462</v>
      </c>
      <c r="F115" s="27" t="s">
        <v>8218</v>
      </c>
      <c r="G115" s="27" t="s">
        <v>8223</v>
      </c>
      <c r="H115" s="27" t="s">
        <v>8245</v>
      </c>
      <c r="I115" s="16">
        <v>1448903318</v>
      </c>
      <c r="J115" s="16">
        <v>1445875718</v>
      </c>
      <c r="K115" s="16" t="b">
        <v>1</v>
      </c>
      <c r="L115" s="16">
        <v>73</v>
      </c>
      <c r="M115" s="16" t="b">
        <v>1</v>
      </c>
      <c r="N115" s="16" t="s">
        <v>8269</v>
      </c>
      <c r="O115" s="27">
        <v>109</v>
      </c>
      <c r="P115" s="16">
        <v>74.819999999999993</v>
      </c>
      <c r="Q115" s="16" t="s">
        <v>8323</v>
      </c>
      <c r="R115" s="16" t="s">
        <v>8326</v>
      </c>
      <c r="S115" s="31">
        <v>42303.672662037032</v>
      </c>
      <c r="T115" s="31">
        <v>42338.714328703703</v>
      </c>
    </row>
    <row r="116" spans="1:20" ht="32" x14ac:dyDescent="0.2">
      <c r="A116" s="27">
        <v>3334</v>
      </c>
      <c r="B116" s="28" t="s">
        <v>3334</v>
      </c>
      <c r="C116" s="17" t="s">
        <v>7444</v>
      </c>
      <c r="D116" s="29">
        <v>3871</v>
      </c>
      <c r="E116" s="30">
        <v>5366</v>
      </c>
      <c r="F116" s="27" t="s">
        <v>8218</v>
      </c>
      <c r="G116" s="27" t="s">
        <v>8223</v>
      </c>
      <c r="H116" s="27" t="s">
        <v>8245</v>
      </c>
      <c r="I116" s="16">
        <v>1438259422</v>
      </c>
      <c r="J116" s="16">
        <v>1435667422</v>
      </c>
      <c r="K116" s="16" t="b">
        <v>0</v>
      </c>
      <c r="L116" s="16">
        <v>46</v>
      </c>
      <c r="M116" s="16" t="b">
        <v>1</v>
      </c>
      <c r="N116" s="16" t="s">
        <v>8269</v>
      </c>
      <c r="O116" s="27">
        <v>139</v>
      </c>
      <c r="P116" s="16">
        <v>116.65</v>
      </c>
      <c r="Q116" s="16" t="s">
        <v>8323</v>
      </c>
      <c r="R116" s="16" t="s">
        <v>8326</v>
      </c>
      <c r="S116" s="31">
        <v>42185.521087962959</v>
      </c>
      <c r="T116" s="31">
        <v>42215.521087962959</v>
      </c>
    </row>
    <row r="117" spans="1:20" ht="48" x14ac:dyDescent="0.2">
      <c r="A117" s="27">
        <v>3483</v>
      </c>
      <c r="B117" s="28" t="s">
        <v>3482</v>
      </c>
      <c r="C117" s="17" t="s">
        <v>7593</v>
      </c>
      <c r="D117" s="29">
        <v>3350</v>
      </c>
      <c r="E117" s="30">
        <v>5358</v>
      </c>
      <c r="F117" s="27" t="s">
        <v>8218</v>
      </c>
      <c r="G117" s="27" t="s">
        <v>8223</v>
      </c>
      <c r="H117" s="27" t="s">
        <v>8245</v>
      </c>
      <c r="I117" s="16">
        <v>1404403381</v>
      </c>
      <c r="J117" s="16">
        <v>1401811381</v>
      </c>
      <c r="K117" s="16" t="b">
        <v>0</v>
      </c>
      <c r="L117" s="16">
        <v>133</v>
      </c>
      <c r="M117" s="16" t="b">
        <v>1</v>
      </c>
      <c r="N117" s="16" t="s">
        <v>8269</v>
      </c>
      <c r="O117" s="27">
        <v>160</v>
      </c>
      <c r="P117" s="16">
        <v>40.29</v>
      </c>
      <c r="Q117" s="16" t="s">
        <v>8323</v>
      </c>
      <c r="R117" s="16" t="s">
        <v>8326</v>
      </c>
      <c r="S117" s="31">
        <v>41793.668761574074</v>
      </c>
      <c r="T117" s="31">
        <v>41823.668761574074</v>
      </c>
    </row>
    <row r="118" spans="1:20" ht="48" x14ac:dyDescent="0.2">
      <c r="A118" s="27">
        <v>3436</v>
      </c>
      <c r="B118" s="28" t="s">
        <v>3435</v>
      </c>
      <c r="C118" s="17" t="s">
        <v>7546</v>
      </c>
      <c r="D118" s="29">
        <v>5000</v>
      </c>
      <c r="E118" s="30">
        <v>5295</v>
      </c>
      <c r="F118" s="27" t="s">
        <v>8218</v>
      </c>
      <c r="G118" s="27" t="s">
        <v>8223</v>
      </c>
      <c r="H118" s="27" t="s">
        <v>8245</v>
      </c>
      <c r="I118" s="16">
        <v>1408638480</v>
      </c>
      <c r="J118" s="16">
        <v>1406811593</v>
      </c>
      <c r="K118" s="16" t="b">
        <v>0</v>
      </c>
      <c r="L118" s="16">
        <v>37</v>
      </c>
      <c r="M118" s="16" t="b">
        <v>1</v>
      </c>
      <c r="N118" s="16" t="s">
        <v>8269</v>
      </c>
      <c r="O118" s="27">
        <v>106</v>
      </c>
      <c r="P118" s="16">
        <v>143.11000000000001</v>
      </c>
      <c r="Q118" s="16" t="s">
        <v>8323</v>
      </c>
      <c r="R118" s="16" t="s">
        <v>8326</v>
      </c>
      <c r="S118" s="31">
        <v>41851.541585648149</v>
      </c>
      <c r="T118" s="31">
        <v>41872.686111111114</v>
      </c>
    </row>
    <row r="119" spans="1:20" ht="48" x14ac:dyDescent="0.2">
      <c r="A119" s="27">
        <v>3685</v>
      </c>
      <c r="B119" s="28" t="s">
        <v>3682</v>
      </c>
      <c r="C119" s="17" t="s">
        <v>7795</v>
      </c>
      <c r="D119" s="29">
        <v>5000</v>
      </c>
      <c r="E119" s="30">
        <v>5285</v>
      </c>
      <c r="F119" s="27" t="s">
        <v>8218</v>
      </c>
      <c r="G119" s="27" t="s">
        <v>8223</v>
      </c>
      <c r="H119" s="27" t="s">
        <v>8245</v>
      </c>
      <c r="I119" s="16">
        <v>1400533200</v>
      </c>
      <c r="J119" s="16">
        <v>1398348859</v>
      </c>
      <c r="K119" s="16" t="b">
        <v>0</v>
      </c>
      <c r="L119" s="16">
        <v>126</v>
      </c>
      <c r="M119" s="16" t="b">
        <v>1</v>
      </c>
      <c r="N119" s="16" t="s">
        <v>8269</v>
      </c>
      <c r="O119" s="27">
        <v>106</v>
      </c>
      <c r="P119" s="16">
        <v>41.94</v>
      </c>
      <c r="Q119" s="16" t="s">
        <v>8323</v>
      </c>
      <c r="R119" s="16" t="s">
        <v>8326</v>
      </c>
      <c r="S119" s="31">
        <v>41753.593275462961</v>
      </c>
      <c r="T119" s="31">
        <v>41778.875</v>
      </c>
    </row>
    <row r="120" spans="1:20" ht="48" x14ac:dyDescent="0.2">
      <c r="A120" s="27">
        <v>3825</v>
      </c>
      <c r="B120" s="28" t="s">
        <v>3822</v>
      </c>
      <c r="C120" s="17" t="s">
        <v>7934</v>
      </c>
      <c r="D120" s="29">
        <v>5000</v>
      </c>
      <c r="E120" s="30">
        <v>5271</v>
      </c>
      <c r="F120" s="27" t="s">
        <v>8218</v>
      </c>
      <c r="G120" s="27" t="s">
        <v>8223</v>
      </c>
      <c r="H120" s="27" t="s">
        <v>8245</v>
      </c>
      <c r="I120" s="16">
        <v>1434505214</v>
      </c>
      <c r="J120" s="16">
        <v>1432690814</v>
      </c>
      <c r="K120" s="16" t="b">
        <v>0</v>
      </c>
      <c r="L120" s="16">
        <v>49</v>
      </c>
      <c r="M120" s="16" t="b">
        <v>1</v>
      </c>
      <c r="N120" s="16" t="s">
        <v>8269</v>
      </c>
      <c r="O120" s="27">
        <v>105</v>
      </c>
      <c r="P120" s="16">
        <v>107.57</v>
      </c>
      <c r="Q120" s="16" t="s">
        <v>8323</v>
      </c>
      <c r="R120" s="16" t="s">
        <v>8326</v>
      </c>
      <c r="S120" s="31">
        <v>42151.069606481484</v>
      </c>
      <c r="T120" s="31">
        <v>42172.069606481484</v>
      </c>
    </row>
    <row r="121" spans="1:20" ht="48" x14ac:dyDescent="0.2">
      <c r="A121" s="27">
        <v>3440</v>
      </c>
      <c r="B121" s="28" t="s">
        <v>3439</v>
      </c>
      <c r="C121" s="17" t="s">
        <v>7550</v>
      </c>
      <c r="D121" s="29">
        <v>5000</v>
      </c>
      <c r="E121" s="30">
        <v>5260.92</v>
      </c>
      <c r="F121" s="27" t="s">
        <v>8218</v>
      </c>
      <c r="G121" s="27" t="s">
        <v>8223</v>
      </c>
      <c r="H121" s="27" t="s">
        <v>8245</v>
      </c>
      <c r="I121" s="16">
        <v>1405095300</v>
      </c>
      <c r="J121" s="16">
        <v>1403146628</v>
      </c>
      <c r="K121" s="16" t="b">
        <v>0</v>
      </c>
      <c r="L121" s="16">
        <v>82</v>
      </c>
      <c r="M121" s="16" t="b">
        <v>1</v>
      </c>
      <c r="N121" s="16" t="s">
        <v>8269</v>
      </c>
      <c r="O121" s="27">
        <v>105</v>
      </c>
      <c r="P121" s="16">
        <v>64.16</v>
      </c>
      <c r="Q121" s="16" t="s">
        <v>8323</v>
      </c>
      <c r="R121" s="16" t="s">
        <v>8326</v>
      </c>
      <c r="S121" s="31">
        <v>41809.12300925926</v>
      </c>
      <c r="T121" s="31">
        <v>41831.677083333336</v>
      </c>
    </row>
    <row r="122" spans="1:20" ht="32" x14ac:dyDescent="0.2">
      <c r="A122" s="27">
        <v>2785</v>
      </c>
      <c r="B122" s="28" t="s">
        <v>2785</v>
      </c>
      <c r="C122" s="17" t="s">
        <v>6895</v>
      </c>
      <c r="D122" s="29">
        <v>5000</v>
      </c>
      <c r="E122" s="30">
        <v>5234</v>
      </c>
      <c r="F122" s="27" t="s">
        <v>8218</v>
      </c>
      <c r="G122" s="27" t="s">
        <v>8223</v>
      </c>
      <c r="H122" s="27" t="s">
        <v>8245</v>
      </c>
      <c r="I122" s="16">
        <v>1470430800</v>
      </c>
      <c r="J122" s="16">
        <v>1467865967</v>
      </c>
      <c r="K122" s="16" t="b">
        <v>0</v>
      </c>
      <c r="L122" s="16">
        <v>142</v>
      </c>
      <c r="M122" s="16" t="b">
        <v>1</v>
      </c>
      <c r="N122" s="16" t="s">
        <v>8269</v>
      </c>
      <c r="O122" s="27">
        <v>105</v>
      </c>
      <c r="P122" s="16">
        <v>36.86</v>
      </c>
      <c r="Q122" s="16" t="s">
        <v>8323</v>
      </c>
      <c r="R122" s="16" t="s">
        <v>8326</v>
      </c>
      <c r="S122" s="31">
        <v>42558.189432870371</v>
      </c>
      <c r="T122" s="31">
        <v>42587.875</v>
      </c>
    </row>
    <row r="123" spans="1:20" ht="48" x14ac:dyDescent="0.2">
      <c r="A123" s="27">
        <v>521</v>
      </c>
      <c r="B123" s="28" t="s">
        <v>522</v>
      </c>
      <c r="C123" s="17" t="s">
        <v>4631</v>
      </c>
      <c r="D123" s="29">
        <v>5000</v>
      </c>
      <c r="E123" s="30">
        <v>5232</v>
      </c>
      <c r="F123" s="27" t="s">
        <v>8218</v>
      </c>
      <c r="G123" s="27" t="s">
        <v>8223</v>
      </c>
      <c r="H123" s="27" t="s">
        <v>8245</v>
      </c>
      <c r="I123" s="16">
        <v>1477976340</v>
      </c>
      <c r="J123" s="16">
        <v>1475460819</v>
      </c>
      <c r="K123" s="16" t="b">
        <v>0</v>
      </c>
      <c r="L123" s="16">
        <v>56</v>
      </c>
      <c r="M123" s="16" t="b">
        <v>1</v>
      </c>
      <c r="N123" s="16" t="s">
        <v>8269</v>
      </c>
      <c r="O123" s="27">
        <v>105</v>
      </c>
      <c r="P123" s="16">
        <v>93.43</v>
      </c>
      <c r="Q123" s="16" t="s">
        <v>8323</v>
      </c>
      <c r="R123" s="16" t="s">
        <v>8326</v>
      </c>
      <c r="S123" s="31">
        <v>42646.092812499999</v>
      </c>
      <c r="T123" s="31">
        <v>42675.207638888889</v>
      </c>
    </row>
    <row r="124" spans="1:20" ht="48" x14ac:dyDescent="0.2">
      <c r="A124" s="27">
        <v>3331</v>
      </c>
      <c r="B124" s="28" t="s">
        <v>3331</v>
      </c>
      <c r="C124" s="17" t="s">
        <v>7441</v>
      </c>
      <c r="D124" s="29">
        <v>5000</v>
      </c>
      <c r="E124" s="30">
        <v>5226</v>
      </c>
      <c r="F124" s="27" t="s">
        <v>8218</v>
      </c>
      <c r="G124" s="27" t="s">
        <v>8223</v>
      </c>
      <c r="H124" s="27" t="s">
        <v>8245</v>
      </c>
      <c r="I124" s="16">
        <v>1444149886</v>
      </c>
      <c r="J124" s="16">
        <v>1441125886</v>
      </c>
      <c r="K124" s="16" t="b">
        <v>0</v>
      </c>
      <c r="L124" s="16">
        <v>65</v>
      </c>
      <c r="M124" s="16" t="b">
        <v>1</v>
      </c>
      <c r="N124" s="16" t="s">
        <v>8269</v>
      </c>
      <c r="O124" s="27">
        <v>105</v>
      </c>
      <c r="P124" s="16">
        <v>80.400000000000006</v>
      </c>
      <c r="Q124" s="16" t="s">
        <v>8323</v>
      </c>
      <c r="R124" s="16" t="s">
        <v>8326</v>
      </c>
      <c r="S124" s="31">
        <v>42248.697754629626</v>
      </c>
      <c r="T124" s="31">
        <v>42283.697754629626</v>
      </c>
    </row>
    <row r="125" spans="1:20" ht="32" x14ac:dyDescent="0.2">
      <c r="A125" s="27">
        <v>3217</v>
      </c>
      <c r="B125" s="28" t="s">
        <v>3217</v>
      </c>
      <c r="C125" s="17" t="s">
        <v>7327</v>
      </c>
      <c r="D125" s="29">
        <v>4500</v>
      </c>
      <c r="E125" s="30">
        <v>5221</v>
      </c>
      <c r="F125" s="27" t="s">
        <v>8218</v>
      </c>
      <c r="G125" s="27" t="s">
        <v>8223</v>
      </c>
      <c r="H125" s="27" t="s">
        <v>8245</v>
      </c>
      <c r="I125" s="16">
        <v>1478264784</v>
      </c>
      <c r="J125" s="16">
        <v>1475672784</v>
      </c>
      <c r="K125" s="16" t="b">
        <v>1</v>
      </c>
      <c r="L125" s="16">
        <v>104</v>
      </c>
      <c r="M125" s="16" t="b">
        <v>1</v>
      </c>
      <c r="N125" s="16" t="s">
        <v>8269</v>
      </c>
      <c r="O125" s="27">
        <v>116</v>
      </c>
      <c r="P125" s="16">
        <v>50.2</v>
      </c>
      <c r="Q125" s="16" t="s">
        <v>8323</v>
      </c>
      <c r="R125" s="16" t="s">
        <v>8326</v>
      </c>
      <c r="S125" s="31">
        <v>42648.546111111107</v>
      </c>
      <c r="T125" s="31">
        <v>42678.546111111107</v>
      </c>
    </row>
    <row r="126" spans="1:20" ht="48" x14ac:dyDescent="0.2">
      <c r="A126" s="27">
        <v>3208</v>
      </c>
      <c r="B126" s="28" t="s">
        <v>3208</v>
      </c>
      <c r="C126" s="17" t="s">
        <v>7318</v>
      </c>
      <c r="D126" s="29">
        <v>5000</v>
      </c>
      <c r="E126" s="30">
        <v>5175</v>
      </c>
      <c r="F126" s="27" t="s">
        <v>8218</v>
      </c>
      <c r="G126" s="27" t="s">
        <v>8223</v>
      </c>
      <c r="H126" s="27" t="s">
        <v>8245</v>
      </c>
      <c r="I126" s="16">
        <v>1406557877</v>
      </c>
      <c r="J126" s="16">
        <v>1404743477</v>
      </c>
      <c r="K126" s="16" t="b">
        <v>1</v>
      </c>
      <c r="L126" s="16">
        <v>82</v>
      </c>
      <c r="M126" s="16" t="b">
        <v>1</v>
      </c>
      <c r="N126" s="16" t="s">
        <v>8269</v>
      </c>
      <c r="O126" s="27">
        <v>104</v>
      </c>
      <c r="P126" s="16">
        <v>63.11</v>
      </c>
      <c r="Q126" s="16" t="s">
        <v>8323</v>
      </c>
      <c r="R126" s="16" t="s">
        <v>8326</v>
      </c>
      <c r="S126" s="31">
        <v>41827.605057870373</v>
      </c>
      <c r="T126" s="31">
        <v>41848.605057870373</v>
      </c>
    </row>
    <row r="127" spans="1:20" ht="48" x14ac:dyDescent="0.2">
      <c r="A127" s="27">
        <v>3464</v>
      </c>
      <c r="B127" s="28" t="s">
        <v>3463</v>
      </c>
      <c r="C127" s="17" t="s">
        <v>7574</v>
      </c>
      <c r="D127" s="29">
        <v>5000</v>
      </c>
      <c r="E127" s="30">
        <v>5116.18</v>
      </c>
      <c r="F127" s="27" t="s">
        <v>8218</v>
      </c>
      <c r="G127" s="27" t="s">
        <v>8223</v>
      </c>
      <c r="H127" s="27" t="s">
        <v>8245</v>
      </c>
      <c r="I127" s="16">
        <v>1471921637</v>
      </c>
      <c r="J127" s="16">
        <v>1469329637</v>
      </c>
      <c r="K127" s="16" t="b">
        <v>0</v>
      </c>
      <c r="L127" s="16">
        <v>93</v>
      </c>
      <c r="M127" s="16" t="b">
        <v>1</v>
      </c>
      <c r="N127" s="16" t="s">
        <v>8269</v>
      </c>
      <c r="O127" s="27">
        <v>102</v>
      </c>
      <c r="P127" s="16">
        <v>55.01</v>
      </c>
      <c r="Q127" s="16" t="s">
        <v>8323</v>
      </c>
      <c r="R127" s="16" t="s">
        <v>8326</v>
      </c>
      <c r="S127" s="31">
        <v>42575.130057870367</v>
      </c>
      <c r="T127" s="31">
        <v>42605.130057870367</v>
      </c>
    </row>
    <row r="128" spans="1:20" ht="48" x14ac:dyDescent="0.2">
      <c r="A128" s="27">
        <v>2974</v>
      </c>
      <c r="B128" s="28" t="s">
        <v>2974</v>
      </c>
      <c r="C128" s="17" t="s">
        <v>7084</v>
      </c>
      <c r="D128" s="29">
        <v>5000</v>
      </c>
      <c r="E128" s="30">
        <v>5100</v>
      </c>
      <c r="F128" s="27" t="s">
        <v>8218</v>
      </c>
      <c r="G128" s="27" t="s">
        <v>8223</v>
      </c>
      <c r="H128" s="27" t="s">
        <v>8245</v>
      </c>
      <c r="I128" s="16">
        <v>1411695300</v>
      </c>
      <c r="J128" s="16">
        <v>1409275671</v>
      </c>
      <c r="K128" s="16" t="b">
        <v>0</v>
      </c>
      <c r="L128" s="16">
        <v>87</v>
      </c>
      <c r="M128" s="16" t="b">
        <v>1</v>
      </c>
      <c r="N128" s="16" t="s">
        <v>8269</v>
      </c>
      <c r="O128" s="27">
        <v>102</v>
      </c>
      <c r="P128" s="16">
        <v>58.62</v>
      </c>
      <c r="Q128" s="16" t="s">
        <v>8323</v>
      </c>
      <c r="R128" s="16" t="s">
        <v>8326</v>
      </c>
      <c r="S128" s="31">
        <v>41880.061006944445</v>
      </c>
      <c r="T128" s="31">
        <v>41908.065972222219</v>
      </c>
    </row>
    <row r="129" spans="1:20" ht="48" x14ac:dyDescent="0.2">
      <c r="A129" s="27">
        <v>3589</v>
      </c>
      <c r="B129" s="28" t="s">
        <v>3588</v>
      </c>
      <c r="C129" s="17" t="s">
        <v>7699</v>
      </c>
      <c r="D129" s="29">
        <v>4000</v>
      </c>
      <c r="E129" s="30">
        <v>5100</v>
      </c>
      <c r="F129" s="27" t="s">
        <v>8218</v>
      </c>
      <c r="G129" s="27" t="s">
        <v>8223</v>
      </c>
      <c r="H129" s="27" t="s">
        <v>8245</v>
      </c>
      <c r="I129" s="16">
        <v>1432654347</v>
      </c>
      <c r="J129" s="16">
        <v>1430494347</v>
      </c>
      <c r="K129" s="16" t="b">
        <v>0</v>
      </c>
      <c r="L129" s="16">
        <v>62</v>
      </c>
      <c r="M129" s="16" t="b">
        <v>1</v>
      </c>
      <c r="N129" s="16" t="s">
        <v>8269</v>
      </c>
      <c r="O129" s="27">
        <v>128</v>
      </c>
      <c r="P129" s="16">
        <v>82.26</v>
      </c>
      <c r="Q129" s="16" t="s">
        <v>8323</v>
      </c>
      <c r="R129" s="16" t="s">
        <v>8326</v>
      </c>
      <c r="S129" s="31">
        <v>42125.647534722222</v>
      </c>
      <c r="T129" s="31">
        <v>42150.647534722222</v>
      </c>
    </row>
    <row r="130" spans="1:20" ht="48" x14ac:dyDescent="0.2">
      <c r="A130" s="27">
        <v>3162</v>
      </c>
      <c r="B130" s="28" t="s">
        <v>3162</v>
      </c>
      <c r="C130" s="17" t="s">
        <v>7272</v>
      </c>
      <c r="D130" s="29">
        <v>4000</v>
      </c>
      <c r="E130" s="30">
        <v>5086</v>
      </c>
      <c r="F130" s="27" t="s">
        <v>8218</v>
      </c>
      <c r="G130" s="27" t="s">
        <v>8223</v>
      </c>
      <c r="H130" s="27" t="s">
        <v>8245</v>
      </c>
      <c r="I130" s="16">
        <v>1404698400</v>
      </c>
      <c r="J130" s="16">
        <v>1402331262</v>
      </c>
      <c r="K130" s="16" t="b">
        <v>1</v>
      </c>
      <c r="L130" s="16">
        <v>63</v>
      </c>
      <c r="M130" s="16" t="b">
        <v>1</v>
      </c>
      <c r="N130" s="16" t="s">
        <v>8269</v>
      </c>
      <c r="O130" s="27">
        <v>127</v>
      </c>
      <c r="P130" s="16">
        <v>80.73</v>
      </c>
      <c r="Q130" s="16" t="s">
        <v>8323</v>
      </c>
      <c r="R130" s="16" t="s">
        <v>8326</v>
      </c>
      <c r="S130" s="31">
        <v>41799.685902777775</v>
      </c>
      <c r="T130" s="31">
        <v>41827.083333333336</v>
      </c>
    </row>
    <row r="131" spans="1:20" ht="48" x14ac:dyDescent="0.2">
      <c r="A131" s="27">
        <v>2979</v>
      </c>
      <c r="B131" s="28" t="s">
        <v>2979</v>
      </c>
      <c r="C131" s="17" t="s">
        <v>7089</v>
      </c>
      <c r="D131" s="29">
        <v>5000</v>
      </c>
      <c r="E131" s="30">
        <v>5070</v>
      </c>
      <c r="F131" s="27" t="s">
        <v>8218</v>
      </c>
      <c r="G131" s="27" t="s">
        <v>8223</v>
      </c>
      <c r="H131" s="27" t="s">
        <v>8245</v>
      </c>
      <c r="I131" s="16">
        <v>1420524000</v>
      </c>
      <c r="J131" s="16">
        <v>1419104823</v>
      </c>
      <c r="K131" s="16" t="b">
        <v>0</v>
      </c>
      <c r="L131" s="16">
        <v>46</v>
      </c>
      <c r="M131" s="16" t="b">
        <v>1</v>
      </c>
      <c r="N131" s="16" t="s">
        <v>8269</v>
      </c>
      <c r="O131" s="27">
        <v>101</v>
      </c>
      <c r="P131" s="16">
        <v>110.22</v>
      </c>
      <c r="Q131" s="16" t="s">
        <v>8323</v>
      </c>
      <c r="R131" s="16" t="s">
        <v>8326</v>
      </c>
      <c r="S131" s="31">
        <v>41993.824340277773</v>
      </c>
      <c r="T131" s="31">
        <v>42010.25</v>
      </c>
    </row>
    <row r="132" spans="1:20" ht="32" x14ac:dyDescent="0.2">
      <c r="A132" s="27">
        <v>3212</v>
      </c>
      <c r="B132" s="28" t="s">
        <v>3212</v>
      </c>
      <c r="C132" s="17" t="s">
        <v>7322</v>
      </c>
      <c r="D132" s="29">
        <v>4000</v>
      </c>
      <c r="E132" s="30">
        <v>5050</v>
      </c>
      <c r="F132" s="27" t="s">
        <v>8218</v>
      </c>
      <c r="G132" s="27" t="s">
        <v>8223</v>
      </c>
      <c r="H132" s="27" t="s">
        <v>8245</v>
      </c>
      <c r="I132" s="16">
        <v>1407524751</v>
      </c>
      <c r="J132" s="16">
        <v>1404932751</v>
      </c>
      <c r="K132" s="16" t="b">
        <v>1</v>
      </c>
      <c r="L132" s="16">
        <v>94</v>
      </c>
      <c r="M132" s="16" t="b">
        <v>1</v>
      </c>
      <c r="N132" s="16" t="s">
        <v>8269</v>
      </c>
      <c r="O132" s="27">
        <v>126</v>
      </c>
      <c r="P132" s="16">
        <v>53.72</v>
      </c>
      <c r="Q132" s="16" t="s">
        <v>8323</v>
      </c>
      <c r="R132" s="16" t="s">
        <v>8326</v>
      </c>
      <c r="S132" s="31">
        <v>41829.795729166668</v>
      </c>
      <c r="T132" s="31">
        <v>41859.795729166668</v>
      </c>
    </row>
    <row r="133" spans="1:20" ht="48" x14ac:dyDescent="0.2">
      <c r="A133" s="27">
        <v>3721</v>
      </c>
      <c r="B133" s="28" t="s">
        <v>3718</v>
      </c>
      <c r="C133" s="17" t="s">
        <v>7831</v>
      </c>
      <c r="D133" s="29">
        <v>5000</v>
      </c>
      <c r="E133" s="30">
        <v>5040</v>
      </c>
      <c r="F133" s="27" t="s">
        <v>8218</v>
      </c>
      <c r="G133" s="27" t="s">
        <v>8223</v>
      </c>
      <c r="H133" s="27" t="s">
        <v>8245</v>
      </c>
      <c r="I133" s="16">
        <v>1415230084</v>
      </c>
      <c r="J133" s="16">
        <v>1413412084</v>
      </c>
      <c r="K133" s="16" t="b">
        <v>0</v>
      </c>
      <c r="L133" s="16">
        <v>44</v>
      </c>
      <c r="M133" s="16" t="b">
        <v>1</v>
      </c>
      <c r="N133" s="16" t="s">
        <v>8269</v>
      </c>
      <c r="O133" s="27">
        <v>101</v>
      </c>
      <c r="P133" s="16">
        <v>114.55</v>
      </c>
      <c r="Q133" s="16" t="s">
        <v>8323</v>
      </c>
      <c r="R133" s="16" t="s">
        <v>8326</v>
      </c>
      <c r="S133" s="31">
        <v>41927.936157407406</v>
      </c>
      <c r="T133" s="31">
        <v>41948.977824074071</v>
      </c>
    </row>
    <row r="134" spans="1:20" ht="48" x14ac:dyDescent="0.2">
      <c r="A134" s="27">
        <v>2964</v>
      </c>
      <c r="B134" s="28" t="s">
        <v>2964</v>
      </c>
      <c r="C134" s="17" t="s">
        <v>7074</v>
      </c>
      <c r="D134" s="29">
        <v>5000</v>
      </c>
      <c r="E134" s="30">
        <v>5035.6899999999996</v>
      </c>
      <c r="F134" s="27" t="s">
        <v>8218</v>
      </c>
      <c r="G134" s="27" t="s">
        <v>8223</v>
      </c>
      <c r="H134" s="27" t="s">
        <v>8245</v>
      </c>
      <c r="I134" s="16">
        <v>1407360720</v>
      </c>
      <c r="J134" s="16">
        <v>1404769819</v>
      </c>
      <c r="K134" s="16" t="b">
        <v>0</v>
      </c>
      <c r="L134" s="16">
        <v>196</v>
      </c>
      <c r="M134" s="16" t="b">
        <v>1</v>
      </c>
      <c r="N134" s="16" t="s">
        <v>8269</v>
      </c>
      <c r="O134" s="27">
        <v>101</v>
      </c>
      <c r="P134" s="16">
        <v>25.69</v>
      </c>
      <c r="Q134" s="16" t="s">
        <v>8323</v>
      </c>
      <c r="R134" s="16" t="s">
        <v>8326</v>
      </c>
      <c r="S134" s="31">
        <v>41827.909942129627</v>
      </c>
      <c r="T134" s="31">
        <v>41857.897222222222</v>
      </c>
    </row>
    <row r="135" spans="1:20" ht="48" x14ac:dyDescent="0.2">
      <c r="A135" s="27">
        <v>3569</v>
      </c>
      <c r="B135" s="28" t="s">
        <v>3568</v>
      </c>
      <c r="C135" s="17" t="s">
        <v>7679</v>
      </c>
      <c r="D135" s="29">
        <v>5000</v>
      </c>
      <c r="E135" s="30">
        <v>5024</v>
      </c>
      <c r="F135" s="27" t="s">
        <v>8218</v>
      </c>
      <c r="G135" s="27" t="s">
        <v>8223</v>
      </c>
      <c r="H135" s="27" t="s">
        <v>8245</v>
      </c>
      <c r="I135" s="16">
        <v>1420734696</v>
      </c>
      <c r="J135" s="16">
        <v>1418142696</v>
      </c>
      <c r="K135" s="16" t="b">
        <v>0</v>
      </c>
      <c r="L135" s="16">
        <v>41</v>
      </c>
      <c r="M135" s="16" t="b">
        <v>1</v>
      </c>
      <c r="N135" s="16" t="s">
        <v>8269</v>
      </c>
      <c r="O135" s="27">
        <v>100</v>
      </c>
      <c r="P135" s="16">
        <v>122.54</v>
      </c>
      <c r="Q135" s="16" t="s">
        <v>8323</v>
      </c>
      <c r="R135" s="16" t="s">
        <v>8326</v>
      </c>
      <c r="S135" s="31">
        <v>41982.688611111109</v>
      </c>
      <c r="T135" s="31">
        <v>42012.688611111109</v>
      </c>
    </row>
    <row r="136" spans="1:20" ht="48" x14ac:dyDescent="0.2">
      <c r="A136" s="27">
        <v>3687</v>
      </c>
      <c r="B136" s="28" t="s">
        <v>3684</v>
      </c>
      <c r="C136" s="17" t="s">
        <v>7797</v>
      </c>
      <c r="D136" s="29">
        <v>5000</v>
      </c>
      <c r="E136" s="30">
        <v>5012.25</v>
      </c>
      <c r="F136" s="27" t="s">
        <v>8218</v>
      </c>
      <c r="G136" s="27" t="s">
        <v>8223</v>
      </c>
      <c r="H136" s="27" t="s">
        <v>8245</v>
      </c>
      <c r="I136" s="16">
        <v>1403846055</v>
      </c>
      <c r="J136" s="16">
        <v>1401254055</v>
      </c>
      <c r="K136" s="16" t="b">
        <v>0</v>
      </c>
      <c r="L136" s="16">
        <v>25</v>
      </c>
      <c r="M136" s="16" t="b">
        <v>1</v>
      </c>
      <c r="N136" s="16" t="s">
        <v>8269</v>
      </c>
      <c r="O136" s="27">
        <v>100</v>
      </c>
      <c r="P136" s="16">
        <v>200.49</v>
      </c>
      <c r="Q136" s="16" t="s">
        <v>8323</v>
      </c>
      <c r="R136" s="16" t="s">
        <v>8326</v>
      </c>
      <c r="S136" s="31">
        <v>41787.218229166669</v>
      </c>
      <c r="T136" s="31">
        <v>41817.218229166669</v>
      </c>
    </row>
    <row r="137" spans="1:20" ht="48" x14ac:dyDescent="0.2">
      <c r="A137" s="27">
        <v>3828</v>
      </c>
      <c r="B137" s="28" t="s">
        <v>3825</v>
      </c>
      <c r="C137" s="17" t="s">
        <v>7937</v>
      </c>
      <c r="D137" s="29">
        <v>5000</v>
      </c>
      <c r="E137" s="30">
        <v>5000</v>
      </c>
      <c r="F137" s="27" t="s">
        <v>8218</v>
      </c>
      <c r="G137" s="27" t="s">
        <v>8223</v>
      </c>
      <c r="H137" s="27" t="s">
        <v>8245</v>
      </c>
      <c r="I137" s="16">
        <v>1420033187</v>
      </c>
      <c r="J137" s="16">
        <v>1414845587</v>
      </c>
      <c r="K137" s="16" t="b">
        <v>0</v>
      </c>
      <c r="L137" s="16">
        <v>28</v>
      </c>
      <c r="M137" s="16" t="b">
        <v>1</v>
      </c>
      <c r="N137" s="16" t="s">
        <v>8269</v>
      </c>
      <c r="O137" s="27">
        <v>100</v>
      </c>
      <c r="P137" s="16">
        <v>178.57</v>
      </c>
      <c r="Q137" s="16" t="s">
        <v>8323</v>
      </c>
      <c r="R137" s="16" t="s">
        <v>8326</v>
      </c>
      <c r="S137" s="31">
        <v>41944.527627314819</v>
      </c>
      <c r="T137" s="31">
        <v>42004.569293981483</v>
      </c>
    </row>
    <row r="138" spans="1:20" ht="48" x14ac:dyDescent="0.2">
      <c r="A138" s="27">
        <v>3473</v>
      </c>
      <c r="B138" s="28" t="s">
        <v>3472</v>
      </c>
      <c r="C138" s="17" t="s">
        <v>7583</v>
      </c>
      <c r="D138" s="29">
        <v>4900</v>
      </c>
      <c r="E138" s="30">
        <v>4900</v>
      </c>
      <c r="F138" s="27" t="s">
        <v>8218</v>
      </c>
      <c r="G138" s="27" t="s">
        <v>8223</v>
      </c>
      <c r="H138" s="27" t="s">
        <v>8245</v>
      </c>
      <c r="I138" s="16">
        <v>1426883220</v>
      </c>
      <c r="J138" s="16">
        <v>1425067296</v>
      </c>
      <c r="K138" s="16" t="b">
        <v>0</v>
      </c>
      <c r="L138" s="16">
        <v>33</v>
      </c>
      <c r="M138" s="16" t="b">
        <v>1</v>
      </c>
      <c r="N138" s="16" t="s">
        <v>8269</v>
      </c>
      <c r="O138" s="27">
        <v>100</v>
      </c>
      <c r="P138" s="16">
        <v>148.47999999999999</v>
      </c>
      <c r="Q138" s="16" t="s">
        <v>8323</v>
      </c>
      <c r="R138" s="16" t="s">
        <v>8326</v>
      </c>
      <c r="S138" s="31">
        <v>42062.834444444445</v>
      </c>
      <c r="T138" s="31">
        <v>42083.852083333331</v>
      </c>
    </row>
    <row r="139" spans="1:20" ht="32" x14ac:dyDescent="0.2">
      <c r="A139" s="27">
        <v>3179</v>
      </c>
      <c r="B139" s="28" t="s">
        <v>3179</v>
      </c>
      <c r="C139" s="17" t="s">
        <v>7289</v>
      </c>
      <c r="D139" s="29">
        <v>4200</v>
      </c>
      <c r="E139" s="30">
        <v>4794.82</v>
      </c>
      <c r="F139" s="27" t="s">
        <v>8218</v>
      </c>
      <c r="G139" s="27" t="s">
        <v>8223</v>
      </c>
      <c r="H139" s="27" t="s">
        <v>8245</v>
      </c>
      <c r="I139" s="16">
        <v>1367859071</v>
      </c>
      <c r="J139" s="16">
        <v>1365699071</v>
      </c>
      <c r="K139" s="16" t="b">
        <v>1</v>
      </c>
      <c r="L139" s="16">
        <v>62</v>
      </c>
      <c r="M139" s="16" t="b">
        <v>1</v>
      </c>
      <c r="N139" s="16" t="s">
        <v>8269</v>
      </c>
      <c r="O139" s="27">
        <v>114</v>
      </c>
      <c r="P139" s="16">
        <v>77.34</v>
      </c>
      <c r="Q139" s="16" t="s">
        <v>8323</v>
      </c>
      <c r="R139" s="16" t="s">
        <v>8326</v>
      </c>
      <c r="S139" s="31">
        <v>41375.702210648145</v>
      </c>
      <c r="T139" s="31">
        <v>41400.702210648145</v>
      </c>
    </row>
    <row r="140" spans="1:20" ht="48" x14ac:dyDescent="0.2">
      <c r="A140" s="27">
        <v>3486</v>
      </c>
      <c r="B140" s="28" t="s">
        <v>3485</v>
      </c>
      <c r="C140" s="17" t="s">
        <v>7596</v>
      </c>
      <c r="D140" s="29">
        <v>3000</v>
      </c>
      <c r="E140" s="30">
        <v>4656</v>
      </c>
      <c r="F140" s="27" t="s">
        <v>8218</v>
      </c>
      <c r="G140" s="27" t="s">
        <v>8223</v>
      </c>
      <c r="H140" s="27" t="s">
        <v>8245</v>
      </c>
      <c r="I140" s="16">
        <v>1433314740</v>
      </c>
      <c r="J140" s="16">
        <v>1430600401</v>
      </c>
      <c r="K140" s="16" t="b">
        <v>0</v>
      </c>
      <c r="L140" s="16">
        <v>56</v>
      </c>
      <c r="M140" s="16" t="b">
        <v>1</v>
      </c>
      <c r="N140" s="16" t="s">
        <v>8269</v>
      </c>
      <c r="O140" s="27">
        <v>155</v>
      </c>
      <c r="P140" s="16">
        <v>83.14</v>
      </c>
      <c r="Q140" s="16" t="s">
        <v>8323</v>
      </c>
      <c r="R140" s="16" t="s">
        <v>8326</v>
      </c>
      <c r="S140" s="31">
        <v>42126.87501157407</v>
      </c>
      <c r="T140" s="31">
        <v>42158.290972222225</v>
      </c>
    </row>
    <row r="141" spans="1:20" ht="32" x14ac:dyDescent="0.2">
      <c r="A141" s="27">
        <v>3184</v>
      </c>
      <c r="B141" s="28" t="s">
        <v>3184</v>
      </c>
      <c r="C141" s="17" t="s">
        <v>7294</v>
      </c>
      <c r="D141" s="29">
        <v>4300</v>
      </c>
      <c r="E141" s="30">
        <v>4610</v>
      </c>
      <c r="F141" s="27" t="s">
        <v>8218</v>
      </c>
      <c r="G141" s="27" t="s">
        <v>8223</v>
      </c>
      <c r="H141" s="27" t="s">
        <v>8245</v>
      </c>
      <c r="I141" s="16">
        <v>1404258631</v>
      </c>
      <c r="J141" s="16">
        <v>1401666631</v>
      </c>
      <c r="K141" s="16" t="b">
        <v>1</v>
      </c>
      <c r="L141" s="16">
        <v>46</v>
      </c>
      <c r="M141" s="16" t="b">
        <v>1</v>
      </c>
      <c r="N141" s="16" t="s">
        <v>8269</v>
      </c>
      <c r="O141" s="27">
        <v>107</v>
      </c>
      <c r="P141" s="16">
        <v>100.22</v>
      </c>
      <c r="Q141" s="16" t="s">
        <v>8323</v>
      </c>
      <c r="R141" s="16" t="s">
        <v>8326</v>
      </c>
      <c r="S141" s="31">
        <v>41791.993414351848</v>
      </c>
      <c r="T141" s="31">
        <v>41821.993414351848</v>
      </c>
    </row>
    <row r="142" spans="1:20" ht="48" x14ac:dyDescent="0.2">
      <c r="A142" s="27">
        <v>3160</v>
      </c>
      <c r="B142" s="28" t="s">
        <v>3160</v>
      </c>
      <c r="C142" s="17" t="s">
        <v>7270</v>
      </c>
      <c r="D142" s="29">
        <v>4500</v>
      </c>
      <c r="E142" s="30">
        <v>4569</v>
      </c>
      <c r="F142" s="27" t="s">
        <v>8218</v>
      </c>
      <c r="G142" s="27" t="s">
        <v>8223</v>
      </c>
      <c r="H142" s="27" t="s">
        <v>8245</v>
      </c>
      <c r="I142" s="16">
        <v>1407905940</v>
      </c>
      <c r="J142" s="16">
        <v>1405923687</v>
      </c>
      <c r="K142" s="16" t="b">
        <v>1</v>
      </c>
      <c r="L142" s="16">
        <v>57</v>
      </c>
      <c r="M142" s="16" t="b">
        <v>1</v>
      </c>
      <c r="N142" s="16" t="s">
        <v>8269</v>
      </c>
      <c r="O142" s="27">
        <v>102</v>
      </c>
      <c r="P142" s="16">
        <v>80.16</v>
      </c>
      <c r="Q142" s="16" t="s">
        <v>8323</v>
      </c>
      <c r="R142" s="16" t="s">
        <v>8326</v>
      </c>
      <c r="S142" s="31">
        <v>41841.26489583333</v>
      </c>
      <c r="T142" s="31">
        <v>41864.207638888889</v>
      </c>
    </row>
    <row r="143" spans="1:20" ht="48" x14ac:dyDescent="0.2">
      <c r="A143" s="27">
        <v>3344</v>
      </c>
      <c r="B143" s="28" t="s">
        <v>3344</v>
      </c>
      <c r="C143" s="17" t="s">
        <v>7454</v>
      </c>
      <c r="D143" s="29">
        <v>4500</v>
      </c>
      <c r="E143" s="30">
        <v>4565</v>
      </c>
      <c r="F143" s="27" t="s">
        <v>8218</v>
      </c>
      <c r="G143" s="27" t="s">
        <v>8223</v>
      </c>
      <c r="H143" s="27" t="s">
        <v>8245</v>
      </c>
      <c r="I143" s="16">
        <v>1409374093</v>
      </c>
      <c r="J143" s="16">
        <v>1406782093</v>
      </c>
      <c r="K143" s="16" t="b">
        <v>0</v>
      </c>
      <c r="L143" s="16">
        <v>40</v>
      </c>
      <c r="M143" s="16" t="b">
        <v>1</v>
      </c>
      <c r="N143" s="16" t="s">
        <v>8269</v>
      </c>
      <c r="O143" s="27">
        <v>101</v>
      </c>
      <c r="P143" s="16">
        <v>114.13</v>
      </c>
      <c r="Q143" s="16" t="s">
        <v>8323</v>
      </c>
      <c r="R143" s="16" t="s">
        <v>8326</v>
      </c>
      <c r="S143" s="31">
        <v>41851.200150462959</v>
      </c>
      <c r="T143" s="31">
        <v>41881.200150462959</v>
      </c>
    </row>
    <row r="144" spans="1:20" ht="48" x14ac:dyDescent="0.2">
      <c r="A144" s="27">
        <v>2808</v>
      </c>
      <c r="B144" s="28" t="s">
        <v>2808</v>
      </c>
      <c r="C144" s="17" t="s">
        <v>6918</v>
      </c>
      <c r="D144" s="29">
        <v>4500</v>
      </c>
      <c r="E144" s="30">
        <v>4511</v>
      </c>
      <c r="F144" s="27" t="s">
        <v>8218</v>
      </c>
      <c r="G144" s="27" t="s">
        <v>8223</v>
      </c>
      <c r="H144" s="27" t="s">
        <v>8245</v>
      </c>
      <c r="I144" s="16">
        <v>1440274735</v>
      </c>
      <c r="J144" s="16">
        <v>1437682735</v>
      </c>
      <c r="K144" s="16" t="b">
        <v>0</v>
      </c>
      <c r="L144" s="16">
        <v>69</v>
      </c>
      <c r="M144" s="16" t="b">
        <v>1</v>
      </c>
      <c r="N144" s="16" t="s">
        <v>8269</v>
      </c>
      <c r="O144" s="27">
        <v>100</v>
      </c>
      <c r="P144" s="16">
        <v>65.38</v>
      </c>
      <c r="Q144" s="16" t="s">
        <v>8323</v>
      </c>
      <c r="R144" s="16" t="s">
        <v>8326</v>
      </c>
      <c r="S144" s="31">
        <v>42208.84646990741</v>
      </c>
      <c r="T144" s="31">
        <v>42238.84646990741</v>
      </c>
    </row>
    <row r="145" spans="1:20" ht="32" x14ac:dyDescent="0.2">
      <c r="A145" s="27">
        <v>3466</v>
      </c>
      <c r="B145" s="28" t="s">
        <v>3465</v>
      </c>
      <c r="C145" s="17" t="s">
        <v>7576</v>
      </c>
      <c r="D145" s="29">
        <v>3500</v>
      </c>
      <c r="E145" s="30">
        <v>4450</v>
      </c>
      <c r="F145" s="27" t="s">
        <v>8218</v>
      </c>
      <c r="G145" s="27" t="s">
        <v>8223</v>
      </c>
      <c r="H145" s="27" t="s">
        <v>8245</v>
      </c>
      <c r="I145" s="16">
        <v>1461108450</v>
      </c>
      <c r="J145" s="16">
        <v>1455928050</v>
      </c>
      <c r="K145" s="16" t="b">
        <v>0</v>
      </c>
      <c r="L145" s="16">
        <v>61</v>
      </c>
      <c r="M145" s="16" t="b">
        <v>1</v>
      </c>
      <c r="N145" s="16" t="s">
        <v>8269</v>
      </c>
      <c r="O145" s="27">
        <v>127</v>
      </c>
      <c r="P145" s="16">
        <v>72.95</v>
      </c>
      <c r="Q145" s="16" t="s">
        <v>8323</v>
      </c>
      <c r="R145" s="16" t="s">
        <v>8326</v>
      </c>
      <c r="S145" s="31">
        <v>42420.019097222219</v>
      </c>
      <c r="T145" s="31">
        <v>42479.977430555555</v>
      </c>
    </row>
    <row r="146" spans="1:20" ht="48" x14ac:dyDescent="0.2">
      <c r="A146" s="27">
        <v>3398</v>
      </c>
      <c r="B146" s="28" t="s">
        <v>3397</v>
      </c>
      <c r="C146" s="17" t="s">
        <v>7508</v>
      </c>
      <c r="D146" s="29">
        <v>4000</v>
      </c>
      <c r="E146" s="30">
        <v>4443</v>
      </c>
      <c r="F146" s="27" t="s">
        <v>8218</v>
      </c>
      <c r="G146" s="27" t="s">
        <v>8223</v>
      </c>
      <c r="H146" s="27" t="s">
        <v>8245</v>
      </c>
      <c r="I146" s="16">
        <v>1416589200</v>
      </c>
      <c r="J146" s="16">
        <v>1414605776</v>
      </c>
      <c r="K146" s="16" t="b">
        <v>0</v>
      </c>
      <c r="L146" s="16">
        <v>65</v>
      </c>
      <c r="M146" s="16" t="b">
        <v>1</v>
      </c>
      <c r="N146" s="16" t="s">
        <v>8269</v>
      </c>
      <c r="O146" s="27">
        <v>111</v>
      </c>
      <c r="P146" s="16">
        <v>68.349999999999994</v>
      </c>
      <c r="Q146" s="16" t="s">
        <v>8323</v>
      </c>
      <c r="R146" s="16" t="s">
        <v>8326</v>
      </c>
      <c r="S146" s="31">
        <v>41941.75203703704</v>
      </c>
      <c r="T146" s="31">
        <v>41964.708333333328</v>
      </c>
    </row>
    <row r="147" spans="1:20" ht="48" x14ac:dyDescent="0.2">
      <c r="A147" s="27">
        <v>1291</v>
      </c>
      <c r="B147" s="28" t="s">
        <v>1292</v>
      </c>
      <c r="C147" s="17" t="s">
        <v>5401</v>
      </c>
      <c r="D147" s="29">
        <v>3000</v>
      </c>
      <c r="E147" s="30">
        <v>4371</v>
      </c>
      <c r="F147" s="27" t="s">
        <v>8218</v>
      </c>
      <c r="G147" s="27" t="s">
        <v>8223</v>
      </c>
      <c r="H147" s="27" t="s">
        <v>8245</v>
      </c>
      <c r="I147" s="16">
        <v>1428390000</v>
      </c>
      <c r="J147" s="16">
        <v>1425224391</v>
      </c>
      <c r="K147" s="16" t="b">
        <v>0</v>
      </c>
      <c r="L147" s="16">
        <v>42</v>
      </c>
      <c r="M147" s="16" t="b">
        <v>1</v>
      </c>
      <c r="N147" s="16" t="s">
        <v>8269</v>
      </c>
      <c r="O147" s="27">
        <v>146</v>
      </c>
      <c r="P147" s="16">
        <v>104.07</v>
      </c>
      <c r="Q147" s="16" t="s">
        <v>8323</v>
      </c>
      <c r="R147" s="16" t="s">
        <v>8326</v>
      </c>
      <c r="S147" s="31">
        <v>42064.652673611112</v>
      </c>
      <c r="T147" s="31">
        <v>42101.291666666672</v>
      </c>
    </row>
    <row r="148" spans="1:20" ht="32" x14ac:dyDescent="0.2">
      <c r="A148" s="27">
        <v>1299</v>
      </c>
      <c r="B148" s="28" t="s">
        <v>1300</v>
      </c>
      <c r="C148" s="17" t="s">
        <v>5409</v>
      </c>
      <c r="D148" s="29">
        <v>3500</v>
      </c>
      <c r="E148" s="30">
        <v>4340</v>
      </c>
      <c r="F148" s="27" t="s">
        <v>8218</v>
      </c>
      <c r="G148" s="27" t="s">
        <v>8223</v>
      </c>
      <c r="H148" s="27" t="s">
        <v>8245</v>
      </c>
      <c r="I148" s="16">
        <v>1436902359</v>
      </c>
      <c r="J148" s="16">
        <v>1434310359</v>
      </c>
      <c r="K148" s="16" t="b">
        <v>0</v>
      </c>
      <c r="L148" s="16">
        <v>32</v>
      </c>
      <c r="M148" s="16" t="b">
        <v>1</v>
      </c>
      <c r="N148" s="16" t="s">
        <v>8269</v>
      </c>
      <c r="O148" s="27">
        <v>124</v>
      </c>
      <c r="P148" s="16">
        <v>135.63</v>
      </c>
      <c r="Q148" s="16" t="s">
        <v>8323</v>
      </c>
      <c r="R148" s="16" t="s">
        <v>8326</v>
      </c>
      <c r="S148" s="31">
        <v>42169.814340277779</v>
      </c>
      <c r="T148" s="31">
        <v>42199.814340277779</v>
      </c>
    </row>
    <row r="149" spans="1:20" ht="48" x14ac:dyDescent="0.2">
      <c r="A149" s="27">
        <v>3273</v>
      </c>
      <c r="B149" s="28" t="s">
        <v>3273</v>
      </c>
      <c r="C149" s="17" t="s">
        <v>7383</v>
      </c>
      <c r="D149" s="29">
        <v>4000</v>
      </c>
      <c r="E149" s="30">
        <v>4296</v>
      </c>
      <c r="F149" s="27" t="s">
        <v>8218</v>
      </c>
      <c r="G149" s="27" t="s">
        <v>8223</v>
      </c>
      <c r="H149" s="27" t="s">
        <v>8245</v>
      </c>
      <c r="I149" s="16">
        <v>1473879600</v>
      </c>
      <c r="J149" s="16">
        <v>1472498042</v>
      </c>
      <c r="K149" s="16" t="b">
        <v>1</v>
      </c>
      <c r="L149" s="16">
        <v>21</v>
      </c>
      <c r="M149" s="16" t="b">
        <v>1</v>
      </c>
      <c r="N149" s="16" t="s">
        <v>8269</v>
      </c>
      <c r="O149" s="27">
        <v>107</v>
      </c>
      <c r="P149" s="16">
        <v>204.57</v>
      </c>
      <c r="Q149" s="16" t="s">
        <v>8323</v>
      </c>
      <c r="R149" s="16" t="s">
        <v>8326</v>
      </c>
      <c r="S149" s="31">
        <v>42611.801412037035</v>
      </c>
      <c r="T149" s="31">
        <v>42627.791666666672</v>
      </c>
    </row>
    <row r="150" spans="1:20" ht="48" x14ac:dyDescent="0.2">
      <c r="A150" s="27">
        <v>3308</v>
      </c>
      <c r="B150" s="28" t="s">
        <v>3308</v>
      </c>
      <c r="C150" s="17" t="s">
        <v>7418</v>
      </c>
      <c r="D150" s="29">
        <v>3500</v>
      </c>
      <c r="E150" s="30">
        <v>4280</v>
      </c>
      <c r="F150" s="27" t="s">
        <v>8218</v>
      </c>
      <c r="G150" s="27" t="s">
        <v>8223</v>
      </c>
      <c r="H150" s="27" t="s">
        <v>8245</v>
      </c>
      <c r="I150" s="16">
        <v>1460581365</v>
      </c>
      <c r="J150" s="16">
        <v>1458766965</v>
      </c>
      <c r="K150" s="16" t="b">
        <v>0</v>
      </c>
      <c r="L150" s="16">
        <v>57</v>
      </c>
      <c r="M150" s="16" t="b">
        <v>1</v>
      </c>
      <c r="N150" s="16" t="s">
        <v>8269</v>
      </c>
      <c r="O150" s="27">
        <v>122</v>
      </c>
      <c r="P150" s="16">
        <v>75.09</v>
      </c>
      <c r="Q150" s="16" t="s">
        <v>8323</v>
      </c>
      <c r="R150" s="16" t="s">
        <v>8326</v>
      </c>
      <c r="S150" s="31">
        <v>42452.876909722225</v>
      </c>
      <c r="T150" s="31">
        <v>42473.876909722225</v>
      </c>
    </row>
    <row r="151" spans="1:20" ht="32" x14ac:dyDescent="0.2">
      <c r="A151" s="27">
        <v>3359</v>
      </c>
      <c r="B151" s="28" t="s">
        <v>3358</v>
      </c>
      <c r="C151" s="17" t="s">
        <v>7469</v>
      </c>
      <c r="D151" s="29">
        <v>4000</v>
      </c>
      <c r="E151" s="30">
        <v>4250</v>
      </c>
      <c r="F151" s="27" t="s">
        <v>8218</v>
      </c>
      <c r="G151" s="27" t="s">
        <v>8223</v>
      </c>
      <c r="H151" s="27" t="s">
        <v>8245</v>
      </c>
      <c r="I151" s="16">
        <v>1487985734</v>
      </c>
      <c r="J151" s="16">
        <v>1484097734</v>
      </c>
      <c r="K151" s="16" t="b">
        <v>0</v>
      </c>
      <c r="L151" s="16">
        <v>23</v>
      </c>
      <c r="M151" s="16" t="b">
        <v>1</v>
      </c>
      <c r="N151" s="16" t="s">
        <v>8269</v>
      </c>
      <c r="O151" s="27">
        <v>106</v>
      </c>
      <c r="P151" s="16">
        <v>184.78</v>
      </c>
      <c r="Q151" s="16" t="s">
        <v>8323</v>
      </c>
      <c r="R151" s="16" t="s">
        <v>8326</v>
      </c>
      <c r="S151" s="31">
        <v>42746.057106481487</v>
      </c>
      <c r="T151" s="31">
        <v>42791.057106481487</v>
      </c>
    </row>
    <row r="152" spans="1:20" ht="48" x14ac:dyDescent="0.2">
      <c r="A152" s="27">
        <v>3502</v>
      </c>
      <c r="B152" s="28" t="s">
        <v>3501</v>
      </c>
      <c r="C152" s="17" t="s">
        <v>7612</v>
      </c>
      <c r="D152" s="29">
        <v>4000</v>
      </c>
      <c r="E152" s="30">
        <v>4216</v>
      </c>
      <c r="F152" s="27" t="s">
        <v>8218</v>
      </c>
      <c r="G152" s="27" t="s">
        <v>8223</v>
      </c>
      <c r="H152" s="27" t="s">
        <v>8245</v>
      </c>
      <c r="I152" s="16">
        <v>1458100740</v>
      </c>
      <c r="J152" s="16">
        <v>1456862924</v>
      </c>
      <c r="K152" s="16" t="b">
        <v>0</v>
      </c>
      <c r="L152" s="16">
        <v>31</v>
      </c>
      <c r="M152" s="16" t="b">
        <v>1</v>
      </c>
      <c r="N152" s="16" t="s">
        <v>8269</v>
      </c>
      <c r="O152" s="27">
        <v>105</v>
      </c>
      <c r="P152" s="16">
        <v>136</v>
      </c>
      <c r="Q152" s="16" t="s">
        <v>8323</v>
      </c>
      <c r="R152" s="16" t="s">
        <v>8326</v>
      </c>
      <c r="S152" s="31">
        <v>42430.839398148149</v>
      </c>
      <c r="T152" s="31">
        <v>42445.165972222225</v>
      </c>
    </row>
    <row r="153" spans="1:20" ht="48" x14ac:dyDescent="0.2">
      <c r="A153" s="27">
        <v>3682</v>
      </c>
      <c r="B153" s="28" t="s">
        <v>3679</v>
      </c>
      <c r="C153" s="17" t="s">
        <v>7792</v>
      </c>
      <c r="D153" s="29">
        <v>3000</v>
      </c>
      <c r="E153" s="30">
        <v>4176</v>
      </c>
      <c r="F153" s="27" t="s">
        <v>8218</v>
      </c>
      <c r="G153" s="27" t="s">
        <v>8223</v>
      </c>
      <c r="H153" s="27" t="s">
        <v>8245</v>
      </c>
      <c r="I153" s="16">
        <v>1402901940</v>
      </c>
      <c r="J153" s="16">
        <v>1399998418</v>
      </c>
      <c r="K153" s="16" t="b">
        <v>0</v>
      </c>
      <c r="L153" s="16">
        <v>67</v>
      </c>
      <c r="M153" s="16" t="b">
        <v>1</v>
      </c>
      <c r="N153" s="16" t="s">
        <v>8269</v>
      </c>
      <c r="O153" s="27">
        <v>139</v>
      </c>
      <c r="P153" s="16">
        <v>62.33</v>
      </c>
      <c r="Q153" s="16" t="s">
        <v>8323</v>
      </c>
      <c r="R153" s="16" t="s">
        <v>8326</v>
      </c>
      <c r="S153" s="31">
        <v>41772.685393518521</v>
      </c>
      <c r="T153" s="31">
        <v>41806.290972222225</v>
      </c>
    </row>
    <row r="154" spans="1:20" ht="48" x14ac:dyDescent="0.2">
      <c r="A154" s="27">
        <v>3340</v>
      </c>
      <c r="B154" s="28" t="s">
        <v>3340</v>
      </c>
      <c r="C154" s="17" t="s">
        <v>7450</v>
      </c>
      <c r="D154" s="29">
        <v>3000</v>
      </c>
      <c r="E154" s="30">
        <v>4145</v>
      </c>
      <c r="F154" s="27" t="s">
        <v>8218</v>
      </c>
      <c r="G154" s="27" t="s">
        <v>8223</v>
      </c>
      <c r="H154" s="27" t="s">
        <v>8245</v>
      </c>
      <c r="I154" s="16">
        <v>1481066554</v>
      </c>
      <c r="J154" s="16">
        <v>1478906554</v>
      </c>
      <c r="K154" s="16" t="b">
        <v>0</v>
      </c>
      <c r="L154" s="16">
        <v>38</v>
      </c>
      <c r="M154" s="16" t="b">
        <v>1</v>
      </c>
      <c r="N154" s="16" t="s">
        <v>8269</v>
      </c>
      <c r="O154" s="27">
        <v>138</v>
      </c>
      <c r="P154" s="16">
        <v>109.08</v>
      </c>
      <c r="Q154" s="16" t="s">
        <v>8323</v>
      </c>
      <c r="R154" s="16" t="s">
        <v>8326</v>
      </c>
      <c r="S154" s="31">
        <v>42685.974004629628</v>
      </c>
      <c r="T154" s="31">
        <v>42710.974004629628</v>
      </c>
    </row>
    <row r="155" spans="1:20" ht="48" x14ac:dyDescent="0.2">
      <c r="A155" s="27">
        <v>3381</v>
      </c>
      <c r="B155" s="28" t="s">
        <v>3380</v>
      </c>
      <c r="C155" s="17" t="s">
        <v>7491</v>
      </c>
      <c r="D155" s="29">
        <v>4000</v>
      </c>
      <c r="E155" s="30">
        <v>4090</v>
      </c>
      <c r="F155" s="27" t="s">
        <v>8218</v>
      </c>
      <c r="G155" s="27" t="s">
        <v>8223</v>
      </c>
      <c r="H155" s="27" t="s">
        <v>8245</v>
      </c>
      <c r="I155" s="16">
        <v>1426044383</v>
      </c>
      <c r="J155" s="16">
        <v>1423455983</v>
      </c>
      <c r="K155" s="16" t="b">
        <v>0</v>
      </c>
      <c r="L155" s="16">
        <v>48</v>
      </c>
      <c r="M155" s="16" t="b">
        <v>1</v>
      </c>
      <c r="N155" s="16" t="s">
        <v>8269</v>
      </c>
      <c r="O155" s="27">
        <v>102</v>
      </c>
      <c r="P155" s="16">
        <v>85.21</v>
      </c>
      <c r="Q155" s="16" t="s">
        <v>8323</v>
      </c>
      <c r="R155" s="16" t="s">
        <v>8326</v>
      </c>
      <c r="S155" s="31">
        <v>42044.184988425928</v>
      </c>
      <c r="T155" s="31">
        <v>42074.143321759257</v>
      </c>
    </row>
    <row r="156" spans="1:20" ht="32" x14ac:dyDescent="0.2">
      <c r="A156" s="27">
        <v>3300</v>
      </c>
      <c r="B156" s="28" t="s">
        <v>3300</v>
      </c>
      <c r="C156" s="17" t="s">
        <v>7410</v>
      </c>
      <c r="D156" s="29">
        <v>3000</v>
      </c>
      <c r="E156" s="30">
        <v>4085</v>
      </c>
      <c r="F156" s="27" t="s">
        <v>8218</v>
      </c>
      <c r="G156" s="27" t="s">
        <v>8223</v>
      </c>
      <c r="H156" s="27" t="s">
        <v>8245</v>
      </c>
      <c r="I156" s="16">
        <v>1430329862</v>
      </c>
      <c r="J156" s="16">
        <v>1428515462</v>
      </c>
      <c r="K156" s="16" t="b">
        <v>0</v>
      </c>
      <c r="L156" s="16">
        <v>88</v>
      </c>
      <c r="M156" s="16" t="b">
        <v>1</v>
      </c>
      <c r="N156" s="16" t="s">
        <v>8269</v>
      </c>
      <c r="O156" s="27">
        <v>136</v>
      </c>
      <c r="P156" s="16">
        <v>46.42</v>
      </c>
      <c r="Q156" s="16" t="s">
        <v>8323</v>
      </c>
      <c r="R156" s="16" t="s">
        <v>8326</v>
      </c>
      <c r="S156" s="31">
        <v>42102.743773148148</v>
      </c>
      <c r="T156" s="31">
        <v>42123.743773148148</v>
      </c>
    </row>
    <row r="157" spans="1:20" ht="48" x14ac:dyDescent="0.2">
      <c r="A157" s="27">
        <v>3305</v>
      </c>
      <c r="B157" s="28" t="s">
        <v>3305</v>
      </c>
      <c r="C157" s="17" t="s">
        <v>7415</v>
      </c>
      <c r="D157" s="29">
        <v>4000</v>
      </c>
      <c r="E157" s="30">
        <v>4081</v>
      </c>
      <c r="F157" s="27" t="s">
        <v>8218</v>
      </c>
      <c r="G157" s="27" t="s">
        <v>8223</v>
      </c>
      <c r="H157" s="27" t="s">
        <v>8245</v>
      </c>
      <c r="I157" s="16">
        <v>1438374748</v>
      </c>
      <c r="J157" s="16">
        <v>1435782748</v>
      </c>
      <c r="K157" s="16" t="b">
        <v>0</v>
      </c>
      <c r="L157" s="16">
        <v>20</v>
      </c>
      <c r="M157" s="16" t="b">
        <v>1</v>
      </c>
      <c r="N157" s="16" t="s">
        <v>8269</v>
      </c>
      <c r="O157" s="27">
        <v>102</v>
      </c>
      <c r="P157" s="16">
        <v>204.05</v>
      </c>
      <c r="Q157" s="16" t="s">
        <v>8323</v>
      </c>
      <c r="R157" s="16" t="s">
        <v>8326</v>
      </c>
      <c r="S157" s="31">
        <v>42186.855879629627</v>
      </c>
      <c r="T157" s="31">
        <v>42216.855879629627</v>
      </c>
    </row>
    <row r="158" spans="1:20" ht="48" x14ac:dyDescent="0.2">
      <c r="A158" s="27">
        <v>3426</v>
      </c>
      <c r="B158" s="28" t="s">
        <v>3425</v>
      </c>
      <c r="C158" s="17" t="s">
        <v>7536</v>
      </c>
      <c r="D158" s="29">
        <v>3750</v>
      </c>
      <c r="E158" s="30">
        <v>4055</v>
      </c>
      <c r="F158" s="27" t="s">
        <v>8218</v>
      </c>
      <c r="G158" s="27" t="s">
        <v>8223</v>
      </c>
      <c r="H158" s="27" t="s">
        <v>8245</v>
      </c>
      <c r="I158" s="16">
        <v>1411264800</v>
      </c>
      <c r="J158" s="16">
        <v>1409620903</v>
      </c>
      <c r="K158" s="16" t="b">
        <v>0</v>
      </c>
      <c r="L158" s="16">
        <v>87</v>
      </c>
      <c r="M158" s="16" t="b">
        <v>1</v>
      </c>
      <c r="N158" s="16" t="s">
        <v>8269</v>
      </c>
      <c r="O158" s="27">
        <v>108</v>
      </c>
      <c r="P158" s="16">
        <v>46.61</v>
      </c>
      <c r="Q158" s="16" t="s">
        <v>8323</v>
      </c>
      <c r="R158" s="16" t="s">
        <v>8326</v>
      </c>
      <c r="S158" s="31">
        <v>41884.056747685187</v>
      </c>
      <c r="T158" s="31">
        <v>41903.083333333336</v>
      </c>
    </row>
    <row r="159" spans="1:20" ht="48" x14ac:dyDescent="0.2">
      <c r="A159" s="27">
        <v>3585</v>
      </c>
      <c r="B159" s="28" t="s">
        <v>3584</v>
      </c>
      <c r="C159" s="17" t="s">
        <v>7695</v>
      </c>
      <c r="D159" s="29">
        <v>3400</v>
      </c>
      <c r="E159" s="30">
        <v>4050</v>
      </c>
      <c r="F159" s="27" t="s">
        <v>8218</v>
      </c>
      <c r="G159" s="27" t="s">
        <v>8223</v>
      </c>
      <c r="H159" s="27" t="s">
        <v>8245</v>
      </c>
      <c r="I159" s="16">
        <v>1419181890</v>
      </c>
      <c r="J159" s="16">
        <v>1416589890</v>
      </c>
      <c r="K159" s="16" t="b">
        <v>0</v>
      </c>
      <c r="L159" s="16">
        <v>23</v>
      </c>
      <c r="M159" s="16" t="b">
        <v>1</v>
      </c>
      <c r="N159" s="16" t="s">
        <v>8269</v>
      </c>
      <c r="O159" s="27">
        <v>119</v>
      </c>
      <c r="P159" s="16">
        <v>176.09</v>
      </c>
      <c r="Q159" s="16" t="s">
        <v>8323</v>
      </c>
      <c r="R159" s="16" t="s">
        <v>8326</v>
      </c>
      <c r="S159" s="31">
        <v>41964.716319444444</v>
      </c>
      <c r="T159" s="31">
        <v>41994.716319444444</v>
      </c>
    </row>
    <row r="160" spans="1:20" ht="48" x14ac:dyDescent="0.2">
      <c r="A160" s="27">
        <v>1300</v>
      </c>
      <c r="B160" s="28" t="s">
        <v>1301</v>
      </c>
      <c r="C160" s="17" t="s">
        <v>5410</v>
      </c>
      <c r="D160" s="29">
        <v>3000</v>
      </c>
      <c r="E160" s="30">
        <v>4050</v>
      </c>
      <c r="F160" s="27" t="s">
        <v>8218</v>
      </c>
      <c r="G160" s="27" t="s">
        <v>8223</v>
      </c>
      <c r="H160" s="27" t="s">
        <v>8245</v>
      </c>
      <c r="I160" s="16">
        <v>1464807420</v>
      </c>
      <c r="J160" s="16">
        <v>1461427938</v>
      </c>
      <c r="K160" s="16" t="b">
        <v>0</v>
      </c>
      <c r="L160" s="16">
        <v>24</v>
      </c>
      <c r="M160" s="16" t="b">
        <v>1</v>
      </c>
      <c r="N160" s="16" t="s">
        <v>8269</v>
      </c>
      <c r="O160" s="27">
        <v>135</v>
      </c>
      <c r="P160" s="16">
        <v>168.75</v>
      </c>
      <c r="Q160" s="16" t="s">
        <v>8323</v>
      </c>
      <c r="R160" s="16" t="s">
        <v>8326</v>
      </c>
      <c r="S160" s="31">
        <v>42483.675208333334</v>
      </c>
      <c r="T160" s="31">
        <v>42522.789583333331</v>
      </c>
    </row>
    <row r="161" spans="1:20" ht="16" x14ac:dyDescent="0.2">
      <c r="A161" s="27">
        <v>3157</v>
      </c>
      <c r="B161" s="28" t="s">
        <v>3157</v>
      </c>
      <c r="C161" s="17" t="s">
        <v>7267</v>
      </c>
      <c r="D161" s="29">
        <v>4000</v>
      </c>
      <c r="E161" s="30">
        <v>4040</v>
      </c>
      <c r="F161" s="27" t="s">
        <v>8218</v>
      </c>
      <c r="G161" s="27" t="s">
        <v>8223</v>
      </c>
      <c r="H161" s="27" t="s">
        <v>8245</v>
      </c>
      <c r="I161" s="16">
        <v>1405746000</v>
      </c>
      <c r="J161" s="16">
        <v>1404932105</v>
      </c>
      <c r="K161" s="16" t="b">
        <v>1</v>
      </c>
      <c r="L161" s="16">
        <v>41</v>
      </c>
      <c r="M161" s="16" t="b">
        <v>1</v>
      </c>
      <c r="N161" s="16" t="s">
        <v>8269</v>
      </c>
      <c r="O161" s="27">
        <v>101</v>
      </c>
      <c r="P161" s="16">
        <v>98.54</v>
      </c>
      <c r="Q161" s="16" t="s">
        <v>8323</v>
      </c>
      <c r="R161" s="16" t="s">
        <v>8326</v>
      </c>
      <c r="S161" s="31">
        <v>41829.788252314815</v>
      </c>
      <c r="T161" s="31">
        <v>41839.208333333336</v>
      </c>
    </row>
    <row r="162" spans="1:20" ht="48" x14ac:dyDescent="0.2">
      <c r="A162" s="27">
        <v>3418</v>
      </c>
      <c r="B162" s="28" t="s">
        <v>3417</v>
      </c>
      <c r="C162" s="17" t="s">
        <v>7528</v>
      </c>
      <c r="D162" s="29">
        <v>4000</v>
      </c>
      <c r="E162" s="30">
        <v>4035</v>
      </c>
      <c r="F162" s="27" t="s">
        <v>8218</v>
      </c>
      <c r="G162" s="27" t="s">
        <v>8223</v>
      </c>
      <c r="H162" s="27" t="s">
        <v>8245</v>
      </c>
      <c r="I162" s="16">
        <v>1400875307</v>
      </c>
      <c r="J162" s="16">
        <v>1398283307</v>
      </c>
      <c r="K162" s="16" t="b">
        <v>0</v>
      </c>
      <c r="L162" s="16">
        <v>56</v>
      </c>
      <c r="M162" s="16" t="b">
        <v>1</v>
      </c>
      <c r="N162" s="16" t="s">
        <v>8269</v>
      </c>
      <c r="O162" s="27">
        <v>101</v>
      </c>
      <c r="P162" s="16">
        <v>72.05</v>
      </c>
      <c r="Q162" s="16" t="s">
        <v>8323</v>
      </c>
      <c r="R162" s="16" t="s">
        <v>8326</v>
      </c>
      <c r="S162" s="31">
        <v>41752.83457175926</v>
      </c>
      <c r="T162" s="31">
        <v>41782.83457175926</v>
      </c>
    </row>
    <row r="163" spans="1:20" ht="48" x14ac:dyDescent="0.2">
      <c r="A163" s="27">
        <v>1288</v>
      </c>
      <c r="B163" s="28" t="s">
        <v>1289</v>
      </c>
      <c r="C163" s="17" t="s">
        <v>5398</v>
      </c>
      <c r="D163" s="29">
        <v>4000</v>
      </c>
      <c r="E163" s="30">
        <v>4018</v>
      </c>
      <c r="F163" s="27" t="s">
        <v>8218</v>
      </c>
      <c r="G163" s="27" t="s">
        <v>8223</v>
      </c>
      <c r="H163" s="27" t="s">
        <v>8245</v>
      </c>
      <c r="I163" s="16">
        <v>1470801600</v>
      </c>
      <c r="J163" s="16">
        <v>1468122163</v>
      </c>
      <c r="K163" s="16" t="b">
        <v>0</v>
      </c>
      <c r="L163" s="16">
        <v>61</v>
      </c>
      <c r="M163" s="16" t="b">
        <v>1</v>
      </c>
      <c r="N163" s="16" t="s">
        <v>8269</v>
      </c>
      <c r="O163" s="27">
        <v>100</v>
      </c>
      <c r="P163" s="16">
        <v>65.87</v>
      </c>
      <c r="Q163" s="16" t="s">
        <v>8323</v>
      </c>
      <c r="R163" s="16" t="s">
        <v>8326</v>
      </c>
      <c r="S163" s="31">
        <v>42561.154664351852</v>
      </c>
      <c r="T163" s="31">
        <v>42592.166666666672</v>
      </c>
    </row>
    <row r="164" spans="1:20" ht="48" x14ac:dyDescent="0.2">
      <c r="A164" s="27">
        <v>3695</v>
      </c>
      <c r="B164" s="28" t="s">
        <v>3692</v>
      </c>
      <c r="C164" s="17" t="s">
        <v>7805</v>
      </c>
      <c r="D164" s="29">
        <v>4000</v>
      </c>
      <c r="E164" s="30">
        <v>4005</v>
      </c>
      <c r="F164" s="27" t="s">
        <v>8218</v>
      </c>
      <c r="G164" s="27" t="s">
        <v>8223</v>
      </c>
      <c r="H164" s="27" t="s">
        <v>8245</v>
      </c>
      <c r="I164" s="16">
        <v>1421009610</v>
      </c>
      <c r="J164" s="16">
        <v>1419281610</v>
      </c>
      <c r="K164" s="16" t="b">
        <v>0</v>
      </c>
      <c r="L164" s="16">
        <v>33</v>
      </c>
      <c r="M164" s="16" t="b">
        <v>1</v>
      </c>
      <c r="N164" s="16" t="s">
        <v>8269</v>
      </c>
      <c r="O164" s="27">
        <v>100</v>
      </c>
      <c r="P164" s="16">
        <v>121.36</v>
      </c>
      <c r="Q164" s="16" t="s">
        <v>8323</v>
      </c>
      <c r="R164" s="16" t="s">
        <v>8326</v>
      </c>
      <c r="S164" s="31">
        <v>41995.870486111111</v>
      </c>
      <c r="T164" s="31">
        <v>42015.870486111111</v>
      </c>
    </row>
    <row r="165" spans="1:20" ht="48" x14ac:dyDescent="0.2">
      <c r="A165" s="27">
        <v>3301</v>
      </c>
      <c r="B165" s="28" t="s">
        <v>3301</v>
      </c>
      <c r="C165" s="17" t="s">
        <v>7411</v>
      </c>
      <c r="D165" s="29">
        <v>3000</v>
      </c>
      <c r="E165" s="30">
        <v>4004</v>
      </c>
      <c r="F165" s="27" t="s">
        <v>8218</v>
      </c>
      <c r="G165" s="27" t="s">
        <v>8223</v>
      </c>
      <c r="H165" s="27" t="s">
        <v>8245</v>
      </c>
      <c r="I165" s="16">
        <v>1470034740</v>
      </c>
      <c r="J165" s="16">
        <v>1466185176</v>
      </c>
      <c r="K165" s="16" t="b">
        <v>0</v>
      </c>
      <c r="L165" s="16">
        <v>70</v>
      </c>
      <c r="M165" s="16" t="b">
        <v>1</v>
      </c>
      <c r="N165" s="16" t="s">
        <v>8269</v>
      </c>
      <c r="O165" s="27">
        <v>133</v>
      </c>
      <c r="P165" s="16">
        <v>57.2</v>
      </c>
      <c r="Q165" s="16" t="s">
        <v>8323</v>
      </c>
      <c r="R165" s="16" t="s">
        <v>8326</v>
      </c>
      <c r="S165" s="31">
        <v>42538.73583333334</v>
      </c>
      <c r="T165" s="31">
        <v>42583.290972222225</v>
      </c>
    </row>
    <row r="166" spans="1:20" ht="48" x14ac:dyDescent="0.2">
      <c r="A166" s="27">
        <v>3602</v>
      </c>
      <c r="B166" s="28" t="s">
        <v>3601</v>
      </c>
      <c r="C166" s="17" t="s">
        <v>7712</v>
      </c>
      <c r="D166" s="29">
        <v>4000</v>
      </c>
      <c r="E166" s="30">
        <v>4002</v>
      </c>
      <c r="F166" s="27" t="s">
        <v>8218</v>
      </c>
      <c r="G166" s="27" t="s">
        <v>8223</v>
      </c>
      <c r="H166" s="27" t="s">
        <v>8245</v>
      </c>
      <c r="I166" s="16">
        <v>1463520479</v>
      </c>
      <c r="J166" s="16">
        <v>1458336479</v>
      </c>
      <c r="K166" s="16" t="b">
        <v>0</v>
      </c>
      <c r="L166" s="16">
        <v>49</v>
      </c>
      <c r="M166" s="16" t="b">
        <v>1</v>
      </c>
      <c r="N166" s="16" t="s">
        <v>8269</v>
      </c>
      <c r="O166" s="27">
        <v>100</v>
      </c>
      <c r="P166" s="16">
        <v>81.67</v>
      </c>
      <c r="Q166" s="16" t="s">
        <v>8323</v>
      </c>
      <c r="R166" s="16" t="s">
        <v>8326</v>
      </c>
      <c r="S166" s="31">
        <v>42447.894432870366</v>
      </c>
      <c r="T166" s="31">
        <v>42507.894432870366</v>
      </c>
    </row>
    <row r="167" spans="1:20" ht="48" x14ac:dyDescent="0.2">
      <c r="A167" s="27">
        <v>3492</v>
      </c>
      <c r="B167" s="28" t="s">
        <v>3491</v>
      </c>
      <c r="C167" s="17" t="s">
        <v>7602</v>
      </c>
      <c r="D167" s="29">
        <v>3800</v>
      </c>
      <c r="E167" s="30">
        <v>4000.22</v>
      </c>
      <c r="F167" s="27" t="s">
        <v>8218</v>
      </c>
      <c r="G167" s="27" t="s">
        <v>8223</v>
      </c>
      <c r="H167" s="27" t="s">
        <v>8245</v>
      </c>
      <c r="I167" s="16">
        <v>1445818397</v>
      </c>
      <c r="J167" s="16">
        <v>1442794397</v>
      </c>
      <c r="K167" s="16" t="b">
        <v>0</v>
      </c>
      <c r="L167" s="16">
        <v>35</v>
      </c>
      <c r="M167" s="16" t="b">
        <v>1</v>
      </c>
      <c r="N167" s="16" t="s">
        <v>8269</v>
      </c>
      <c r="O167" s="27">
        <v>105</v>
      </c>
      <c r="P167" s="16">
        <v>114.29</v>
      </c>
      <c r="Q167" s="16" t="s">
        <v>8323</v>
      </c>
      <c r="R167" s="16" t="s">
        <v>8326</v>
      </c>
      <c r="S167" s="31">
        <v>42268.009224537032</v>
      </c>
      <c r="T167" s="31">
        <v>42303.009224537032</v>
      </c>
    </row>
    <row r="168" spans="1:20" ht="48" x14ac:dyDescent="0.2">
      <c r="A168" s="27">
        <v>531</v>
      </c>
      <c r="B168" s="28" t="s">
        <v>532</v>
      </c>
      <c r="C168" s="17" t="s">
        <v>4641</v>
      </c>
      <c r="D168" s="29">
        <v>4000</v>
      </c>
      <c r="E168" s="30">
        <v>4000</v>
      </c>
      <c r="F168" s="27" t="s">
        <v>8218</v>
      </c>
      <c r="G168" s="27" t="s">
        <v>8223</v>
      </c>
      <c r="H168" s="27" t="s">
        <v>8245</v>
      </c>
      <c r="I168" s="16">
        <v>1481957940</v>
      </c>
      <c r="J168" s="16">
        <v>1478050429</v>
      </c>
      <c r="K168" s="16" t="b">
        <v>0</v>
      </c>
      <c r="L168" s="16">
        <v>31</v>
      </c>
      <c r="M168" s="16" t="b">
        <v>1</v>
      </c>
      <c r="N168" s="16" t="s">
        <v>8269</v>
      </c>
      <c r="O168" s="27">
        <v>100</v>
      </c>
      <c r="P168" s="16">
        <v>129.03</v>
      </c>
      <c r="Q168" s="16" t="s">
        <v>8323</v>
      </c>
      <c r="R168" s="16" t="s">
        <v>8326</v>
      </c>
      <c r="S168" s="31">
        <v>42676.065150462964</v>
      </c>
      <c r="T168" s="31">
        <v>42721.290972222225</v>
      </c>
    </row>
    <row r="169" spans="1:20" ht="48" x14ac:dyDescent="0.2">
      <c r="A169" s="27">
        <v>2839</v>
      </c>
      <c r="B169" s="28" t="s">
        <v>2839</v>
      </c>
      <c r="C169" s="17" t="s">
        <v>6949</v>
      </c>
      <c r="D169" s="29">
        <v>3500</v>
      </c>
      <c r="E169" s="30">
        <v>3900</v>
      </c>
      <c r="F169" s="27" t="s">
        <v>8218</v>
      </c>
      <c r="G169" s="27" t="s">
        <v>8223</v>
      </c>
      <c r="H169" s="27" t="s">
        <v>8245</v>
      </c>
      <c r="I169" s="16">
        <v>1408942740</v>
      </c>
      <c r="J169" s="16">
        <v>1406958354</v>
      </c>
      <c r="K169" s="16" t="b">
        <v>0</v>
      </c>
      <c r="L169" s="16">
        <v>31</v>
      </c>
      <c r="M169" s="16" t="b">
        <v>1</v>
      </c>
      <c r="N169" s="16" t="s">
        <v>8269</v>
      </c>
      <c r="O169" s="27">
        <v>111</v>
      </c>
      <c r="P169" s="16">
        <v>125.81</v>
      </c>
      <c r="Q169" s="16" t="s">
        <v>8323</v>
      </c>
      <c r="R169" s="16" t="s">
        <v>8326</v>
      </c>
      <c r="S169" s="31">
        <v>41853.240208333329</v>
      </c>
      <c r="T169" s="31">
        <v>41876.207638888889</v>
      </c>
    </row>
    <row r="170" spans="1:20" ht="32" x14ac:dyDescent="0.2">
      <c r="A170" s="27">
        <v>3683</v>
      </c>
      <c r="B170" s="28" t="s">
        <v>3680</v>
      </c>
      <c r="C170" s="17" t="s">
        <v>7793</v>
      </c>
      <c r="D170" s="29">
        <v>3500</v>
      </c>
      <c r="E170" s="30">
        <v>3880</v>
      </c>
      <c r="F170" s="27" t="s">
        <v>8218</v>
      </c>
      <c r="G170" s="27" t="s">
        <v>8223</v>
      </c>
      <c r="H170" s="27" t="s">
        <v>8245</v>
      </c>
      <c r="I170" s="16">
        <v>1476931696</v>
      </c>
      <c r="J170" s="16">
        <v>1474339696</v>
      </c>
      <c r="K170" s="16" t="b">
        <v>0</v>
      </c>
      <c r="L170" s="16">
        <v>66</v>
      </c>
      <c r="M170" s="16" t="b">
        <v>1</v>
      </c>
      <c r="N170" s="16" t="s">
        <v>8269</v>
      </c>
      <c r="O170" s="27">
        <v>111</v>
      </c>
      <c r="P170" s="16">
        <v>58.79</v>
      </c>
      <c r="Q170" s="16" t="s">
        <v>8323</v>
      </c>
      <c r="R170" s="16" t="s">
        <v>8326</v>
      </c>
      <c r="S170" s="31">
        <v>42633.116851851853</v>
      </c>
      <c r="T170" s="31">
        <v>42663.116851851853</v>
      </c>
    </row>
    <row r="171" spans="1:20" ht="32" x14ac:dyDescent="0.2">
      <c r="A171" s="27">
        <v>1290</v>
      </c>
      <c r="B171" s="28" t="s">
        <v>1291</v>
      </c>
      <c r="C171" s="17" t="s">
        <v>5400</v>
      </c>
      <c r="D171" s="29">
        <v>3500</v>
      </c>
      <c r="E171" s="30">
        <v>3800</v>
      </c>
      <c r="F171" s="27" t="s">
        <v>8218</v>
      </c>
      <c r="G171" s="27" t="s">
        <v>8223</v>
      </c>
      <c r="H171" s="27" t="s">
        <v>8245</v>
      </c>
      <c r="I171" s="16">
        <v>1429772340</v>
      </c>
      <c r="J171" s="16">
        <v>1427121931</v>
      </c>
      <c r="K171" s="16" t="b">
        <v>0</v>
      </c>
      <c r="L171" s="16">
        <v>86</v>
      </c>
      <c r="M171" s="16" t="b">
        <v>1</v>
      </c>
      <c r="N171" s="16" t="s">
        <v>8269</v>
      </c>
      <c r="O171" s="27">
        <v>109</v>
      </c>
      <c r="P171" s="16">
        <v>44.19</v>
      </c>
      <c r="Q171" s="16" t="s">
        <v>8323</v>
      </c>
      <c r="R171" s="16" t="s">
        <v>8326</v>
      </c>
      <c r="S171" s="31">
        <v>42086.614942129629</v>
      </c>
      <c r="T171" s="31">
        <v>42117.290972222225</v>
      </c>
    </row>
    <row r="172" spans="1:20" ht="48" x14ac:dyDescent="0.2">
      <c r="A172" s="27">
        <v>3210</v>
      </c>
      <c r="B172" s="28" t="s">
        <v>3210</v>
      </c>
      <c r="C172" s="17" t="s">
        <v>7320</v>
      </c>
      <c r="D172" s="29">
        <v>3000</v>
      </c>
      <c r="E172" s="30">
        <v>3773</v>
      </c>
      <c r="F172" s="27" t="s">
        <v>8218</v>
      </c>
      <c r="G172" s="27" t="s">
        <v>8223</v>
      </c>
      <c r="H172" s="27" t="s">
        <v>8245</v>
      </c>
      <c r="I172" s="16">
        <v>1338523140</v>
      </c>
      <c r="J172" s="16">
        <v>1334442519</v>
      </c>
      <c r="K172" s="16" t="b">
        <v>1</v>
      </c>
      <c r="L172" s="16">
        <v>60</v>
      </c>
      <c r="M172" s="16" t="b">
        <v>1</v>
      </c>
      <c r="N172" s="16" t="s">
        <v>8269</v>
      </c>
      <c r="O172" s="27">
        <v>126</v>
      </c>
      <c r="P172" s="16">
        <v>62.88</v>
      </c>
      <c r="Q172" s="16" t="s">
        <v>8323</v>
      </c>
      <c r="R172" s="16" t="s">
        <v>8326</v>
      </c>
      <c r="S172" s="31">
        <v>41013.936562499999</v>
      </c>
      <c r="T172" s="31">
        <v>41061.165972222225</v>
      </c>
    </row>
    <row r="173" spans="1:20" ht="48" x14ac:dyDescent="0.2">
      <c r="A173" s="27">
        <v>3694</v>
      </c>
      <c r="B173" s="28" t="s">
        <v>3691</v>
      </c>
      <c r="C173" s="17" t="s">
        <v>7804</v>
      </c>
      <c r="D173" s="29">
        <v>3500</v>
      </c>
      <c r="E173" s="30">
        <v>3760</v>
      </c>
      <c r="F173" s="27" t="s">
        <v>8218</v>
      </c>
      <c r="G173" s="27" t="s">
        <v>8223</v>
      </c>
      <c r="H173" s="27" t="s">
        <v>8245</v>
      </c>
      <c r="I173" s="16">
        <v>1465178400</v>
      </c>
      <c r="J173" s="16">
        <v>1461985967</v>
      </c>
      <c r="K173" s="16" t="b">
        <v>0</v>
      </c>
      <c r="L173" s="16">
        <v>60</v>
      </c>
      <c r="M173" s="16" t="b">
        <v>1</v>
      </c>
      <c r="N173" s="16" t="s">
        <v>8269</v>
      </c>
      <c r="O173" s="27">
        <v>107</v>
      </c>
      <c r="P173" s="16">
        <v>62.67</v>
      </c>
      <c r="Q173" s="16" t="s">
        <v>8323</v>
      </c>
      <c r="R173" s="16" t="s">
        <v>8326</v>
      </c>
      <c r="S173" s="31">
        <v>42490.133877314816</v>
      </c>
      <c r="T173" s="31">
        <v>42527.083333333328</v>
      </c>
    </row>
    <row r="174" spans="1:20" ht="48" x14ac:dyDescent="0.2">
      <c r="A174" s="27">
        <v>3496</v>
      </c>
      <c r="B174" s="28" t="s">
        <v>3495</v>
      </c>
      <c r="C174" s="17" t="s">
        <v>7606</v>
      </c>
      <c r="D174" s="29">
        <v>3000</v>
      </c>
      <c r="E174" s="30">
        <v>3732</v>
      </c>
      <c r="F174" s="27" t="s">
        <v>8218</v>
      </c>
      <c r="G174" s="27" t="s">
        <v>8223</v>
      </c>
      <c r="H174" s="27" t="s">
        <v>8245</v>
      </c>
      <c r="I174" s="16">
        <v>1473625166</v>
      </c>
      <c r="J174" s="16">
        <v>1470169166</v>
      </c>
      <c r="K174" s="16" t="b">
        <v>0</v>
      </c>
      <c r="L174" s="16">
        <v>78</v>
      </c>
      <c r="M174" s="16" t="b">
        <v>1</v>
      </c>
      <c r="N174" s="16" t="s">
        <v>8269</v>
      </c>
      <c r="O174" s="27">
        <v>124</v>
      </c>
      <c r="P174" s="16">
        <v>47.85</v>
      </c>
      <c r="Q174" s="16" t="s">
        <v>8323</v>
      </c>
      <c r="R174" s="16" t="s">
        <v>8326</v>
      </c>
      <c r="S174" s="31">
        <v>42584.846828703703</v>
      </c>
      <c r="T174" s="31">
        <v>42624.846828703703</v>
      </c>
    </row>
    <row r="175" spans="1:20" ht="32" x14ac:dyDescent="0.2">
      <c r="A175" s="27">
        <v>2968</v>
      </c>
      <c r="B175" s="28" t="s">
        <v>2968</v>
      </c>
      <c r="C175" s="17" t="s">
        <v>7078</v>
      </c>
      <c r="D175" s="29">
        <v>3500</v>
      </c>
      <c r="E175" s="30">
        <v>3710</v>
      </c>
      <c r="F175" s="27" t="s">
        <v>8218</v>
      </c>
      <c r="G175" s="27" t="s">
        <v>8223</v>
      </c>
      <c r="H175" s="27" t="s">
        <v>8245</v>
      </c>
      <c r="I175" s="16">
        <v>1471406340</v>
      </c>
      <c r="J175" s="16">
        <v>1470227660</v>
      </c>
      <c r="K175" s="16" t="b">
        <v>0</v>
      </c>
      <c r="L175" s="16">
        <v>47</v>
      </c>
      <c r="M175" s="16" t="b">
        <v>1</v>
      </c>
      <c r="N175" s="16" t="s">
        <v>8269</v>
      </c>
      <c r="O175" s="27">
        <v>106</v>
      </c>
      <c r="P175" s="16">
        <v>78.94</v>
      </c>
      <c r="Q175" s="16" t="s">
        <v>8323</v>
      </c>
      <c r="R175" s="16" t="s">
        <v>8326</v>
      </c>
      <c r="S175" s="31">
        <v>42585.523842592593</v>
      </c>
      <c r="T175" s="31">
        <v>42599.165972222225</v>
      </c>
    </row>
    <row r="176" spans="1:20" ht="48" x14ac:dyDescent="0.2">
      <c r="A176" s="27">
        <v>530</v>
      </c>
      <c r="B176" s="28" t="s">
        <v>531</v>
      </c>
      <c r="C176" s="17" t="s">
        <v>4640</v>
      </c>
      <c r="D176" s="29">
        <v>3405</v>
      </c>
      <c r="E176" s="30">
        <v>3670</v>
      </c>
      <c r="F176" s="27" t="s">
        <v>8218</v>
      </c>
      <c r="G176" s="27" t="s">
        <v>8223</v>
      </c>
      <c r="H176" s="27" t="s">
        <v>8245</v>
      </c>
      <c r="I176" s="16">
        <v>1435111200</v>
      </c>
      <c r="J176" s="16">
        <v>1433254268</v>
      </c>
      <c r="K176" s="16" t="b">
        <v>0</v>
      </c>
      <c r="L176" s="16">
        <v>29</v>
      </c>
      <c r="M176" s="16" t="b">
        <v>1</v>
      </c>
      <c r="N176" s="16" t="s">
        <v>8269</v>
      </c>
      <c r="O176" s="27">
        <v>108</v>
      </c>
      <c r="P176" s="16">
        <v>126.55</v>
      </c>
      <c r="Q176" s="16" t="s">
        <v>8323</v>
      </c>
      <c r="R176" s="16" t="s">
        <v>8326</v>
      </c>
      <c r="S176" s="31">
        <v>42157.591064814813</v>
      </c>
      <c r="T176" s="31">
        <v>42179.083333333328</v>
      </c>
    </row>
    <row r="177" spans="1:20" ht="48" x14ac:dyDescent="0.2">
      <c r="A177" s="27">
        <v>3333</v>
      </c>
      <c r="B177" s="28" t="s">
        <v>3333</v>
      </c>
      <c r="C177" s="17" t="s">
        <v>7443</v>
      </c>
      <c r="D177" s="29">
        <v>3500</v>
      </c>
      <c r="E177" s="30">
        <v>3660</v>
      </c>
      <c r="F177" s="27" t="s">
        <v>8218</v>
      </c>
      <c r="G177" s="27" t="s">
        <v>8223</v>
      </c>
      <c r="H177" s="27" t="s">
        <v>8245</v>
      </c>
      <c r="I177" s="16">
        <v>1434384880</v>
      </c>
      <c r="J177" s="16">
        <v>1432484080</v>
      </c>
      <c r="K177" s="16" t="b">
        <v>0</v>
      </c>
      <c r="L177" s="16">
        <v>111</v>
      </c>
      <c r="M177" s="16" t="b">
        <v>1</v>
      </c>
      <c r="N177" s="16" t="s">
        <v>8269</v>
      </c>
      <c r="O177" s="27">
        <v>105</v>
      </c>
      <c r="P177" s="16">
        <v>32.97</v>
      </c>
      <c r="Q177" s="16" t="s">
        <v>8323</v>
      </c>
      <c r="R177" s="16" t="s">
        <v>8326</v>
      </c>
      <c r="S177" s="31">
        <v>42148.676851851851</v>
      </c>
      <c r="T177" s="31">
        <v>42170.676851851851</v>
      </c>
    </row>
    <row r="178" spans="1:20" ht="48" x14ac:dyDescent="0.2">
      <c r="A178" s="27">
        <v>3821</v>
      </c>
      <c r="B178" s="28" t="s">
        <v>3818</v>
      </c>
      <c r="C178" s="17" t="s">
        <v>7930</v>
      </c>
      <c r="D178" s="29">
        <v>3500</v>
      </c>
      <c r="E178" s="30">
        <v>3659</v>
      </c>
      <c r="F178" s="27" t="s">
        <v>8218</v>
      </c>
      <c r="G178" s="27" t="s">
        <v>8223</v>
      </c>
      <c r="H178" s="27" t="s">
        <v>8245</v>
      </c>
      <c r="I178" s="16">
        <v>1451881207</v>
      </c>
      <c r="J178" s="16">
        <v>1449116407</v>
      </c>
      <c r="K178" s="16" t="b">
        <v>0</v>
      </c>
      <c r="L178" s="16">
        <v>46</v>
      </c>
      <c r="M178" s="16" t="b">
        <v>1</v>
      </c>
      <c r="N178" s="16" t="s">
        <v>8269</v>
      </c>
      <c r="O178" s="27">
        <v>105</v>
      </c>
      <c r="P178" s="16">
        <v>79.540000000000006</v>
      </c>
      <c r="Q178" s="16" t="s">
        <v>8323</v>
      </c>
      <c r="R178" s="16" t="s">
        <v>8326</v>
      </c>
      <c r="S178" s="31">
        <v>42341.180636574078</v>
      </c>
      <c r="T178" s="31">
        <v>42373.180636574078</v>
      </c>
    </row>
    <row r="179" spans="1:20" ht="48" x14ac:dyDescent="0.2">
      <c r="A179" s="27">
        <v>3488</v>
      </c>
      <c r="B179" s="28" t="s">
        <v>3487</v>
      </c>
      <c r="C179" s="17" t="s">
        <v>7598</v>
      </c>
      <c r="D179" s="29">
        <v>3000</v>
      </c>
      <c r="E179" s="30">
        <v>3636</v>
      </c>
      <c r="F179" s="27" t="s">
        <v>8218</v>
      </c>
      <c r="G179" s="27" t="s">
        <v>8223</v>
      </c>
      <c r="H179" s="27" t="s">
        <v>8245</v>
      </c>
      <c r="I179" s="16">
        <v>1429286400</v>
      </c>
      <c r="J179" s="16">
        <v>1427221560</v>
      </c>
      <c r="K179" s="16" t="b">
        <v>0</v>
      </c>
      <c r="L179" s="16">
        <v>29</v>
      </c>
      <c r="M179" s="16" t="b">
        <v>1</v>
      </c>
      <c r="N179" s="16" t="s">
        <v>8269</v>
      </c>
      <c r="O179" s="27">
        <v>121</v>
      </c>
      <c r="P179" s="16">
        <v>125.38</v>
      </c>
      <c r="Q179" s="16" t="s">
        <v>8323</v>
      </c>
      <c r="R179" s="16" t="s">
        <v>8326</v>
      </c>
      <c r="S179" s="31">
        <v>42087.768055555556</v>
      </c>
      <c r="T179" s="31">
        <v>42111.666666666672</v>
      </c>
    </row>
    <row r="180" spans="1:20" ht="48" x14ac:dyDescent="0.2">
      <c r="A180" s="27">
        <v>2813</v>
      </c>
      <c r="B180" s="28" t="s">
        <v>2813</v>
      </c>
      <c r="C180" s="17" t="s">
        <v>6923</v>
      </c>
      <c r="D180" s="29">
        <v>2800</v>
      </c>
      <c r="E180" s="30">
        <v>3572.12</v>
      </c>
      <c r="F180" s="27" t="s">
        <v>8218</v>
      </c>
      <c r="G180" s="27" t="s">
        <v>8223</v>
      </c>
      <c r="H180" s="27" t="s">
        <v>8245</v>
      </c>
      <c r="I180" s="16">
        <v>1481737761</v>
      </c>
      <c r="J180" s="16">
        <v>1479577761</v>
      </c>
      <c r="K180" s="16" t="b">
        <v>0</v>
      </c>
      <c r="L180" s="16">
        <v>96</v>
      </c>
      <c r="M180" s="16" t="b">
        <v>1</v>
      </c>
      <c r="N180" s="16" t="s">
        <v>8269</v>
      </c>
      <c r="O180" s="27">
        <v>128</v>
      </c>
      <c r="P180" s="16">
        <v>37.21</v>
      </c>
      <c r="Q180" s="16" t="s">
        <v>8323</v>
      </c>
      <c r="R180" s="16" t="s">
        <v>8326</v>
      </c>
      <c r="S180" s="31">
        <v>42693.742604166662</v>
      </c>
      <c r="T180" s="31">
        <v>42718.742604166662</v>
      </c>
    </row>
    <row r="181" spans="1:20" ht="48" x14ac:dyDescent="0.2">
      <c r="A181" s="27">
        <v>3689</v>
      </c>
      <c r="B181" s="28" t="s">
        <v>3686</v>
      </c>
      <c r="C181" s="17" t="s">
        <v>7799</v>
      </c>
      <c r="D181" s="29">
        <v>3000</v>
      </c>
      <c r="E181" s="30">
        <v>3550</v>
      </c>
      <c r="F181" s="27" t="s">
        <v>8218</v>
      </c>
      <c r="G181" s="27" t="s">
        <v>8223</v>
      </c>
      <c r="H181" s="27" t="s">
        <v>8245</v>
      </c>
      <c r="I181" s="16">
        <v>1434925500</v>
      </c>
      <c r="J181" s="16">
        <v>1432410639</v>
      </c>
      <c r="K181" s="16" t="b">
        <v>0</v>
      </c>
      <c r="L181" s="16">
        <v>62</v>
      </c>
      <c r="M181" s="16" t="b">
        <v>1</v>
      </c>
      <c r="N181" s="16" t="s">
        <v>8269</v>
      </c>
      <c r="O181" s="27">
        <v>118</v>
      </c>
      <c r="P181" s="16">
        <v>57.26</v>
      </c>
      <c r="Q181" s="16" t="s">
        <v>8323</v>
      </c>
      <c r="R181" s="16" t="s">
        <v>8326</v>
      </c>
      <c r="S181" s="31">
        <v>42147.826840277776</v>
      </c>
      <c r="T181" s="31">
        <v>42176.934027777781</v>
      </c>
    </row>
    <row r="182" spans="1:20" ht="48" x14ac:dyDescent="0.2">
      <c r="A182" s="27">
        <v>3150</v>
      </c>
      <c r="B182" s="28" t="s">
        <v>3150</v>
      </c>
      <c r="C182" s="17" t="s">
        <v>7260</v>
      </c>
      <c r="D182" s="29">
        <v>3500</v>
      </c>
      <c r="E182" s="30">
        <v>3535</v>
      </c>
      <c r="F182" s="27" t="s">
        <v>8218</v>
      </c>
      <c r="G182" s="27" t="s">
        <v>8223</v>
      </c>
      <c r="H182" s="27" t="s">
        <v>8245</v>
      </c>
      <c r="I182" s="16">
        <v>1295928000</v>
      </c>
      <c r="J182" s="16">
        <v>1288160403</v>
      </c>
      <c r="K182" s="16" t="b">
        <v>1</v>
      </c>
      <c r="L182" s="16">
        <v>104</v>
      </c>
      <c r="M182" s="16" t="b">
        <v>1</v>
      </c>
      <c r="N182" s="16" t="s">
        <v>8269</v>
      </c>
      <c r="O182" s="27">
        <v>101</v>
      </c>
      <c r="P182" s="16">
        <v>33.99</v>
      </c>
      <c r="Q182" s="16" t="s">
        <v>8323</v>
      </c>
      <c r="R182" s="16" t="s">
        <v>8326</v>
      </c>
      <c r="S182" s="31">
        <v>40478.263923611114</v>
      </c>
      <c r="T182" s="31">
        <v>40568.166666666664</v>
      </c>
    </row>
    <row r="183" spans="1:20" ht="48" x14ac:dyDescent="0.2">
      <c r="A183" s="27">
        <v>3671</v>
      </c>
      <c r="B183" s="28" t="s">
        <v>3668</v>
      </c>
      <c r="C183" s="17" t="s">
        <v>7781</v>
      </c>
      <c r="D183" s="29">
        <v>3500</v>
      </c>
      <c r="E183" s="30">
        <v>3530</v>
      </c>
      <c r="F183" s="27" t="s">
        <v>8218</v>
      </c>
      <c r="G183" s="27" t="s">
        <v>8223</v>
      </c>
      <c r="H183" s="27" t="s">
        <v>8245</v>
      </c>
      <c r="I183" s="16">
        <v>1405915140</v>
      </c>
      <c r="J183" s="16">
        <v>1404140667</v>
      </c>
      <c r="K183" s="16" t="b">
        <v>0</v>
      </c>
      <c r="L183" s="16">
        <v>40</v>
      </c>
      <c r="M183" s="16" t="b">
        <v>1</v>
      </c>
      <c r="N183" s="16" t="s">
        <v>8269</v>
      </c>
      <c r="O183" s="27">
        <v>101</v>
      </c>
      <c r="P183" s="16">
        <v>88.25</v>
      </c>
      <c r="Q183" s="16" t="s">
        <v>8323</v>
      </c>
      <c r="R183" s="16" t="s">
        <v>8326</v>
      </c>
      <c r="S183" s="31">
        <v>41820.62809027778</v>
      </c>
      <c r="T183" s="31">
        <v>41841.165972222225</v>
      </c>
    </row>
    <row r="184" spans="1:20" ht="32" x14ac:dyDescent="0.2">
      <c r="A184" s="27">
        <v>3151</v>
      </c>
      <c r="B184" s="28" t="s">
        <v>3151</v>
      </c>
      <c r="C184" s="17" t="s">
        <v>7261</v>
      </c>
      <c r="D184" s="29">
        <v>3500</v>
      </c>
      <c r="E184" s="30">
        <v>3514</v>
      </c>
      <c r="F184" s="27" t="s">
        <v>8218</v>
      </c>
      <c r="G184" s="27" t="s">
        <v>8223</v>
      </c>
      <c r="H184" s="27" t="s">
        <v>8245</v>
      </c>
      <c r="I184" s="16">
        <v>1410379774</v>
      </c>
      <c r="J184" s="16">
        <v>1407787774</v>
      </c>
      <c r="K184" s="16" t="b">
        <v>1</v>
      </c>
      <c r="L184" s="16">
        <v>34</v>
      </c>
      <c r="M184" s="16" t="b">
        <v>1</v>
      </c>
      <c r="N184" s="16" t="s">
        <v>8269</v>
      </c>
      <c r="O184" s="27">
        <v>100</v>
      </c>
      <c r="P184" s="16">
        <v>103.35</v>
      </c>
      <c r="Q184" s="16" t="s">
        <v>8323</v>
      </c>
      <c r="R184" s="16" t="s">
        <v>8326</v>
      </c>
      <c r="S184" s="31">
        <v>41862.83997685185</v>
      </c>
      <c r="T184" s="31">
        <v>41892.83997685185</v>
      </c>
    </row>
    <row r="185" spans="1:20" ht="48" x14ac:dyDescent="0.2">
      <c r="A185" s="27">
        <v>3387</v>
      </c>
      <c r="B185" s="28" t="s">
        <v>3386</v>
      </c>
      <c r="C185" s="17" t="s">
        <v>7497</v>
      </c>
      <c r="D185" s="29">
        <v>3000</v>
      </c>
      <c r="E185" s="30">
        <v>3506</v>
      </c>
      <c r="F185" s="27" t="s">
        <v>8218</v>
      </c>
      <c r="G185" s="27" t="s">
        <v>8223</v>
      </c>
      <c r="H185" s="27" t="s">
        <v>8245</v>
      </c>
      <c r="I185" s="16">
        <v>1418581088</v>
      </c>
      <c r="J185" s="16">
        <v>1415125088</v>
      </c>
      <c r="K185" s="16" t="b">
        <v>0</v>
      </c>
      <c r="L185" s="16">
        <v>35</v>
      </c>
      <c r="M185" s="16" t="b">
        <v>1</v>
      </c>
      <c r="N185" s="16" t="s">
        <v>8269</v>
      </c>
      <c r="O185" s="27">
        <v>117</v>
      </c>
      <c r="P185" s="16">
        <v>100.17</v>
      </c>
      <c r="Q185" s="16" t="s">
        <v>8323</v>
      </c>
      <c r="R185" s="16" t="s">
        <v>8326</v>
      </c>
      <c r="S185" s="31">
        <v>41947.762592592589</v>
      </c>
      <c r="T185" s="31">
        <v>41987.762592592597</v>
      </c>
    </row>
    <row r="186" spans="1:20" ht="48" x14ac:dyDescent="0.2">
      <c r="A186" s="27">
        <v>3299</v>
      </c>
      <c r="B186" s="28" t="s">
        <v>3299</v>
      </c>
      <c r="C186" s="17" t="s">
        <v>7409</v>
      </c>
      <c r="D186" s="29">
        <v>3000</v>
      </c>
      <c r="E186" s="30">
        <v>3486</v>
      </c>
      <c r="F186" s="27" t="s">
        <v>8218</v>
      </c>
      <c r="G186" s="27" t="s">
        <v>8223</v>
      </c>
      <c r="H186" s="27" t="s">
        <v>8245</v>
      </c>
      <c r="I186" s="16">
        <v>1444860063</v>
      </c>
      <c r="J186" s="16">
        <v>1442268063</v>
      </c>
      <c r="K186" s="16" t="b">
        <v>0</v>
      </c>
      <c r="L186" s="16">
        <v>63</v>
      </c>
      <c r="M186" s="16" t="b">
        <v>1</v>
      </c>
      <c r="N186" s="16" t="s">
        <v>8269</v>
      </c>
      <c r="O186" s="27">
        <v>116</v>
      </c>
      <c r="P186" s="16">
        <v>55.33</v>
      </c>
      <c r="Q186" s="16" t="s">
        <v>8323</v>
      </c>
      <c r="R186" s="16" t="s">
        <v>8326</v>
      </c>
      <c r="S186" s="31">
        <v>42261.917395833334</v>
      </c>
      <c r="T186" s="31">
        <v>42291.917395833334</v>
      </c>
    </row>
    <row r="187" spans="1:20" ht="32" x14ac:dyDescent="0.2">
      <c r="A187" s="27">
        <v>3167</v>
      </c>
      <c r="B187" s="28" t="s">
        <v>3167</v>
      </c>
      <c r="C187" s="17" t="s">
        <v>7277</v>
      </c>
      <c r="D187" s="29">
        <v>3000</v>
      </c>
      <c r="E187" s="30">
        <v>3485</v>
      </c>
      <c r="F187" s="27" t="s">
        <v>8218</v>
      </c>
      <c r="G187" s="27" t="s">
        <v>8223</v>
      </c>
      <c r="H187" s="27" t="s">
        <v>8245</v>
      </c>
      <c r="I187" s="16">
        <v>1406952781</v>
      </c>
      <c r="J187" s="16">
        <v>1405743181</v>
      </c>
      <c r="K187" s="16" t="b">
        <v>1</v>
      </c>
      <c r="L187" s="16">
        <v>55</v>
      </c>
      <c r="M187" s="16" t="b">
        <v>1</v>
      </c>
      <c r="N187" s="16" t="s">
        <v>8269</v>
      </c>
      <c r="O187" s="27">
        <v>116</v>
      </c>
      <c r="P187" s="16">
        <v>63.36</v>
      </c>
      <c r="Q187" s="16" t="s">
        <v>8323</v>
      </c>
      <c r="R187" s="16" t="s">
        <v>8326</v>
      </c>
      <c r="S187" s="31">
        <v>41839.175706018519</v>
      </c>
      <c r="T187" s="31">
        <v>41853.175706018519</v>
      </c>
    </row>
    <row r="188" spans="1:20" ht="32" x14ac:dyDescent="0.2">
      <c r="A188" s="27">
        <v>3720</v>
      </c>
      <c r="B188" s="28" t="s">
        <v>3717</v>
      </c>
      <c r="C188" s="17" t="s">
        <v>7830</v>
      </c>
      <c r="D188" s="29">
        <v>3300</v>
      </c>
      <c r="E188" s="30">
        <v>3449</v>
      </c>
      <c r="F188" s="27" t="s">
        <v>8218</v>
      </c>
      <c r="G188" s="27" t="s">
        <v>8223</v>
      </c>
      <c r="H188" s="27" t="s">
        <v>8245</v>
      </c>
      <c r="I188" s="16">
        <v>1435881006</v>
      </c>
      <c r="J188" s="16">
        <v>1433980206</v>
      </c>
      <c r="K188" s="16" t="b">
        <v>0</v>
      </c>
      <c r="L188" s="16">
        <v>40</v>
      </c>
      <c r="M188" s="16" t="b">
        <v>1</v>
      </c>
      <c r="N188" s="16" t="s">
        <v>8269</v>
      </c>
      <c r="O188" s="27">
        <v>105</v>
      </c>
      <c r="P188" s="16">
        <v>86.23</v>
      </c>
      <c r="Q188" s="16" t="s">
        <v>8323</v>
      </c>
      <c r="R188" s="16" t="s">
        <v>8326</v>
      </c>
      <c r="S188" s="31">
        <v>42165.993125000001</v>
      </c>
      <c r="T188" s="31">
        <v>42187.993125000001</v>
      </c>
    </row>
    <row r="189" spans="1:20" ht="32" x14ac:dyDescent="0.2">
      <c r="A189" s="27">
        <v>522</v>
      </c>
      <c r="B189" s="28" t="s">
        <v>523</v>
      </c>
      <c r="C189" s="17" t="s">
        <v>4632</v>
      </c>
      <c r="D189" s="29">
        <v>3000</v>
      </c>
      <c r="E189" s="30">
        <v>3440</v>
      </c>
      <c r="F189" s="27" t="s">
        <v>8218</v>
      </c>
      <c r="G189" s="27" t="s">
        <v>8223</v>
      </c>
      <c r="H189" s="27" t="s">
        <v>8245</v>
      </c>
      <c r="I189" s="16">
        <v>1458518325</v>
      </c>
      <c r="J189" s="16">
        <v>1456793925</v>
      </c>
      <c r="K189" s="16" t="b">
        <v>0</v>
      </c>
      <c r="L189" s="16">
        <v>31</v>
      </c>
      <c r="M189" s="16" t="b">
        <v>1</v>
      </c>
      <c r="N189" s="16" t="s">
        <v>8269</v>
      </c>
      <c r="O189" s="27">
        <v>115</v>
      </c>
      <c r="P189" s="16">
        <v>110.97</v>
      </c>
      <c r="Q189" s="16" t="s">
        <v>8323</v>
      </c>
      <c r="R189" s="16" t="s">
        <v>8326</v>
      </c>
      <c r="S189" s="31">
        <v>42430.040798611109</v>
      </c>
      <c r="T189" s="31">
        <v>42449.999131944445</v>
      </c>
    </row>
    <row r="190" spans="1:20" ht="48" x14ac:dyDescent="0.2">
      <c r="A190" s="27">
        <v>2977</v>
      </c>
      <c r="B190" s="28" t="s">
        <v>2977</v>
      </c>
      <c r="C190" s="17" t="s">
        <v>7087</v>
      </c>
      <c r="D190" s="29">
        <v>3000</v>
      </c>
      <c r="E190" s="30">
        <v>3407</v>
      </c>
      <c r="F190" s="27" t="s">
        <v>8218</v>
      </c>
      <c r="G190" s="27" t="s">
        <v>8223</v>
      </c>
      <c r="H190" s="27" t="s">
        <v>8245</v>
      </c>
      <c r="I190" s="16">
        <v>1427076840</v>
      </c>
      <c r="J190" s="16">
        <v>1421960934</v>
      </c>
      <c r="K190" s="16" t="b">
        <v>0</v>
      </c>
      <c r="L190" s="16">
        <v>30</v>
      </c>
      <c r="M190" s="16" t="b">
        <v>1</v>
      </c>
      <c r="N190" s="16" t="s">
        <v>8269</v>
      </c>
      <c r="O190" s="27">
        <v>114</v>
      </c>
      <c r="P190" s="16">
        <v>113.57</v>
      </c>
      <c r="Q190" s="16" t="s">
        <v>8323</v>
      </c>
      <c r="R190" s="16" t="s">
        <v>8326</v>
      </c>
      <c r="S190" s="31">
        <v>42026.88118055556</v>
      </c>
      <c r="T190" s="31">
        <v>42086.093055555553</v>
      </c>
    </row>
    <row r="191" spans="1:20" ht="32" x14ac:dyDescent="0.2">
      <c r="A191" s="27">
        <v>3223</v>
      </c>
      <c r="B191" s="28" t="s">
        <v>3223</v>
      </c>
      <c r="C191" s="17" t="s">
        <v>7333</v>
      </c>
      <c r="D191" s="29">
        <v>3100</v>
      </c>
      <c r="E191" s="30">
        <v>3395</v>
      </c>
      <c r="F191" s="27" t="s">
        <v>8218</v>
      </c>
      <c r="G191" s="27" t="s">
        <v>8223</v>
      </c>
      <c r="H191" s="27" t="s">
        <v>8245</v>
      </c>
      <c r="I191" s="16">
        <v>1440100976</v>
      </c>
      <c r="J191" s="16">
        <v>1437508976</v>
      </c>
      <c r="K191" s="16" t="b">
        <v>1</v>
      </c>
      <c r="L191" s="16">
        <v>74</v>
      </c>
      <c r="M191" s="16" t="b">
        <v>1</v>
      </c>
      <c r="N191" s="16" t="s">
        <v>8269</v>
      </c>
      <c r="O191" s="27">
        <v>110</v>
      </c>
      <c r="P191" s="16">
        <v>45.88</v>
      </c>
      <c r="Q191" s="16" t="s">
        <v>8323</v>
      </c>
      <c r="R191" s="16" t="s">
        <v>8326</v>
      </c>
      <c r="S191" s="31">
        <v>42206.835370370376</v>
      </c>
      <c r="T191" s="31">
        <v>42236.835370370376</v>
      </c>
    </row>
    <row r="192" spans="1:20" ht="48" x14ac:dyDescent="0.2">
      <c r="A192" s="27">
        <v>3604</v>
      </c>
      <c r="B192" s="28" t="s">
        <v>3603</v>
      </c>
      <c r="C192" s="17" t="s">
        <v>7714</v>
      </c>
      <c r="D192" s="29">
        <v>3000</v>
      </c>
      <c r="E192" s="30">
        <v>3385</v>
      </c>
      <c r="F192" s="27" t="s">
        <v>8218</v>
      </c>
      <c r="G192" s="27" t="s">
        <v>8223</v>
      </c>
      <c r="H192" s="27" t="s">
        <v>8245</v>
      </c>
      <c r="I192" s="16">
        <v>1461913140</v>
      </c>
      <c r="J192" s="16">
        <v>1461370956</v>
      </c>
      <c r="K192" s="16" t="b">
        <v>0</v>
      </c>
      <c r="L192" s="16">
        <v>69</v>
      </c>
      <c r="M192" s="16" t="b">
        <v>1</v>
      </c>
      <c r="N192" s="16" t="s">
        <v>8269</v>
      </c>
      <c r="O192" s="27">
        <v>113</v>
      </c>
      <c r="P192" s="16">
        <v>49.06</v>
      </c>
      <c r="Q192" s="16" t="s">
        <v>8323</v>
      </c>
      <c r="R192" s="16" t="s">
        <v>8326</v>
      </c>
      <c r="S192" s="31">
        <v>42483.015694444446</v>
      </c>
      <c r="T192" s="31">
        <v>42489.290972222225</v>
      </c>
    </row>
    <row r="193" spans="1:20" ht="32" x14ac:dyDescent="0.2">
      <c r="A193" s="27">
        <v>3680</v>
      </c>
      <c r="B193" s="28" t="s">
        <v>3677</v>
      </c>
      <c r="C193" s="17" t="s">
        <v>7790</v>
      </c>
      <c r="D193" s="29">
        <v>3000</v>
      </c>
      <c r="E193" s="30">
        <v>3383</v>
      </c>
      <c r="F193" s="27" t="s">
        <v>8218</v>
      </c>
      <c r="G193" s="27" t="s">
        <v>8223</v>
      </c>
      <c r="H193" s="27" t="s">
        <v>8245</v>
      </c>
      <c r="I193" s="16">
        <v>1475664834</v>
      </c>
      <c r="J193" s="16">
        <v>1473850434</v>
      </c>
      <c r="K193" s="16" t="b">
        <v>0</v>
      </c>
      <c r="L193" s="16">
        <v>34</v>
      </c>
      <c r="M193" s="16" t="b">
        <v>1</v>
      </c>
      <c r="N193" s="16" t="s">
        <v>8269</v>
      </c>
      <c r="O193" s="27">
        <v>113</v>
      </c>
      <c r="P193" s="16">
        <v>99.5</v>
      </c>
      <c r="Q193" s="16" t="s">
        <v>8323</v>
      </c>
      <c r="R193" s="16" t="s">
        <v>8326</v>
      </c>
      <c r="S193" s="31">
        <v>42627.454097222217</v>
      </c>
      <c r="T193" s="31">
        <v>42648.454097222217</v>
      </c>
    </row>
    <row r="194" spans="1:20" ht="48" x14ac:dyDescent="0.2">
      <c r="A194" s="27">
        <v>3526</v>
      </c>
      <c r="B194" s="28" t="s">
        <v>3525</v>
      </c>
      <c r="C194" s="17" t="s">
        <v>7636</v>
      </c>
      <c r="D194" s="29">
        <v>3300</v>
      </c>
      <c r="E194" s="30">
        <v>3366</v>
      </c>
      <c r="F194" s="27" t="s">
        <v>8218</v>
      </c>
      <c r="G194" s="27" t="s">
        <v>8223</v>
      </c>
      <c r="H194" s="27" t="s">
        <v>8245</v>
      </c>
      <c r="I194" s="16">
        <v>1461823140</v>
      </c>
      <c r="J194" s="16">
        <v>1459411371</v>
      </c>
      <c r="K194" s="16" t="b">
        <v>0</v>
      </c>
      <c r="L194" s="16">
        <v>34</v>
      </c>
      <c r="M194" s="16" t="b">
        <v>1</v>
      </c>
      <c r="N194" s="16" t="s">
        <v>8269</v>
      </c>
      <c r="O194" s="27">
        <v>102</v>
      </c>
      <c r="P194" s="16">
        <v>99</v>
      </c>
      <c r="Q194" s="16" t="s">
        <v>8323</v>
      </c>
      <c r="R194" s="16" t="s">
        <v>8326</v>
      </c>
      <c r="S194" s="31">
        <v>42460.335312499999</v>
      </c>
      <c r="T194" s="31">
        <v>42488.249305555553</v>
      </c>
    </row>
    <row r="195" spans="1:20" ht="48" x14ac:dyDescent="0.2">
      <c r="A195" s="27">
        <v>3322</v>
      </c>
      <c r="B195" s="28" t="s">
        <v>3322</v>
      </c>
      <c r="C195" s="17" t="s">
        <v>7432</v>
      </c>
      <c r="D195" s="29">
        <v>3300</v>
      </c>
      <c r="E195" s="30">
        <v>3350</v>
      </c>
      <c r="F195" s="27" t="s">
        <v>8218</v>
      </c>
      <c r="G195" s="27" t="s">
        <v>8223</v>
      </c>
      <c r="H195" s="27" t="s">
        <v>8245</v>
      </c>
      <c r="I195" s="16">
        <v>1466567700</v>
      </c>
      <c r="J195" s="16">
        <v>1464653696</v>
      </c>
      <c r="K195" s="16" t="b">
        <v>0</v>
      </c>
      <c r="L195" s="16">
        <v>23</v>
      </c>
      <c r="M195" s="16" t="b">
        <v>1</v>
      </c>
      <c r="N195" s="16" t="s">
        <v>8269</v>
      </c>
      <c r="O195" s="27">
        <v>102</v>
      </c>
      <c r="P195" s="16">
        <v>145.65</v>
      </c>
      <c r="Q195" s="16" t="s">
        <v>8323</v>
      </c>
      <c r="R195" s="16" t="s">
        <v>8326</v>
      </c>
      <c r="S195" s="31">
        <v>42521.010370370372</v>
      </c>
      <c r="T195" s="31">
        <v>42543.163194444445</v>
      </c>
    </row>
    <row r="196" spans="1:20" ht="48" x14ac:dyDescent="0.2">
      <c r="A196" s="27">
        <v>3661</v>
      </c>
      <c r="B196" s="28" t="s">
        <v>3658</v>
      </c>
      <c r="C196" s="17" t="s">
        <v>7771</v>
      </c>
      <c r="D196" s="29">
        <v>3000</v>
      </c>
      <c r="E196" s="30">
        <v>3330</v>
      </c>
      <c r="F196" s="27" t="s">
        <v>8218</v>
      </c>
      <c r="G196" s="27" t="s">
        <v>8223</v>
      </c>
      <c r="H196" s="27" t="s">
        <v>8245</v>
      </c>
      <c r="I196" s="16">
        <v>1460260800</v>
      </c>
      <c r="J196" s="16">
        <v>1458336672</v>
      </c>
      <c r="K196" s="16" t="b">
        <v>0</v>
      </c>
      <c r="L196" s="16">
        <v>36</v>
      </c>
      <c r="M196" s="16" t="b">
        <v>1</v>
      </c>
      <c r="N196" s="16" t="s">
        <v>8269</v>
      </c>
      <c r="O196" s="27">
        <v>111</v>
      </c>
      <c r="P196" s="16">
        <v>92.5</v>
      </c>
      <c r="Q196" s="16" t="s">
        <v>8323</v>
      </c>
      <c r="R196" s="16" t="s">
        <v>8326</v>
      </c>
      <c r="S196" s="31">
        <v>42447.896666666667</v>
      </c>
      <c r="T196" s="31">
        <v>42470.166666666672</v>
      </c>
    </row>
    <row r="197" spans="1:20" ht="32" x14ac:dyDescent="0.2">
      <c r="A197" s="27">
        <v>2831</v>
      </c>
      <c r="B197" s="28" t="s">
        <v>2831</v>
      </c>
      <c r="C197" s="17" t="s">
        <v>6941</v>
      </c>
      <c r="D197" s="29">
        <v>3000</v>
      </c>
      <c r="E197" s="30">
        <v>3320</v>
      </c>
      <c r="F197" s="27" t="s">
        <v>8218</v>
      </c>
      <c r="G197" s="27" t="s">
        <v>8223</v>
      </c>
      <c r="H197" s="27" t="s">
        <v>8245</v>
      </c>
      <c r="I197" s="16">
        <v>1437076070</v>
      </c>
      <c r="J197" s="16">
        <v>1434484070</v>
      </c>
      <c r="K197" s="16" t="b">
        <v>0</v>
      </c>
      <c r="L197" s="16">
        <v>52</v>
      </c>
      <c r="M197" s="16" t="b">
        <v>1</v>
      </c>
      <c r="N197" s="16" t="s">
        <v>8269</v>
      </c>
      <c r="O197" s="27">
        <v>111</v>
      </c>
      <c r="P197" s="16">
        <v>63.85</v>
      </c>
      <c r="Q197" s="16" t="s">
        <v>8323</v>
      </c>
      <c r="R197" s="16" t="s">
        <v>8326</v>
      </c>
      <c r="S197" s="31">
        <v>42171.824884259258</v>
      </c>
      <c r="T197" s="31">
        <v>42201.824884259258</v>
      </c>
    </row>
    <row r="198" spans="1:20" ht="48" x14ac:dyDescent="0.2">
      <c r="A198" s="27">
        <v>3593</v>
      </c>
      <c r="B198" s="28" t="s">
        <v>3592</v>
      </c>
      <c r="C198" s="17" t="s">
        <v>7703</v>
      </c>
      <c r="D198" s="29">
        <v>3000</v>
      </c>
      <c r="E198" s="30">
        <v>3319</v>
      </c>
      <c r="F198" s="27" t="s">
        <v>8218</v>
      </c>
      <c r="G198" s="27" t="s">
        <v>8223</v>
      </c>
      <c r="H198" s="27" t="s">
        <v>8245</v>
      </c>
      <c r="I198" s="16">
        <v>1420489560</v>
      </c>
      <c r="J198" s="16">
        <v>1417469639</v>
      </c>
      <c r="K198" s="16" t="b">
        <v>0</v>
      </c>
      <c r="L198" s="16">
        <v>43</v>
      </c>
      <c r="M198" s="16" t="b">
        <v>1</v>
      </c>
      <c r="N198" s="16" t="s">
        <v>8269</v>
      </c>
      <c r="O198" s="27">
        <v>111</v>
      </c>
      <c r="P198" s="16">
        <v>77.19</v>
      </c>
      <c r="Q198" s="16" t="s">
        <v>8323</v>
      </c>
      <c r="R198" s="16" t="s">
        <v>8326</v>
      </c>
      <c r="S198" s="31">
        <v>41974.898599537039</v>
      </c>
      <c r="T198" s="31">
        <v>42009.851388888885</v>
      </c>
    </row>
    <row r="199" spans="1:20" ht="48" x14ac:dyDescent="0.2">
      <c r="A199" s="27">
        <v>3261</v>
      </c>
      <c r="B199" s="28" t="s">
        <v>3261</v>
      </c>
      <c r="C199" s="17" t="s">
        <v>7371</v>
      </c>
      <c r="D199" s="29">
        <v>3300</v>
      </c>
      <c r="E199" s="30">
        <v>3315</v>
      </c>
      <c r="F199" s="27" t="s">
        <v>8218</v>
      </c>
      <c r="G199" s="27" t="s">
        <v>8223</v>
      </c>
      <c r="H199" s="27" t="s">
        <v>8245</v>
      </c>
      <c r="I199" s="16">
        <v>1437067476</v>
      </c>
      <c r="J199" s="16">
        <v>1434475476</v>
      </c>
      <c r="K199" s="16" t="b">
        <v>1</v>
      </c>
      <c r="L199" s="16">
        <v>49</v>
      </c>
      <c r="M199" s="16" t="b">
        <v>1</v>
      </c>
      <c r="N199" s="16" t="s">
        <v>8269</v>
      </c>
      <c r="O199" s="27">
        <v>100</v>
      </c>
      <c r="P199" s="16">
        <v>67.650000000000006</v>
      </c>
      <c r="Q199" s="16" t="s">
        <v>8323</v>
      </c>
      <c r="R199" s="16" t="s">
        <v>8326</v>
      </c>
      <c r="S199" s="31">
        <v>42171.725416666668</v>
      </c>
      <c r="T199" s="31">
        <v>42201.725416666668</v>
      </c>
    </row>
    <row r="200" spans="1:20" ht="48" x14ac:dyDescent="0.2">
      <c r="A200" s="27">
        <v>3513</v>
      </c>
      <c r="B200" s="28" t="s">
        <v>3512</v>
      </c>
      <c r="C200" s="17" t="s">
        <v>7623</v>
      </c>
      <c r="D200" s="29">
        <v>2800</v>
      </c>
      <c r="E200" s="30">
        <v>3315</v>
      </c>
      <c r="F200" s="27" t="s">
        <v>8218</v>
      </c>
      <c r="G200" s="27" t="s">
        <v>8223</v>
      </c>
      <c r="H200" s="27" t="s">
        <v>8245</v>
      </c>
      <c r="I200" s="16">
        <v>1401857940</v>
      </c>
      <c r="J200" s="16">
        <v>1400725112</v>
      </c>
      <c r="K200" s="16" t="b">
        <v>0</v>
      </c>
      <c r="L200" s="16">
        <v>44</v>
      </c>
      <c r="M200" s="16" t="b">
        <v>1</v>
      </c>
      <c r="N200" s="16" t="s">
        <v>8269</v>
      </c>
      <c r="O200" s="27">
        <v>118</v>
      </c>
      <c r="P200" s="16">
        <v>75.34</v>
      </c>
      <c r="Q200" s="16" t="s">
        <v>8323</v>
      </c>
      <c r="R200" s="16" t="s">
        <v>8326</v>
      </c>
      <c r="S200" s="31">
        <v>41781.096203703702</v>
      </c>
      <c r="T200" s="31">
        <v>41794.207638888889</v>
      </c>
    </row>
    <row r="201" spans="1:20" ht="48" x14ac:dyDescent="0.2">
      <c r="A201" s="27">
        <v>3621</v>
      </c>
      <c r="B201" s="28" t="s">
        <v>3619</v>
      </c>
      <c r="C201" s="17" t="s">
        <v>7731</v>
      </c>
      <c r="D201" s="29">
        <v>3000</v>
      </c>
      <c r="E201" s="30">
        <v>3292</v>
      </c>
      <c r="F201" s="27" t="s">
        <v>8218</v>
      </c>
      <c r="G201" s="27" t="s">
        <v>8223</v>
      </c>
      <c r="H201" s="27" t="s">
        <v>8245</v>
      </c>
      <c r="I201" s="16">
        <v>1475269200</v>
      </c>
      <c r="J201" s="16">
        <v>1473200844</v>
      </c>
      <c r="K201" s="16" t="b">
        <v>0</v>
      </c>
      <c r="L201" s="16">
        <v>70</v>
      </c>
      <c r="M201" s="16" t="b">
        <v>1</v>
      </c>
      <c r="N201" s="16" t="s">
        <v>8269</v>
      </c>
      <c r="O201" s="27">
        <v>110</v>
      </c>
      <c r="P201" s="16">
        <v>47.03</v>
      </c>
      <c r="Q201" s="16" t="s">
        <v>8323</v>
      </c>
      <c r="R201" s="16" t="s">
        <v>8326</v>
      </c>
      <c r="S201" s="31">
        <v>42619.935694444444</v>
      </c>
      <c r="T201" s="31">
        <v>42643.875</v>
      </c>
    </row>
    <row r="202" spans="1:20" ht="32" x14ac:dyDescent="0.2">
      <c r="A202" s="27">
        <v>2980</v>
      </c>
      <c r="B202" s="28" t="s">
        <v>2980</v>
      </c>
      <c r="C202" s="17" t="s">
        <v>7090</v>
      </c>
      <c r="D202" s="29">
        <v>3000</v>
      </c>
      <c r="E202" s="30">
        <v>3275</v>
      </c>
      <c r="F202" s="27" t="s">
        <v>8218</v>
      </c>
      <c r="G202" s="27" t="s">
        <v>8223</v>
      </c>
      <c r="H202" s="27" t="s">
        <v>8245</v>
      </c>
      <c r="I202" s="16">
        <v>1440381600</v>
      </c>
      <c r="J202" s="16">
        <v>1438639130</v>
      </c>
      <c r="K202" s="16" t="b">
        <v>0</v>
      </c>
      <c r="L202" s="16">
        <v>24</v>
      </c>
      <c r="M202" s="16" t="b">
        <v>1</v>
      </c>
      <c r="N202" s="16" t="s">
        <v>8269</v>
      </c>
      <c r="O202" s="27">
        <v>109</v>
      </c>
      <c r="P202" s="16">
        <v>136.46</v>
      </c>
      <c r="Q202" s="16" t="s">
        <v>8323</v>
      </c>
      <c r="R202" s="16" t="s">
        <v>8326</v>
      </c>
      <c r="S202" s="31">
        <v>42219.915856481486</v>
      </c>
      <c r="T202" s="31">
        <v>42240.083333333328</v>
      </c>
    </row>
    <row r="203" spans="1:20" ht="48" x14ac:dyDescent="0.2">
      <c r="A203" s="27">
        <v>3410</v>
      </c>
      <c r="B203" s="28" t="s">
        <v>3409</v>
      </c>
      <c r="C203" s="17" t="s">
        <v>7520</v>
      </c>
      <c r="D203" s="29">
        <v>3000</v>
      </c>
      <c r="E203" s="30">
        <v>3255</v>
      </c>
      <c r="F203" s="27" t="s">
        <v>8218</v>
      </c>
      <c r="G203" s="27" t="s">
        <v>8223</v>
      </c>
      <c r="H203" s="27" t="s">
        <v>8245</v>
      </c>
      <c r="I203" s="16">
        <v>1465196400</v>
      </c>
      <c r="J203" s="16">
        <v>1462841990</v>
      </c>
      <c r="K203" s="16" t="b">
        <v>0</v>
      </c>
      <c r="L203" s="16">
        <v>40</v>
      </c>
      <c r="M203" s="16" t="b">
        <v>1</v>
      </c>
      <c r="N203" s="16" t="s">
        <v>8269</v>
      </c>
      <c r="O203" s="27">
        <v>109</v>
      </c>
      <c r="P203" s="16">
        <v>81.38</v>
      </c>
      <c r="Q203" s="16" t="s">
        <v>8323</v>
      </c>
      <c r="R203" s="16" t="s">
        <v>8326</v>
      </c>
      <c r="S203" s="31">
        <v>42500.041550925926</v>
      </c>
      <c r="T203" s="31">
        <v>42527.291666666672</v>
      </c>
    </row>
    <row r="204" spans="1:20" ht="48" x14ac:dyDescent="0.2">
      <c r="A204" s="27">
        <v>3583</v>
      </c>
      <c r="B204" s="28" t="s">
        <v>3582</v>
      </c>
      <c r="C204" s="17" t="s">
        <v>7693</v>
      </c>
      <c r="D204" s="29">
        <v>3000</v>
      </c>
      <c r="E204" s="30">
        <v>3255</v>
      </c>
      <c r="F204" s="27" t="s">
        <v>8218</v>
      </c>
      <c r="G204" s="27" t="s">
        <v>8223</v>
      </c>
      <c r="H204" s="27" t="s">
        <v>8245</v>
      </c>
      <c r="I204" s="16">
        <v>1460970805</v>
      </c>
      <c r="J204" s="16">
        <v>1455790405</v>
      </c>
      <c r="K204" s="16" t="b">
        <v>0</v>
      </c>
      <c r="L204" s="16">
        <v>24</v>
      </c>
      <c r="M204" s="16" t="b">
        <v>1</v>
      </c>
      <c r="N204" s="16" t="s">
        <v>8269</v>
      </c>
      <c r="O204" s="27">
        <v>109</v>
      </c>
      <c r="P204" s="16">
        <v>135.63</v>
      </c>
      <c r="Q204" s="16" t="s">
        <v>8323</v>
      </c>
      <c r="R204" s="16" t="s">
        <v>8326</v>
      </c>
      <c r="S204" s="31">
        <v>42418.425983796296</v>
      </c>
      <c r="T204" s="31">
        <v>42478.384317129632</v>
      </c>
    </row>
    <row r="205" spans="1:20" ht="48" x14ac:dyDescent="0.2">
      <c r="A205" s="27">
        <v>2971</v>
      </c>
      <c r="B205" s="28" t="s">
        <v>2971</v>
      </c>
      <c r="C205" s="17" t="s">
        <v>7081</v>
      </c>
      <c r="D205" s="29">
        <v>3200</v>
      </c>
      <c r="E205" s="30">
        <v>3205</v>
      </c>
      <c r="F205" s="27" t="s">
        <v>8218</v>
      </c>
      <c r="G205" s="27" t="s">
        <v>8223</v>
      </c>
      <c r="H205" s="27" t="s">
        <v>8245</v>
      </c>
      <c r="I205" s="16">
        <v>1409500078</v>
      </c>
      <c r="J205" s="16">
        <v>1406908078</v>
      </c>
      <c r="K205" s="16" t="b">
        <v>0</v>
      </c>
      <c r="L205" s="16">
        <v>43</v>
      </c>
      <c r="M205" s="16" t="b">
        <v>1</v>
      </c>
      <c r="N205" s="16" t="s">
        <v>8269</v>
      </c>
      <c r="O205" s="27">
        <v>100</v>
      </c>
      <c r="P205" s="16">
        <v>74.53</v>
      </c>
      <c r="Q205" s="16" t="s">
        <v>8323</v>
      </c>
      <c r="R205" s="16" t="s">
        <v>8326</v>
      </c>
      <c r="S205" s="31">
        <v>41852.658310185187</v>
      </c>
      <c r="T205" s="31">
        <v>41882.658310185187</v>
      </c>
    </row>
    <row r="206" spans="1:20" ht="48" x14ac:dyDescent="0.2">
      <c r="A206" s="27">
        <v>3509</v>
      </c>
      <c r="B206" s="28" t="s">
        <v>3508</v>
      </c>
      <c r="C206" s="17" t="s">
        <v>7619</v>
      </c>
      <c r="D206" s="29">
        <v>3000</v>
      </c>
      <c r="E206" s="30">
        <v>3190</v>
      </c>
      <c r="F206" s="27" t="s">
        <v>8218</v>
      </c>
      <c r="G206" s="27" t="s">
        <v>8223</v>
      </c>
      <c r="H206" s="27" t="s">
        <v>8245</v>
      </c>
      <c r="I206" s="16">
        <v>1416545700</v>
      </c>
      <c r="J206" s="16">
        <v>1415392666</v>
      </c>
      <c r="K206" s="16" t="b">
        <v>0</v>
      </c>
      <c r="L206" s="16">
        <v>33</v>
      </c>
      <c r="M206" s="16" t="b">
        <v>1</v>
      </c>
      <c r="N206" s="16" t="s">
        <v>8269</v>
      </c>
      <c r="O206" s="27">
        <v>106</v>
      </c>
      <c r="P206" s="16">
        <v>96.67</v>
      </c>
      <c r="Q206" s="16" t="s">
        <v>8323</v>
      </c>
      <c r="R206" s="16" t="s">
        <v>8326</v>
      </c>
      <c r="S206" s="31">
        <v>41950.859560185185</v>
      </c>
      <c r="T206" s="31">
        <v>41964.204861111109</v>
      </c>
    </row>
    <row r="207" spans="1:20" ht="48" x14ac:dyDescent="0.2">
      <c r="A207" s="27">
        <v>3469</v>
      </c>
      <c r="B207" s="28" t="s">
        <v>3468</v>
      </c>
      <c r="C207" s="17" t="s">
        <v>7579</v>
      </c>
      <c r="D207" s="29">
        <v>2800</v>
      </c>
      <c r="E207" s="30">
        <v>3175</v>
      </c>
      <c r="F207" s="27" t="s">
        <v>8218</v>
      </c>
      <c r="G207" s="27" t="s">
        <v>8223</v>
      </c>
      <c r="H207" s="27" t="s">
        <v>8245</v>
      </c>
      <c r="I207" s="16">
        <v>1461857045</v>
      </c>
      <c r="J207" s="16">
        <v>1459265045</v>
      </c>
      <c r="K207" s="16" t="b">
        <v>0</v>
      </c>
      <c r="L207" s="16">
        <v>63</v>
      </c>
      <c r="M207" s="16" t="b">
        <v>1</v>
      </c>
      <c r="N207" s="16" t="s">
        <v>8269</v>
      </c>
      <c r="O207" s="27">
        <v>113</v>
      </c>
      <c r="P207" s="16">
        <v>50.4</v>
      </c>
      <c r="Q207" s="16" t="s">
        <v>8323</v>
      </c>
      <c r="R207" s="16" t="s">
        <v>8326</v>
      </c>
      <c r="S207" s="31">
        <v>42458.641724537039</v>
      </c>
      <c r="T207" s="31">
        <v>42488.641724537039</v>
      </c>
    </row>
    <row r="208" spans="1:20" ht="48" x14ac:dyDescent="0.2">
      <c r="A208" s="27">
        <v>2790</v>
      </c>
      <c r="B208" s="28" t="s">
        <v>2790</v>
      </c>
      <c r="C208" s="17" t="s">
        <v>6900</v>
      </c>
      <c r="D208" s="29">
        <v>3000</v>
      </c>
      <c r="E208" s="30">
        <v>3160</v>
      </c>
      <c r="F208" s="27" t="s">
        <v>8218</v>
      </c>
      <c r="G208" s="27" t="s">
        <v>8223</v>
      </c>
      <c r="H208" s="27" t="s">
        <v>8245</v>
      </c>
      <c r="I208" s="16">
        <v>1423693903</v>
      </c>
      <c r="J208" s="16">
        <v>1421101903</v>
      </c>
      <c r="K208" s="16" t="b">
        <v>0</v>
      </c>
      <c r="L208" s="16">
        <v>66</v>
      </c>
      <c r="M208" s="16" t="b">
        <v>1</v>
      </c>
      <c r="N208" s="16" t="s">
        <v>8269</v>
      </c>
      <c r="O208" s="27">
        <v>105</v>
      </c>
      <c r="P208" s="16">
        <v>47.88</v>
      </c>
      <c r="Q208" s="16" t="s">
        <v>8323</v>
      </c>
      <c r="R208" s="16" t="s">
        <v>8326</v>
      </c>
      <c r="S208" s="31">
        <v>42016.938692129625</v>
      </c>
      <c r="T208" s="31">
        <v>42046.938692129625</v>
      </c>
    </row>
    <row r="209" spans="1:20" ht="80" x14ac:dyDescent="0.2">
      <c r="A209" s="27">
        <v>3624</v>
      </c>
      <c r="B209" s="28" t="s">
        <v>3622</v>
      </c>
      <c r="C209" s="17" t="s">
        <v>7734</v>
      </c>
      <c r="D209" s="29">
        <v>3000</v>
      </c>
      <c r="E209" s="30">
        <v>3148</v>
      </c>
      <c r="F209" s="27" t="s">
        <v>8218</v>
      </c>
      <c r="G209" s="27" t="s">
        <v>8223</v>
      </c>
      <c r="H209" s="27" t="s">
        <v>8245</v>
      </c>
      <c r="I209" s="16">
        <v>1471977290</v>
      </c>
      <c r="J209" s="16">
        <v>1466793290</v>
      </c>
      <c r="K209" s="16" t="b">
        <v>0</v>
      </c>
      <c r="L209" s="16">
        <v>39</v>
      </c>
      <c r="M209" s="16" t="b">
        <v>1</v>
      </c>
      <c r="N209" s="16" t="s">
        <v>8269</v>
      </c>
      <c r="O209" s="27">
        <v>105</v>
      </c>
      <c r="P209" s="16">
        <v>80.72</v>
      </c>
      <c r="Q209" s="16" t="s">
        <v>8323</v>
      </c>
      <c r="R209" s="16" t="s">
        <v>8326</v>
      </c>
      <c r="S209" s="31">
        <v>42545.774189814809</v>
      </c>
      <c r="T209" s="31">
        <v>42605.774189814809</v>
      </c>
    </row>
    <row r="210" spans="1:20" ht="48" x14ac:dyDescent="0.2">
      <c r="A210" s="27">
        <v>3380</v>
      </c>
      <c r="B210" s="28" t="s">
        <v>3379</v>
      </c>
      <c r="C210" s="17" t="s">
        <v>7490</v>
      </c>
      <c r="D210" s="29">
        <v>3000</v>
      </c>
      <c r="E210" s="30">
        <v>3133</v>
      </c>
      <c r="F210" s="27" t="s">
        <v>8218</v>
      </c>
      <c r="G210" s="27" t="s">
        <v>8223</v>
      </c>
      <c r="H210" s="27" t="s">
        <v>8245</v>
      </c>
      <c r="I210" s="16">
        <v>1417305178</v>
      </c>
      <c r="J210" s="16">
        <v>1414277578</v>
      </c>
      <c r="K210" s="16" t="b">
        <v>0</v>
      </c>
      <c r="L210" s="16">
        <v>28</v>
      </c>
      <c r="M210" s="16" t="b">
        <v>1</v>
      </c>
      <c r="N210" s="16" t="s">
        <v>8269</v>
      </c>
      <c r="O210" s="27">
        <v>104</v>
      </c>
      <c r="P210" s="16">
        <v>111.89</v>
      </c>
      <c r="Q210" s="16" t="s">
        <v>8323</v>
      </c>
      <c r="R210" s="16" t="s">
        <v>8326</v>
      </c>
      <c r="S210" s="31">
        <v>41937.95344907407</v>
      </c>
      <c r="T210" s="31">
        <v>41972.995115740734</v>
      </c>
    </row>
    <row r="211" spans="1:20" ht="32" x14ac:dyDescent="0.2">
      <c r="A211" s="27">
        <v>3222</v>
      </c>
      <c r="B211" s="28" t="s">
        <v>3222</v>
      </c>
      <c r="C211" s="17" t="s">
        <v>7332</v>
      </c>
      <c r="D211" s="29">
        <v>2500</v>
      </c>
      <c r="E211" s="30">
        <v>3120</v>
      </c>
      <c r="F211" s="27" t="s">
        <v>8218</v>
      </c>
      <c r="G211" s="27" t="s">
        <v>8223</v>
      </c>
      <c r="H211" s="27" t="s">
        <v>8245</v>
      </c>
      <c r="I211" s="16">
        <v>1445722140</v>
      </c>
      <c r="J211" s="16">
        <v>1443016697</v>
      </c>
      <c r="K211" s="16" t="b">
        <v>1</v>
      </c>
      <c r="L211" s="16">
        <v>84</v>
      </c>
      <c r="M211" s="16" t="b">
        <v>1</v>
      </c>
      <c r="N211" s="16" t="s">
        <v>8269</v>
      </c>
      <c r="O211" s="27">
        <v>125</v>
      </c>
      <c r="P211" s="16">
        <v>37.14</v>
      </c>
      <c r="Q211" s="16" t="s">
        <v>8323</v>
      </c>
      <c r="R211" s="16" t="s">
        <v>8326</v>
      </c>
      <c r="S211" s="31">
        <v>42270.582141203704</v>
      </c>
      <c r="T211" s="31">
        <v>42301.895138888889</v>
      </c>
    </row>
    <row r="212" spans="1:20" ht="48" x14ac:dyDescent="0.2">
      <c r="A212" s="27">
        <v>3414</v>
      </c>
      <c r="B212" s="28" t="s">
        <v>3413</v>
      </c>
      <c r="C212" s="17" t="s">
        <v>7524</v>
      </c>
      <c r="D212" s="29">
        <v>3000</v>
      </c>
      <c r="E212" s="30">
        <v>3105</v>
      </c>
      <c r="F212" s="27" t="s">
        <v>8218</v>
      </c>
      <c r="G212" s="27" t="s">
        <v>8223</v>
      </c>
      <c r="H212" s="27" t="s">
        <v>8245</v>
      </c>
      <c r="I212" s="16">
        <v>1480579140</v>
      </c>
      <c r="J212" s="16">
        <v>1478030325</v>
      </c>
      <c r="K212" s="16" t="b">
        <v>0</v>
      </c>
      <c r="L212" s="16">
        <v>44</v>
      </c>
      <c r="M212" s="16" t="b">
        <v>1</v>
      </c>
      <c r="N212" s="16" t="s">
        <v>8269</v>
      </c>
      <c r="O212" s="27">
        <v>104</v>
      </c>
      <c r="P212" s="16">
        <v>70.569999999999993</v>
      </c>
      <c r="Q212" s="16" t="s">
        <v>8323</v>
      </c>
      <c r="R212" s="16" t="s">
        <v>8326</v>
      </c>
      <c r="S212" s="31">
        <v>42675.832465277781</v>
      </c>
      <c r="T212" s="31">
        <v>42705.332638888889</v>
      </c>
    </row>
    <row r="213" spans="1:20" ht="48" x14ac:dyDescent="0.2">
      <c r="A213" s="27">
        <v>3168</v>
      </c>
      <c r="B213" s="28" t="s">
        <v>3168</v>
      </c>
      <c r="C213" s="17" t="s">
        <v>7278</v>
      </c>
      <c r="D213" s="29">
        <v>2500</v>
      </c>
      <c r="E213" s="30">
        <v>3105</v>
      </c>
      <c r="F213" s="27" t="s">
        <v>8218</v>
      </c>
      <c r="G213" s="27" t="s">
        <v>8223</v>
      </c>
      <c r="H213" s="27" t="s">
        <v>8245</v>
      </c>
      <c r="I213" s="16">
        <v>1402696800</v>
      </c>
      <c r="J213" s="16">
        <v>1399948353</v>
      </c>
      <c r="K213" s="16" t="b">
        <v>1</v>
      </c>
      <c r="L213" s="16">
        <v>61</v>
      </c>
      <c r="M213" s="16" t="b">
        <v>1</v>
      </c>
      <c r="N213" s="16" t="s">
        <v>8269</v>
      </c>
      <c r="O213" s="27">
        <v>124</v>
      </c>
      <c r="P213" s="16">
        <v>50.9</v>
      </c>
      <c r="Q213" s="16" t="s">
        <v>8323</v>
      </c>
      <c r="R213" s="16" t="s">
        <v>8326</v>
      </c>
      <c r="S213" s="31">
        <v>41772.105937500004</v>
      </c>
      <c r="T213" s="31">
        <v>41803.916666666664</v>
      </c>
    </row>
    <row r="214" spans="1:20" ht="32" x14ac:dyDescent="0.2">
      <c r="A214" s="27">
        <v>3595</v>
      </c>
      <c r="B214" s="28" t="s">
        <v>3594</v>
      </c>
      <c r="C214" s="17" t="s">
        <v>7705</v>
      </c>
      <c r="D214" s="29">
        <v>2600</v>
      </c>
      <c r="E214" s="30">
        <v>3081</v>
      </c>
      <c r="F214" s="27" t="s">
        <v>8218</v>
      </c>
      <c r="G214" s="27" t="s">
        <v>8223</v>
      </c>
      <c r="H214" s="27" t="s">
        <v>8245</v>
      </c>
      <c r="I214" s="16">
        <v>1426229940</v>
      </c>
      <c r="J214" s="16">
        <v>1423959123</v>
      </c>
      <c r="K214" s="16" t="b">
        <v>0</v>
      </c>
      <c r="L214" s="16">
        <v>62</v>
      </c>
      <c r="M214" s="16" t="b">
        <v>1</v>
      </c>
      <c r="N214" s="16" t="s">
        <v>8269</v>
      </c>
      <c r="O214" s="27">
        <v>119</v>
      </c>
      <c r="P214" s="16">
        <v>49.69</v>
      </c>
      <c r="Q214" s="16" t="s">
        <v>8323</v>
      </c>
      <c r="R214" s="16" t="s">
        <v>8326</v>
      </c>
      <c r="S214" s="31">
        <v>42050.008368055554</v>
      </c>
      <c r="T214" s="31">
        <v>42076.290972222225</v>
      </c>
    </row>
    <row r="215" spans="1:20" ht="48" x14ac:dyDescent="0.2">
      <c r="A215" s="27">
        <v>3515</v>
      </c>
      <c r="B215" s="28" t="s">
        <v>3514</v>
      </c>
      <c r="C215" s="17" t="s">
        <v>7625</v>
      </c>
      <c r="D215" s="29">
        <v>3000</v>
      </c>
      <c r="E215" s="30">
        <v>3080</v>
      </c>
      <c r="F215" s="27" t="s">
        <v>8218</v>
      </c>
      <c r="G215" s="27" t="s">
        <v>8223</v>
      </c>
      <c r="H215" s="27" t="s">
        <v>8245</v>
      </c>
      <c r="I215" s="16">
        <v>1433097171</v>
      </c>
      <c r="J215" s="16">
        <v>1430505171</v>
      </c>
      <c r="K215" s="16" t="b">
        <v>0</v>
      </c>
      <c r="L215" s="16">
        <v>46</v>
      </c>
      <c r="M215" s="16" t="b">
        <v>1</v>
      </c>
      <c r="N215" s="16" t="s">
        <v>8269</v>
      </c>
      <c r="O215" s="27">
        <v>103</v>
      </c>
      <c r="P215" s="16">
        <v>66.959999999999994</v>
      </c>
      <c r="Q215" s="16" t="s">
        <v>8323</v>
      </c>
      <c r="R215" s="16" t="s">
        <v>8326</v>
      </c>
      <c r="S215" s="31">
        <v>42125.772812499999</v>
      </c>
      <c r="T215" s="31">
        <v>42155.772812499999</v>
      </c>
    </row>
    <row r="216" spans="1:20" ht="32" x14ac:dyDescent="0.2">
      <c r="A216" s="27">
        <v>3659</v>
      </c>
      <c r="B216" s="28" t="s">
        <v>3656</v>
      </c>
      <c r="C216" s="17" t="s">
        <v>7769</v>
      </c>
      <c r="D216" s="29">
        <v>3000</v>
      </c>
      <c r="E216" s="30">
        <v>3061</v>
      </c>
      <c r="F216" s="27" t="s">
        <v>8218</v>
      </c>
      <c r="G216" s="27" t="s">
        <v>8223</v>
      </c>
      <c r="H216" s="27" t="s">
        <v>8245</v>
      </c>
      <c r="I216" s="16">
        <v>1426775940</v>
      </c>
      <c r="J216" s="16">
        <v>1424414350</v>
      </c>
      <c r="K216" s="16" t="b">
        <v>0</v>
      </c>
      <c r="L216" s="16">
        <v>13</v>
      </c>
      <c r="M216" s="16" t="b">
        <v>1</v>
      </c>
      <c r="N216" s="16" t="s">
        <v>8269</v>
      </c>
      <c r="O216" s="27">
        <v>102</v>
      </c>
      <c r="P216" s="16">
        <v>235.46</v>
      </c>
      <c r="Q216" s="16" t="s">
        <v>8323</v>
      </c>
      <c r="R216" s="16" t="s">
        <v>8326</v>
      </c>
      <c r="S216" s="31">
        <v>42055.277199074073</v>
      </c>
      <c r="T216" s="31">
        <v>42082.610416666663</v>
      </c>
    </row>
    <row r="217" spans="1:20" ht="32" x14ac:dyDescent="0.2">
      <c r="A217" s="27">
        <v>3354</v>
      </c>
      <c r="B217" s="28" t="s">
        <v>3353</v>
      </c>
      <c r="C217" s="17" t="s">
        <v>7464</v>
      </c>
      <c r="D217" s="29">
        <v>3000</v>
      </c>
      <c r="E217" s="30">
        <v>3058</v>
      </c>
      <c r="F217" s="27" t="s">
        <v>8218</v>
      </c>
      <c r="G217" s="27" t="s">
        <v>8223</v>
      </c>
      <c r="H217" s="27" t="s">
        <v>8245</v>
      </c>
      <c r="I217" s="16">
        <v>1446091260</v>
      </c>
      <c r="J217" s="16">
        <v>1443029206</v>
      </c>
      <c r="K217" s="16" t="b">
        <v>0</v>
      </c>
      <c r="L217" s="16">
        <v>55</v>
      </c>
      <c r="M217" s="16" t="b">
        <v>1</v>
      </c>
      <c r="N217" s="16" t="s">
        <v>8269</v>
      </c>
      <c r="O217" s="27">
        <v>102</v>
      </c>
      <c r="P217" s="16">
        <v>55.6</v>
      </c>
      <c r="Q217" s="16" t="s">
        <v>8323</v>
      </c>
      <c r="R217" s="16" t="s">
        <v>8326</v>
      </c>
      <c r="S217" s="31">
        <v>42270.7269212963</v>
      </c>
      <c r="T217" s="31">
        <v>42306.167361111111</v>
      </c>
    </row>
    <row r="218" spans="1:20" ht="48" x14ac:dyDescent="0.2">
      <c r="A218" s="27">
        <v>3284</v>
      </c>
      <c r="B218" s="28" t="s">
        <v>3284</v>
      </c>
      <c r="C218" s="17" t="s">
        <v>7394</v>
      </c>
      <c r="D218" s="29">
        <v>3000</v>
      </c>
      <c r="E218" s="30">
        <v>3048</v>
      </c>
      <c r="F218" s="27" t="s">
        <v>8218</v>
      </c>
      <c r="G218" s="27" t="s">
        <v>8223</v>
      </c>
      <c r="H218" s="27" t="s">
        <v>8245</v>
      </c>
      <c r="I218" s="16">
        <v>1454047140</v>
      </c>
      <c r="J218" s="16">
        <v>1452546853</v>
      </c>
      <c r="K218" s="16" t="b">
        <v>0</v>
      </c>
      <c r="L218" s="16">
        <v>15</v>
      </c>
      <c r="M218" s="16" t="b">
        <v>1</v>
      </c>
      <c r="N218" s="16" t="s">
        <v>8269</v>
      </c>
      <c r="O218" s="27">
        <v>102</v>
      </c>
      <c r="P218" s="16">
        <v>203.2</v>
      </c>
      <c r="Q218" s="16" t="s">
        <v>8323</v>
      </c>
      <c r="R218" s="16" t="s">
        <v>8326</v>
      </c>
      <c r="S218" s="31">
        <v>42380.884872685187</v>
      </c>
      <c r="T218" s="31">
        <v>42398.249305555553</v>
      </c>
    </row>
    <row r="219" spans="1:20" ht="48" x14ac:dyDescent="0.2">
      <c r="A219" s="27">
        <v>3506</v>
      </c>
      <c r="B219" s="28" t="s">
        <v>3505</v>
      </c>
      <c r="C219" s="17" t="s">
        <v>7616</v>
      </c>
      <c r="D219" s="29">
        <v>3000</v>
      </c>
      <c r="E219" s="30">
        <v>3045</v>
      </c>
      <c r="F219" s="27" t="s">
        <v>8218</v>
      </c>
      <c r="G219" s="27" t="s">
        <v>8223</v>
      </c>
      <c r="H219" s="27" t="s">
        <v>8245</v>
      </c>
      <c r="I219" s="16">
        <v>1408815440</v>
      </c>
      <c r="J219" s="16">
        <v>1404927440</v>
      </c>
      <c r="K219" s="16" t="b">
        <v>0</v>
      </c>
      <c r="L219" s="16">
        <v>29</v>
      </c>
      <c r="M219" s="16" t="b">
        <v>1</v>
      </c>
      <c r="N219" s="16" t="s">
        <v>8269</v>
      </c>
      <c r="O219" s="27">
        <v>102</v>
      </c>
      <c r="P219" s="16">
        <v>105</v>
      </c>
      <c r="Q219" s="16" t="s">
        <v>8323</v>
      </c>
      <c r="R219" s="16" t="s">
        <v>8326</v>
      </c>
      <c r="S219" s="31">
        <v>41829.734259259261</v>
      </c>
      <c r="T219" s="31">
        <v>41874.734259259261</v>
      </c>
    </row>
    <row r="220" spans="1:20" ht="32" x14ac:dyDescent="0.2">
      <c r="A220" s="27">
        <v>2789</v>
      </c>
      <c r="B220" s="28" t="s">
        <v>2789</v>
      </c>
      <c r="C220" s="17" t="s">
        <v>6899</v>
      </c>
      <c r="D220" s="29">
        <v>3000</v>
      </c>
      <c r="E220" s="30">
        <v>3035</v>
      </c>
      <c r="F220" s="27" t="s">
        <v>8218</v>
      </c>
      <c r="G220" s="27" t="s">
        <v>8223</v>
      </c>
      <c r="H220" s="27" t="s">
        <v>8245</v>
      </c>
      <c r="I220" s="16">
        <v>1426132800</v>
      </c>
      <c r="J220" s="16">
        <v>1424477934</v>
      </c>
      <c r="K220" s="16" t="b">
        <v>0</v>
      </c>
      <c r="L220" s="16">
        <v>24</v>
      </c>
      <c r="M220" s="16" t="b">
        <v>1</v>
      </c>
      <c r="N220" s="16" t="s">
        <v>8269</v>
      </c>
      <c r="O220" s="27">
        <v>101</v>
      </c>
      <c r="P220" s="16">
        <v>126.46</v>
      </c>
      <c r="Q220" s="16" t="s">
        <v>8323</v>
      </c>
      <c r="R220" s="16" t="s">
        <v>8326</v>
      </c>
      <c r="S220" s="31">
        <v>42056.013124999998</v>
      </c>
      <c r="T220" s="31">
        <v>42075.166666666672</v>
      </c>
    </row>
    <row r="221" spans="1:20" ht="48" x14ac:dyDescent="0.2">
      <c r="A221" s="27">
        <v>3174</v>
      </c>
      <c r="B221" s="28" t="s">
        <v>3174</v>
      </c>
      <c r="C221" s="17" t="s">
        <v>7284</v>
      </c>
      <c r="D221" s="29">
        <v>3000</v>
      </c>
      <c r="E221" s="30">
        <v>3034</v>
      </c>
      <c r="F221" s="27" t="s">
        <v>8218</v>
      </c>
      <c r="G221" s="27" t="s">
        <v>8223</v>
      </c>
      <c r="H221" s="27" t="s">
        <v>8245</v>
      </c>
      <c r="I221" s="16">
        <v>1408999508</v>
      </c>
      <c r="J221" s="16">
        <v>1407789908</v>
      </c>
      <c r="K221" s="16" t="b">
        <v>1</v>
      </c>
      <c r="L221" s="16">
        <v>23</v>
      </c>
      <c r="M221" s="16" t="b">
        <v>1</v>
      </c>
      <c r="N221" s="16" t="s">
        <v>8269</v>
      </c>
      <c r="O221" s="27">
        <v>101</v>
      </c>
      <c r="P221" s="16">
        <v>131.91</v>
      </c>
      <c r="Q221" s="16" t="s">
        <v>8323</v>
      </c>
      <c r="R221" s="16" t="s">
        <v>8326</v>
      </c>
      <c r="S221" s="31">
        <v>41862.864675925928</v>
      </c>
      <c r="T221" s="31">
        <v>41876.864675925928</v>
      </c>
    </row>
    <row r="222" spans="1:20" ht="48" x14ac:dyDescent="0.2">
      <c r="A222" s="27">
        <v>3437</v>
      </c>
      <c r="B222" s="28" t="s">
        <v>3436</v>
      </c>
      <c r="C222" s="17" t="s">
        <v>7547</v>
      </c>
      <c r="D222" s="29">
        <v>3000</v>
      </c>
      <c r="E222" s="30">
        <v>3030</v>
      </c>
      <c r="F222" s="27" t="s">
        <v>8218</v>
      </c>
      <c r="G222" s="27" t="s">
        <v>8223</v>
      </c>
      <c r="H222" s="27" t="s">
        <v>8245</v>
      </c>
      <c r="I222" s="16">
        <v>1440003820</v>
      </c>
      <c r="J222" s="16">
        <v>1437411820</v>
      </c>
      <c r="K222" s="16" t="b">
        <v>0</v>
      </c>
      <c r="L222" s="16">
        <v>36</v>
      </c>
      <c r="M222" s="16" t="b">
        <v>1</v>
      </c>
      <c r="N222" s="16" t="s">
        <v>8269</v>
      </c>
      <c r="O222" s="27">
        <v>101</v>
      </c>
      <c r="P222" s="16">
        <v>84.17</v>
      </c>
      <c r="Q222" s="16" t="s">
        <v>8323</v>
      </c>
      <c r="R222" s="16" t="s">
        <v>8326</v>
      </c>
      <c r="S222" s="31">
        <v>42205.710879629631</v>
      </c>
      <c r="T222" s="31">
        <v>42235.710879629631</v>
      </c>
    </row>
    <row r="223" spans="1:20" ht="16" x14ac:dyDescent="0.2">
      <c r="A223" s="27">
        <v>3467</v>
      </c>
      <c r="B223" s="28" t="s">
        <v>3466</v>
      </c>
      <c r="C223" s="17" t="s">
        <v>7577</v>
      </c>
      <c r="D223" s="29">
        <v>3000</v>
      </c>
      <c r="E223" s="30">
        <v>3030</v>
      </c>
      <c r="F223" s="27" t="s">
        <v>8218</v>
      </c>
      <c r="G223" s="27" t="s">
        <v>8223</v>
      </c>
      <c r="H223" s="27" t="s">
        <v>8245</v>
      </c>
      <c r="I223" s="16">
        <v>1426864032</v>
      </c>
      <c r="J223" s="16">
        <v>1424275632</v>
      </c>
      <c r="K223" s="16" t="b">
        <v>0</v>
      </c>
      <c r="L223" s="16">
        <v>47</v>
      </c>
      <c r="M223" s="16" t="b">
        <v>1</v>
      </c>
      <c r="N223" s="16" t="s">
        <v>8269</v>
      </c>
      <c r="O223" s="27">
        <v>101</v>
      </c>
      <c r="P223" s="16">
        <v>64.47</v>
      </c>
      <c r="Q223" s="16" t="s">
        <v>8323</v>
      </c>
      <c r="R223" s="16" t="s">
        <v>8326</v>
      </c>
      <c r="S223" s="31">
        <v>42053.671666666662</v>
      </c>
      <c r="T223" s="31">
        <v>42083.630000000005</v>
      </c>
    </row>
    <row r="224" spans="1:20" ht="32" x14ac:dyDescent="0.2">
      <c r="A224" s="27">
        <v>2830</v>
      </c>
      <c r="B224" s="28" t="s">
        <v>2830</v>
      </c>
      <c r="C224" s="17" t="s">
        <v>6940</v>
      </c>
      <c r="D224" s="29">
        <v>3000</v>
      </c>
      <c r="E224" s="30">
        <v>3000</v>
      </c>
      <c r="F224" s="27" t="s">
        <v>8218</v>
      </c>
      <c r="G224" s="27" t="s">
        <v>8223</v>
      </c>
      <c r="H224" s="27" t="s">
        <v>8245</v>
      </c>
      <c r="I224" s="16">
        <v>1399867140</v>
      </c>
      <c r="J224" s="16">
        <v>1398802148</v>
      </c>
      <c r="K224" s="16" t="b">
        <v>0</v>
      </c>
      <c r="L224" s="16">
        <v>11</v>
      </c>
      <c r="M224" s="16" t="b">
        <v>1</v>
      </c>
      <c r="N224" s="16" t="s">
        <v>8269</v>
      </c>
      <c r="O224" s="27">
        <v>100</v>
      </c>
      <c r="P224" s="16">
        <v>272.73</v>
      </c>
      <c r="Q224" s="16" t="s">
        <v>8323</v>
      </c>
      <c r="R224" s="16" t="s">
        <v>8326</v>
      </c>
      <c r="S224" s="31">
        <v>41758.839675925927</v>
      </c>
      <c r="T224" s="31">
        <v>41771.165972222225</v>
      </c>
    </row>
    <row r="225" spans="1:20" ht="32" x14ac:dyDescent="0.2">
      <c r="A225" s="27">
        <v>3623</v>
      </c>
      <c r="B225" s="28" t="s">
        <v>3621</v>
      </c>
      <c r="C225" s="17" t="s">
        <v>7733</v>
      </c>
      <c r="D225" s="29">
        <v>2500</v>
      </c>
      <c r="E225" s="30">
        <v>3000</v>
      </c>
      <c r="F225" s="27" t="s">
        <v>8218</v>
      </c>
      <c r="G225" s="27" t="s">
        <v>8223</v>
      </c>
      <c r="H225" s="27" t="s">
        <v>8245</v>
      </c>
      <c r="I225" s="16">
        <v>1406358000</v>
      </c>
      <c r="J225" s="16">
        <v>1404841270</v>
      </c>
      <c r="K225" s="16" t="b">
        <v>0</v>
      </c>
      <c r="L225" s="16">
        <v>34</v>
      </c>
      <c r="M225" s="16" t="b">
        <v>1</v>
      </c>
      <c r="N225" s="16" t="s">
        <v>8269</v>
      </c>
      <c r="O225" s="27">
        <v>120</v>
      </c>
      <c r="P225" s="16">
        <v>88.24</v>
      </c>
      <c r="Q225" s="16" t="s">
        <v>8323</v>
      </c>
      <c r="R225" s="16" t="s">
        <v>8326</v>
      </c>
      <c r="S225" s="31">
        <v>41828.736921296295</v>
      </c>
      <c r="T225" s="31">
        <v>41846.291666666664</v>
      </c>
    </row>
    <row r="226" spans="1:20" ht="48" x14ac:dyDescent="0.2">
      <c r="A226" s="27">
        <v>3177</v>
      </c>
      <c r="B226" s="28" t="s">
        <v>3177</v>
      </c>
      <c r="C226" s="17" t="s">
        <v>7287</v>
      </c>
      <c r="D226" s="29">
        <v>2500</v>
      </c>
      <c r="E226" s="30">
        <v>2935</v>
      </c>
      <c r="F226" s="27" t="s">
        <v>8218</v>
      </c>
      <c r="G226" s="27" t="s">
        <v>8223</v>
      </c>
      <c r="H226" s="27" t="s">
        <v>8245</v>
      </c>
      <c r="I226" s="16">
        <v>1403366409</v>
      </c>
      <c r="J226" s="16">
        <v>1400774409</v>
      </c>
      <c r="K226" s="16" t="b">
        <v>1</v>
      </c>
      <c r="L226" s="16">
        <v>51</v>
      </c>
      <c r="M226" s="16" t="b">
        <v>1</v>
      </c>
      <c r="N226" s="16" t="s">
        <v>8269</v>
      </c>
      <c r="O226" s="27">
        <v>117</v>
      </c>
      <c r="P226" s="16">
        <v>57.55</v>
      </c>
      <c r="Q226" s="16" t="s">
        <v>8323</v>
      </c>
      <c r="R226" s="16" t="s">
        <v>8326</v>
      </c>
      <c r="S226" s="31">
        <v>41781.666770833333</v>
      </c>
      <c r="T226" s="31">
        <v>41811.666770833333</v>
      </c>
    </row>
    <row r="227" spans="1:20" ht="48" x14ac:dyDescent="0.2">
      <c r="A227" s="27">
        <v>3705</v>
      </c>
      <c r="B227" s="28" t="s">
        <v>3702</v>
      </c>
      <c r="C227" s="17" t="s">
        <v>7815</v>
      </c>
      <c r="D227" s="29">
        <v>2827</v>
      </c>
      <c r="E227" s="30">
        <v>2925</v>
      </c>
      <c r="F227" s="27" t="s">
        <v>8218</v>
      </c>
      <c r="G227" s="27" t="s">
        <v>8223</v>
      </c>
      <c r="H227" s="27" t="s">
        <v>8245</v>
      </c>
      <c r="I227" s="16">
        <v>1403546400</v>
      </c>
      <c r="J227" s="16">
        <v>1401714114</v>
      </c>
      <c r="K227" s="16" t="b">
        <v>0</v>
      </c>
      <c r="L227" s="16">
        <v>35</v>
      </c>
      <c r="M227" s="16" t="b">
        <v>1</v>
      </c>
      <c r="N227" s="16" t="s">
        <v>8269</v>
      </c>
      <c r="O227" s="27">
        <v>103</v>
      </c>
      <c r="P227" s="16">
        <v>83.57</v>
      </c>
      <c r="Q227" s="16" t="s">
        <v>8323</v>
      </c>
      <c r="R227" s="16" t="s">
        <v>8326</v>
      </c>
      <c r="S227" s="31">
        <v>41792.542986111112</v>
      </c>
      <c r="T227" s="31">
        <v>41813.75</v>
      </c>
    </row>
    <row r="228" spans="1:20" ht="16" x14ac:dyDescent="0.2">
      <c r="A228" s="27">
        <v>2833</v>
      </c>
      <c r="B228" s="28" t="s">
        <v>2833</v>
      </c>
      <c r="C228" s="17" t="s">
        <v>6943</v>
      </c>
      <c r="D228" s="29">
        <v>2700</v>
      </c>
      <c r="E228" s="30">
        <v>2923</v>
      </c>
      <c r="F228" s="27" t="s">
        <v>8218</v>
      </c>
      <c r="G228" s="27" t="s">
        <v>8223</v>
      </c>
      <c r="H228" s="27" t="s">
        <v>8245</v>
      </c>
      <c r="I228" s="16">
        <v>1444528800</v>
      </c>
      <c r="J228" s="16">
        <v>1442804633</v>
      </c>
      <c r="K228" s="16" t="b">
        <v>0</v>
      </c>
      <c r="L228" s="16">
        <v>35</v>
      </c>
      <c r="M228" s="16" t="b">
        <v>1</v>
      </c>
      <c r="N228" s="16" t="s">
        <v>8269</v>
      </c>
      <c r="O228" s="27">
        <v>108</v>
      </c>
      <c r="P228" s="16">
        <v>83.51</v>
      </c>
      <c r="Q228" s="16" t="s">
        <v>8323</v>
      </c>
      <c r="R228" s="16" t="s">
        <v>8326</v>
      </c>
      <c r="S228" s="31">
        <v>42268.127696759257</v>
      </c>
      <c r="T228" s="31">
        <v>42288.083333333328</v>
      </c>
    </row>
    <row r="229" spans="1:20" ht="48" x14ac:dyDescent="0.2">
      <c r="A229" s="27">
        <v>3726</v>
      </c>
      <c r="B229" s="28" t="s">
        <v>3723</v>
      </c>
      <c r="C229" s="17" t="s">
        <v>7836</v>
      </c>
      <c r="D229" s="29">
        <v>850</v>
      </c>
      <c r="E229" s="30">
        <v>2879</v>
      </c>
      <c r="F229" s="27" t="s">
        <v>8218</v>
      </c>
      <c r="G229" s="27" t="s">
        <v>8223</v>
      </c>
      <c r="H229" s="27" t="s">
        <v>8245</v>
      </c>
      <c r="I229" s="16">
        <v>1461963600</v>
      </c>
      <c r="J229" s="16">
        <v>1459567371</v>
      </c>
      <c r="K229" s="16" t="b">
        <v>0</v>
      </c>
      <c r="L229" s="16">
        <v>46</v>
      </c>
      <c r="M229" s="16" t="b">
        <v>1</v>
      </c>
      <c r="N229" s="16" t="s">
        <v>8269</v>
      </c>
      <c r="O229" s="27">
        <v>339</v>
      </c>
      <c r="P229" s="16">
        <v>62.59</v>
      </c>
      <c r="Q229" s="16" t="s">
        <v>8323</v>
      </c>
      <c r="R229" s="16" t="s">
        <v>8326</v>
      </c>
      <c r="S229" s="31">
        <v>42462.140868055561</v>
      </c>
      <c r="T229" s="31">
        <v>42489.875</v>
      </c>
    </row>
    <row r="230" spans="1:20" ht="48" x14ac:dyDescent="0.2">
      <c r="A230" s="27">
        <v>3582</v>
      </c>
      <c r="B230" s="28" t="s">
        <v>3581</v>
      </c>
      <c r="C230" s="17" t="s">
        <v>7692</v>
      </c>
      <c r="D230" s="29">
        <v>1000</v>
      </c>
      <c r="E230" s="30">
        <v>2870</v>
      </c>
      <c r="F230" s="27" t="s">
        <v>8218</v>
      </c>
      <c r="G230" s="27" t="s">
        <v>8223</v>
      </c>
      <c r="H230" s="27" t="s">
        <v>8245</v>
      </c>
      <c r="I230" s="16">
        <v>1459822682</v>
      </c>
      <c r="J230" s="16">
        <v>1458613082</v>
      </c>
      <c r="K230" s="16" t="b">
        <v>0</v>
      </c>
      <c r="L230" s="16">
        <v>49</v>
      </c>
      <c r="M230" s="16" t="b">
        <v>1</v>
      </c>
      <c r="N230" s="16" t="s">
        <v>8269</v>
      </c>
      <c r="O230" s="27">
        <v>287</v>
      </c>
      <c r="P230" s="16">
        <v>58.57</v>
      </c>
      <c r="Q230" s="16" t="s">
        <v>8323</v>
      </c>
      <c r="R230" s="16" t="s">
        <v>8326</v>
      </c>
      <c r="S230" s="31">
        <v>42451.095856481479</v>
      </c>
      <c r="T230" s="31">
        <v>42465.095856481479</v>
      </c>
    </row>
    <row r="231" spans="1:20" ht="48" x14ac:dyDescent="0.2">
      <c r="A231" s="27">
        <v>3230</v>
      </c>
      <c r="B231" s="28" t="s">
        <v>3230</v>
      </c>
      <c r="C231" s="17" t="s">
        <v>7340</v>
      </c>
      <c r="D231" s="29">
        <v>2600</v>
      </c>
      <c r="E231" s="30">
        <v>2857</v>
      </c>
      <c r="F231" s="27" t="s">
        <v>8218</v>
      </c>
      <c r="G231" s="27" t="s">
        <v>8223</v>
      </c>
      <c r="H231" s="27" t="s">
        <v>8245</v>
      </c>
      <c r="I231" s="16">
        <v>1412135940</v>
      </c>
      <c r="J231" s="16">
        <v>1410840126</v>
      </c>
      <c r="K231" s="16" t="b">
        <v>1</v>
      </c>
      <c r="L231" s="16">
        <v>37</v>
      </c>
      <c r="M231" s="16" t="b">
        <v>1</v>
      </c>
      <c r="N231" s="16" t="s">
        <v>8269</v>
      </c>
      <c r="O231" s="27">
        <v>110</v>
      </c>
      <c r="P231" s="16">
        <v>77.22</v>
      </c>
      <c r="Q231" s="16" t="s">
        <v>8323</v>
      </c>
      <c r="R231" s="16" t="s">
        <v>8326</v>
      </c>
      <c r="S231" s="31">
        <v>41898.168125000004</v>
      </c>
      <c r="T231" s="31">
        <v>41913.165972222225</v>
      </c>
    </row>
    <row r="232" spans="1:20" ht="48" x14ac:dyDescent="0.2">
      <c r="A232" s="27">
        <v>3484</v>
      </c>
      <c r="B232" s="28" t="s">
        <v>3483</v>
      </c>
      <c r="C232" s="17" t="s">
        <v>7594</v>
      </c>
      <c r="D232" s="29">
        <v>2500</v>
      </c>
      <c r="E232" s="30">
        <v>2856</v>
      </c>
      <c r="F232" s="27" t="s">
        <v>8218</v>
      </c>
      <c r="G232" s="27" t="s">
        <v>8223</v>
      </c>
      <c r="H232" s="27" t="s">
        <v>8245</v>
      </c>
      <c r="I232" s="16">
        <v>1466014499</v>
      </c>
      <c r="J232" s="16">
        <v>1463422499</v>
      </c>
      <c r="K232" s="16" t="b">
        <v>0</v>
      </c>
      <c r="L232" s="16">
        <v>44</v>
      </c>
      <c r="M232" s="16" t="b">
        <v>1</v>
      </c>
      <c r="N232" s="16" t="s">
        <v>8269</v>
      </c>
      <c r="O232" s="27">
        <v>114</v>
      </c>
      <c r="P232" s="16">
        <v>64.91</v>
      </c>
      <c r="Q232" s="16" t="s">
        <v>8323</v>
      </c>
      <c r="R232" s="16" t="s">
        <v>8326</v>
      </c>
      <c r="S232" s="31">
        <v>42506.760405092587</v>
      </c>
      <c r="T232" s="31">
        <v>42536.760405092587</v>
      </c>
    </row>
    <row r="233" spans="1:20" ht="32" x14ac:dyDescent="0.2">
      <c r="A233" s="27">
        <v>3263</v>
      </c>
      <c r="B233" s="28" t="s">
        <v>3263</v>
      </c>
      <c r="C233" s="17" t="s">
        <v>7373</v>
      </c>
      <c r="D233" s="29">
        <v>2500</v>
      </c>
      <c r="E233" s="30">
        <v>2804.16</v>
      </c>
      <c r="F233" s="27" t="s">
        <v>8218</v>
      </c>
      <c r="G233" s="27" t="s">
        <v>8223</v>
      </c>
      <c r="H233" s="27" t="s">
        <v>8245</v>
      </c>
      <c r="I233" s="16">
        <v>1446238800</v>
      </c>
      <c r="J233" s="16">
        <v>1444220588</v>
      </c>
      <c r="K233" s="16" t="b">
        <v>1</v>
      </c>
      <c r="L233" s="16">
        <v>68</v>
      </c>
      <c r="M233" s="16" t="b">
        <v>1</v>
      </c>
      <c r="N233" s="16" t="s">
        <v>8269</v>
      </c>
      <c r="O233" s="27">
        <v>112</v>
      </c>
      <c r="P233" s="16">
        <v>41.24</v>
      </c>
      <c r="Q233" s="16" t="s">
        <v>8323</v>
      </c>
      <c r="R233" s="16" t="s">
        <v>8326</v>
      </c>
      <c r="S233" s="31">
        <v>42284.516064814816</v>
      </c>
      <c r="T233" s="31">
        <v>42307.875</v>
      </c>
    </row>
    <row r="234" spans="1:20" ht="32" x14ac:dyDescent="0.2">
      <c r="A234" s="27">
        <v>3457</v>
      </c>
      <c r="B234" s="28" t="s">
        <v>3456</v>
      </c>
      <c r="C234" s="17" t="s">
        <v>7567</v>
      </c>
      <c r="D234" s="29">
        <v>2000</v>
      </c>
      <c r="E234" s="30">
        <v>2804</v>
      </c>
      <c r="F234" s="27" t="s">
        <v>8218</v>
      </c>
      <c r="G234" s="27" t="s">
        <v>8223</v>
      </c>
      <c r="H234" s="27" t="s">
        <v>8245</v>
      </c>
      <c r="I234" s="16">
        <v>1423720740</v>
      </c>
      <c r="J234" s="16">
        <v>1421081857</v>
      </c>
      <c r="K234" s="16" t="b">
        <v>0</v>
      </c>
      <c r="L234" s="16">
        <v>55</v>
      </c>
      <c r="M234" s="16" t="b">
        <v>1</v>
      </c>
      <c r="N234" s="16" t="s">
        <v>8269</v>
      </c>
      <c r="O234" s="27">
        <v>140</v>
      </c>
      <c r="P234" s="16">
        <v>50.98</v>
      </c>
      <c r="Q234" s="16" t="s">
        <v>8323</v>
      </c>
      <c r="R234" s="16" t="s">
        <v>8326</v>
      </c>
      <c r="S234" s="31">
        <v>42016.706678240742</v>
      </c>
      <c r="T234" s="31">
        <v>42047.249305555553</v>
      </c>
    </row>
    <row r="235" spans="1:20" ht="48" x14ac:dyDescent="0.2">
      <c r="A235" s="27">
        <v>3311</v>
      </c>
      <c r="B235" s="28" t="s">
        <v>3311</v>
      </c>
      <c r="C235" s="17" t="s">
        <v>7421</v>
      </c>
      <c r="D235" s="29">
        <v>2500</v>
      </c>
      <c r="E235" s="30">
        <v>2746</v>
      </c>
      <c r="F235" s="27" t="s">
        <v>8218</v>
      </c>
      <c r="G235" s="27" t="s">
        <v>8223</v>
      </c>
      <c r="H235" s="27" t="s">
        <v>8245</v>
      </c>
      <c r="I235" s="16">
        <v>1445065210</v>
      </c>
      <c r="J235" s="16">
        <v>1442473210</v>
      </c>
      <c r="K235" s="16" t="b">
        <v>0</v>
      </c>
      <c r="L235" s="16">
        <v>45</v>
      </c>
      <c r="M235" s="16" t="b">
        <v>1</v>
      </c>
      <c r="N235" s="16" t="s">
        <v>8269</v>
      </c>
      <c r="O235" s="27">
        <v>110</v>
      </c>
      <c r="P235" s="16">
        <v>61.02</v>
      </c>
      <c r="Q235" s="16" t="s">
        <v>8323</v>
      </c>
      <c r="R235" s="16" t="s">
        <v>8326</v>
      </c>
      <c r="S235" s="31">
        <v>42264.29178240741</v>
      </c>
      <c r="T235" s="31">
        <v>42294.29178240741</v>
      </c>
    </row>
    <row r="236" spans="1:20" ht="32" x14ac:dyDescent="0.2">
      <c r="A236" s="27">
        <v>3183</v>
      </c>
      <c r="B236" s="28" t="s">
        <v>3183</v>
      </c>
      <c r="C236" s="17" t="s">
        <v>7293</v>
      </c>
      <c r="D236" s="29">
        <v>2500</v>
      </c>
      <c r="E236" s="30">
        <v>2725</v>
      </c>
      <c r="F236" s="27" t="s">
        <v>8218</v>
      </c>
      <c r="G236" s="27" t="s">
        <v>8223</v>
      </c>
      <c r="H236" s="27" t="s">
        <v>8245</v>
      </c>
      <c r="I236" s="16">
        <v>1377284669</v>
      </c>
      <c r="J236" s="16">
        <v>1375729469</v>
      </c>
      <c r="K236" s="16" t="b">
        <v>1</v>
      </c>
      <c r="L236" s="16">
        <v>68</v>
      </c>
      <c r="M236" s="16" t="b">
        <v>1</v>
      </c>
      <c r="N236" s="16" t="s">
        <v>8269</v>
      </c>
      <c r="O236" s="27">
        <v>109</v>
      </c>
      <c r="P236" s="16">
        <v>40.07</v>
      </c>
      <c r="Q236" s="16" t="s">
        <v>8323</v>
      </c>
      <c r="R236" s="16" t="s">
        <v>8326</v>
      </c>
      <c r="S236" s="31">
        <v>41491.79478009259</v>
      </c>
      <c r="T236" s="31">
        <v>41509.79478009259</v>
      </c>
    </row>
    <row r="237" spans="1:20" ht="48" x14ac:dyDescent="0.2">
      <c r="A237" s="27">
        <v>2810</v>
      </c>
      <c r="B237" s="28" t="s">
        <v>2810</v>
      </c>
      <c r="C237" s="17" t="s">
        <v>6920</v>
      </c>
      <c r="D237" s="29">
        <v>2500</v>
      </c>
      <c r="E237" s="30">
        <v>2705</v>
      </c>
      <c r="F237" s="27" t="s">
        <v>8218</v>
      </c>
      <c r="G237" s="27" t="s">
        <v>8223</v>
      </c>
      <c r="H237" s="27" t="s">
        <v>8245</v>
      </c>
      <c r="I237" s="16">
        <v>1401595140</v>
      </c>
      <c r="J237" s="16">
        <v>1398828064</v>
      </c>
      <c r="K237" s="16" t="b">
        <v>0</v>
      </c>
      <c r="L237" s="16">
        <v>57</v>
      </c>
      <c r="M237" s="16" t="b">
        <v>1</v>
      </c>
      <c r="N237" s="16" t="s">
        <v>8269</v>
      </c>
      <c r="O237" s="27">
        <v>108</v>
      </c>
      <c r="P237" s="16">
        <v>47.46</v>
      </c>
      <c r="Q237" s="16" t="s">
        <v>8323</v>
      </c>
      <c r="R237" s="16" t="s">
        <v>8326</v>
      </c>
      <c r="S237" s="31">
        <v>41759.13962962963</v>
      </c>
      <c r="T237" s="31">
        <v>41791.165972222225</v>
      </c>
    </row>
    <row r="238" spans="1:20" ht="48" x14ac:dyDescent="0.2">
      <c r="A238" s="27">
        <v>3164</v>
      </c>
      <c r="B238" s="28" t="s">
        <v>3164</v>
      </c>
      <c r="C238" s="17" t="s">
        <v>7274</v>
      </c>
      <c r="D238" s="29">
        <v>2500</v>
      </c>
      <c r="E238" s="30">
        <v>2669</v>
      </c>
      <c r="F238" s="27" t="s">
        <v>8218</v>
      </c>
      <c r="G238" s="27" t="s">
        <v>8223</v>
      </c>
      <c r="H238" s="27" t="s">
        <v>8245</v>
      </c>
      <c r="I238" s="16">
        <v>1402341615</v>
      </c>
      <c r="J238" s="16">
        <v>1399490415</v>
      </c>
      <c r="K238" s="16" t="b">
        <v>1</v>
      </c>
      <c r="L238" s="16">
        <v>71</v>
      </c>
      <c r="M238" s="16" t="b">
        <v>1</v>
      </c>
      <c r="N238" s="16" t="s">
        <v>8269</v>
      </c>
      <c r="O238" s="27">
        <v>107</v>
      </c>
      <c r="P238" s="16">
        <v>37.590000000000003</v>
      </c>
      <c r="Q238" s="16" t="s">
        <v>8323</v>
      </c>
      <c r="R238" s="16" t="s">
        <v>8326</v>
      </c>
      <c r="S238" s="31">
        <v>41766.80572916667</v>
      </c>
      <c r="T238" s="31">
        <v>41799.80572916667</v>
      </c>
    </row>
    <row r="239" spans="1:20" ht="48" x14ac:dyDescent="0.2">
      <c r="A239" s="27">
        <v>3823</v>
      </c>
      <c r="B239" s="28" t="s">
        <v>3820</v>
      </c>
      <c r="C239" s="17" t="s">
        <v>7932</v>
      </c>
      <c r="D239" s="29">
        <v>2500</v>
      </c>
      <c r="E239" s="30">
        <v>2650</v>
      </c>
      <c r="F239" s="27" t="s">
        <v>8218</v>
      </c>
      <c r="G239" s="27" t="s">
        <v>8223</v>
      </c>
      <c r="H239" s="27" t="s">
        <v>8245</v>
      </c>
      <c r="I239" s="16">
        <v>1437364740</v>
      </c>
      <c r="J239" s="16">
        <v>1434405044</v>
      </c>
      <c r="K239" s="16" t="b">
        <v>0</v>
      </c>
      <c r="L239" s="16">
        <v>41</v>
      </c>
      <c r="M239" s="16" t="b">
        <v>1</v>
      </c>
      <c r="N239" s="16" t="s">
        <v>8269</v>
      </c>
      <c r="O239" s="27">
        <v>106</v>
      </c>
      <c r="P239" s="16">
        <v>64.63</v>
      </c>
      <c r="Q239" s="16" t="s">
        <v>8323</v>
      </c>
      <c r="R239" s="16" t="s">
        <v>8326</v>
      </c>
      <c r="S239" s="31">
        <v>42170.910231481481</v>
      </c>
      <c r="T239" s="31">
        <v>42205.165972222225</v>
      </c>
    </row>
    <row r="240" spans="1:20" ht="48" x14ac:dyDescent="0.2">
      <c r="A240" s="27">
        <v>3328</v>
      </c>
      <c r="B240" s="28" t="s">
        <v>3328</v>
      </c>
      <c r="C240" s="17" t="s">
        <v>7438</v>
      </c>
      <c r="D240" s="29">
        <v>1800</v>
      </c>
      <c r="E240" s="30">
        <v>2635</v>
      </c>
      <c r="F240" s="27" t="s">
        <v>8218</v>
      </c>
      <c r="G240" s="27" t="s">
        <v>8223</v>
      </c>
      <c r="H240" s="27" t="s">
        <v>8245</v>
      </c>
      <c r="I240" s="16">
        <v>1404522000</v>
      </c>
      <c r="J240" s="16">
        <v>1404308883</v>
      </c>
      <c r="K240" s="16" t="b">
        <v>0</v>
      </c>
      <c r="L240" s="16">
        <v>9</v>
      </c>
      <c r="M240" s="16" t="b">
        <v>1</v>
      </c>
      <c r="N240" s="16" t="s">
        <v>8269</v>
      </c>
      <c r="O240" s="27">
        <v>146</v>
      </c>
      <c r="P240" s="16">
        <v>292.77999999999997</v>
      </c>
      <c r="Q240" s="16" t="s">
        <v>8323</v>
      </c>
      <c r="R240" s="16" t="s">
        <v>8326</v>
      </c>
      <c r="S240" s="31">
        <v>41822.57503472222</v>
      </c>
      <c r="T240" s="31">
        <v>41825.041666666664</v>
      </c>
    </row>
    <row r="241" spans="1:20" ht="48" x14ac:dyDescent="0.2">
      <c r="A241" s="27">
        <v>3306</v>
      </c>
      <c r="B241" s="28" t="s">
        <v>3306</v>
      </c>
      <c r="C241" s="17" t="s">
        <v>7416</v>
      </c>
      <c r="D241" s="29">
        <v>1500</v>
      </c>
      <c r="E241" s="30">
        <v>2630</v>
      </c>
      <c r="F241" s="27" t="s">
        <v>8218</v>
      </c>
      <c r="G241" s="27" t="s">
        <v>8223</v>
      </c>
      <c r="H241" s="27" t="s">
        <v>8245</v>
      </c>
      <c r="I241" s="16">
        <v>1465527600</v>
      </c>
      <c r="J241" s="16">
        <v>1462252542</v>
      </c>
      <c r="K241" s="16" t="b">
        <v>0</v>
      </c>
      <c r="L241" s="16">
        <v>54</v>
      </c>
      <c r="M241" s="16" t="b">
        <v>1</v>
      </c>
      <c r="N241" s="16" t="s">
        <v>8269</v>
      </c>
      <c r="O241" s="27">
        <v>175</v>
      </c>
      <c r="P241" s="16">
        <v>48.7</v>
      </c>
      <c r="Q241" s="16" t="s">
        <v>8323</v>
      </c>
      <c r="R241" s="16" t="s">
        <v>8326</v>
      </c>
      <c r="S241" s="31">
        <v>42493.219236111108</v>
      </c>
      <c r="T241" s="31">
        <v>42531.125</v>
      </c>
    </row>
    <row r="242" spans="1:20" ht="48" x14ac:dyDescent="0.2">
      <c r="A242" s="27">
        <v>3365</v>
      </c>
      <c r="B242" s="28" t="s">
        <v>3364</v>
      </c>
      <c r="C242" s="17" t="s">
        <v>7475</v>
      </c>
      <c r="D242" s="29">
        <v>2500</v>
      </c>
      <c r="E242" s="30">
        <v>2600</v>
      </c>
      <c r="F242" s="27" t="s">
        <v>8218</v>
      </c>
      <c r="G242" s="27" t="s">
        <v>8223</v>
      </c>
      <c r="H242" s="27" t="s">
        <v>8245</v>
      </c>
      <c r="I242" s="16">
        <v>1449973592</v>
      </c>
      <c r="J242" s="16">
        <v>1447381592</v>
      </c>
      <c r="K242" s="16" t="b">
        <v>0</v>
      </c>
      <c r="L242" s="16">
        <v>3</v>
      </c>
      <c r="M242" s="16" t="b">
        <v>1</v>
      </c>
      <c r="N242" s="16" t="s">
        <v>8269</v>
      </c>
      <c r="O242" s="27">
        <v>104</v>
      </c>
      <c r="P242" s="16">
        <v>866.67</v>
      </c>
      <c r="Q242" s="16" t="s">
        <v>8323</v>
      </c>
      <c r="R242" s="16" t="s">
        <v>8326</v>
      </c>
      <c r="S242" s="31">
        <v>42321.101759259262</v>
      </c>
      <c r="T242" s="31">
        <v>42351.101759259262</v>
      </c>
    </row>
    <row r="243" spans="1:20" ht="96" x14ac:dyDescent="0.2">
      <c r="A243" s="27">
        <v>3505</v>
      </c>
      <c r="B243" s="28" t="s">
        <v>3504</v>
      </c>
      <c r="C243" s="17" t="s">
        <v>7615</v>
      </c>
      <c r="D243" s="29">
        <v>2500</v>
      </c>
      <c r="E243" s="30">
        <v>2594</v>
      </c>
      <c r="F243" s="27" t="s">
        <v>8218</v>
      </c>
      <c r="G243" s="27" t="s">
        <v>8223</v>
      </c>
      <c r="H243" s="27" t="s">
        <v>8245</v>
      </c>
      <c r="I243" s="16">
        <v>1399953600</v>
      </c>
      <c r="J243" s="16">
        <v>1398983245</v>
      </c>
      <c r="K243" s="16" t="b">
        <v>0</v>
      </c>
      <c r="L243" s="16">
        <v>39</v>
      </c>
      <c r="M243" s="16" t="b">
        <v>1</v>
      </c>
      <c r="N243" s="16" t="s">
        <v>8269</v>
      </c>
      <c r="O243" s="27">
        <v>104</v>
      </c>
      <c r="P243" s="16">
        <v>66.510000000000005</v>
      </c>
      <c r="Q243" s="16" t="s">
        <v>8323</v>
      </c>
      <c r="R243" s="16" t="s">
        <v>8326</v>
      </c>
      <c r="S243" s="31">
        <v>41760.935706018521</v>
      </c>
      <c r="T243" s="31">
        <v>41772.166666666664</v>
      </c>
    </row>
    <row r="244" spans="1:20" ht="32" x14ac:dyDescent="0.2">
      <c r="A244" s="27">
        <v>3264</v>
      </c>
      <c r="B244" s="28" t="s">
        <v>3264</v>
      </c>
      <c r="C244" s="17" t="s">
        <v>7374</v>
      </c>
      <c r="D244" s="29">
        <v>2500</v>
      </c>
      <c r="E244" s="30">
        <v>2575</v>
      </c>
      <c r="F244" s="27" t="s">
        <v>8218</v>
      </c>
      <c r="G244" s="27" t="s">
        <v>8223</v>
      </c>
      <c r="H244" s="27" t="s">
        <v>8245</v>
      </c>
      <c r="I244" s="16">
        <v>1422482400</v>
      </c>
      <c r="J244" s="16">
        <v>1421089938</v>
      </c>
      <c r="K244" s="16" t="b">
        <v>1</v>
      </c>
      <c r="L244" s="16">
        <v>49</v>
      </c>
      <c r="M244" s="16" t="b">
        <v>1</v>
      </c>
      <c r="N244" s="16" t="s">
        <v>8269</v>
      </c>
      <c r="O244" s="27">
        <v>103</v>
      </c>
      <c r="P244" s="16">
        <v>52.55</v>
      </c>
      <c r="Q244" s="16" t="s">
        <v>8323</v>
      </c>
      <c r="R244" s="16" t="s">
        <v>8326</v>
      </c>
      <c r="S244" s="31">
        <v>42016.800208333334</v>
      </c>
      <c r="T244" s="31">
        <v>42032.916666666672</v>
      </c>
    </row>
    <row r="245" spans="1:20" ht="48" x14ac:dyDescent="0.2">
      <c r="A245" s="27">
        <v>3441</v>
      </c>
      <c r="B245" s="28" t="s">
        <v>3440</v>
      </c>
      <c r="C245" s="17" t="s">
        <v>7551</v>
      </c>
      <c r="D245" s="29">
        <v>2500</v>
      </c>
      <c r="E245" s="30">
        <v>2565</v>
      </c>
      <c r="F245" s="27" t="s">
        <v>8218</v>
      </c>
      <c r="G245" s="27" t="s">
        <v>8223</v>
      </c>
      <c r="H245" s="27" t="s">
        <v>8245</v>
      </c>
      <c r="I245" s="16">
        <v>1447445820</v>
      </c>
      <c r="J245" s="16">
        <v>1445077121</v>
      </c>
      <c r="K245" s="16" t="b">
        <v>0</v>
      </c>
      <c r="L245" s="16">
        <v>43</v>
      </c>
      <c r="M245" s="16" t="b">
        <v>1</v>
      </c>
      <c r="N245" s="16" t="s">
        <v>8269</v>
      </c>
      <c r="O245" s="27">
        <v>103</v>
      </c>
      <c r="P245" s="16">
        <v>59.65</v>
      </c>
      <c r="Q245" s="16" t="s">
        <v>8323</v>
      </c>
      <c r="R245" s="16" t="s">
        <v>8326</v>
      </c>
      <c r="S245" s="31">
        <v>42294.429641203707</v>
      </c>
      <c r="T245" s="31">
        <v>42321.845138888893</v>
      </c>
    </row>
    <row r="246" spans="1:20" ht="32" x14ac:dyDescent="0.2">
      <c r="A246" s="27">
        <v>3597</v>
      </c>
      <c r="B246" s="28" t="s">
        <v>3596</v>
      </c>
      <c r="C246" s="17" t="s">
        <v>7707</v>
      </c>
      <c r="D246" s="29">
        <v>2500</v>
      </c>
      <c r="E246" s="30">
        <v>2565</v>
      </c>
      <c r="F246" s="27" t="s">
        <v>8218</v>
      </c>
      <c r="G246" s="27" t="s">
        <v>8223</v>
      </c>
      <c r="H246" s="27" t="s">
        <v>8245</v>
      </c>
      <c r="I246" s="16">
        <v>1456984740</v>
      </c>
      <c r="J246" s="16">
        <v>1455717790</v>
      </c>
      <c r="K246" s="16" t="b">
        <v>0</v>
      </c>
      <c r="L246" s="16">
        <v>33</v>
      </c>
      <c r="M246" s="16" t="b">
        <v>1</v>
      </c>
      <c r="N246" s="16" t="s">
        <v>8269</v>
      </c>
      <c r="O246" s="27">
        <v>103</v>
      </c>
      <c r="P246" s="16">
        <v>77.73</v>
      </c>
      <c r="Q246" s="16" t="s">
        <v>8323</v>
      </c>
      <c r="R246" s="16" t="s">
        <v>8326</v>
      </c>
      <c r="S246" s="31">
        <v>42417.585532407407</v>
      </c>
      <c r="T246" s="31">
        <v>42432.249305555553</v>
      </c>
    </row>
    <row r="247" spans="1:20" ht="48" x14ac:dyDescent="0.2">
      <c r="A247" s="27">
        <v>2809</v>
      </c>
      <c r="B247" s="28" t="s">
        <v>2809</v>
      </c>
      <c r="C247" s="17" t="s">
        <v>6919</v>
      </c>
      <c r="D247" s="29">
        <v>2500</v>
      </c>
      <c r="E247" s="30">
        <v>2560</v>
      </c>
      <c r="F247" s="27" t="s">
        <v>8218</v>
      </c>
      <c r="G247" s="27" t="s">
        <v>8223</v>
      </c>
      <c r="H247" s="27" t="s">
        <v>8245</v>
      </c>
      <c r="I247" s="16">
        <v>1459348740</v>
      </c>
      <c r="J247" s="16">
        <v>1458647725</v>
      </c>
      <c r="K247" s="16" t="b">
        <v>0</v>
      </c>
      <c r="L247" s="16">
        <v>21</v>
      </c>
      <c r="M247" s="16" t="b">
        <v>1</v>
      </c>
      <c r="N247" s="16" t="s">
        <v>8269</v>
      </c>
      <c r="O247" s="27">
        <v>102</v>
      </c>
      <c r="P247" s="16">
        <v>121.9</v>
      </c>
      <c r="Q247" s="16" t="s">
        <v>8323</v>
      </c>
      <c r="R247" s="16" t="s">
        <v>8326</v>
      </c>
      <c r="S247" s="31">
        <v>42451.496817129635</v>
      </c>
      <c r="T247" s="31">
        <v>42459.610416666663</v>
      </c>
    </row>
    <row r="248" spans="1:20" ht="112" x14ac:dyDescent="0.2">
      <c r="A248" s="27">
        <v>3561</v>
      </c>
      <c r="B248" s="28" t="s">
        <v>3560</v>
      </c>
      <c r="C248" s="17" t="s">
        <v>7671</v>
      </c>
      <c r="D248" s="29">
        <v>2500</v>
      </c>
      <c r="E248" s="30">
        <v>2560</v>
      </c>
      <c r="F248" s="27" t="s">
        <v>8218</v>
      </c>
      <c r="G248" s="27" t="s">
        <v>8223</v>
      </c>
      <c r="H248" s="27" t="s">
        <v>8245</v>
      </c>
      <c r="I248" s="16">
        <v>1438799760</v>
      </c>
      <c r="J248" s="16">
        <v>1437236378</v>
      </c>
      <c r="K248" s="16" t="b">
        <v>0</v>
      </c>
      <c r="L248" s="16">
        <v>54</v>
      </c>
      <c r="M248" s="16" t="b">
        <v>1</v>
      </c>
      <c r="N248" s="16" t="s">
        <v>8269</v>
      </c>
      <c r="O248" s="27">
        <v>102</v>
      </c>
      <c r="P248" s="16">
        <v>47.41</v>
      </c>
      <c r="Q248" s="16" t="s">
        <v>8323</v>
      </c>
      <c r="R248" s="16" t="s">
        <v>8326</v>
      </c>
      <c r="S248" s="31">
        <v>42203.680300925931</v>
      </c>
      <c r="T248" s="31">
        <v>42221.774999999994</v>
      </c>
    </row>
    <row r="249" spans="1:20" ht="48" x14ac:dyDescent="0.2">
      <c r="A249" s="27">
        <v>3268</v>
      </c>
      <c r="B249" s="28" t="s">
        <v>3268</v>
      </c>
      <c r="C249" s="17" t="s">
        <v>7378</v>
      </c>
      <c r="D249" s="29">
        <v>2000</v>
      </c>
      <c r="E249" s="30">
        <v>2560</v>
      </c>
      <c r="F249" s="27" t="s">
        <v>8218</v>
      </c>
      <c r="G249" s="27" t="s">
        <v>8223</v>
      </c>
      <c r="H249" s="27" t="s">
        <v>8245</v>
      </c>
      <c r="I249" s="16">
        <v>1472074928</v>
      </c>
      <c r="J249" s="16">
        <v>1470692528</v>
      </c>
      <c r="K249" s="16" t="b">
        <v>1</v>
      </c>
      <c r="L249" s="16">
        <v>42</v>
      </c>
      <c r="M249" s="16" t="b">
        <v>1</v>
      </c>
      <c r="N249" s="16" t="s">
        <v>8269</v>
      </c>
      <c r="O249" s="27">
        <v>128</v>
      </c>
      <c r="P249" s="16">
        <v>60.95</v>
      </c>
      <c r="Q249" s="16" t="s">
        <v>8323</v>
      </c>
      <c r="R249" s="16" t="s">
        <v>8326</v>
      </c>
      <c r="S249" s="31">
        <v>42590.90425925926</v>
      </c>
      <c r="T249" s="31">
        <v>42606.90425925926</v>
      </c>
    </row>
    <row r="250" spans="1:20" ht="48" x14ac:dyDescent="0.2">
      <c r="A250" s="27">
        <v>3603</v>
      </c>
      <c r="B250" s="28" t="s">
        <v>3602</v>
      </c>
      <c r="C250" s="17" t="s">
        <v>7713</v>
      </c>
      <c r="D250" s="29">
        <v>1500</v>
      </c>
      <c r="E250" s="30">
        <v>2560</v>
      </c>
      <c r="F250" s="27" t="s">
        <v>8218</v>
      </c>
      <c r="G250" s="27" t="s">
        <v>8223</v>
      </c>
      <c r="H250" s="27" t="s">
        <v>8245</v>
      </c>
      <c r="I250" s="16">
        <v>1446759880</v>
      </c>
      <c r="J250" s="16">
        <v>1444164280</v>
      </c>
      <c r="K250" s="16" t="b">
        <v>0</v>
      </c>
      <c r="L250" s="16">
        <v>57</v>
      </c>
      <c r="M250" s="16" t="b">
        <v>1</v>
      </c>
      <c r="N250" s="16" t="s">
        <v>8269</v>
      </c>
      <c r="O250" s="27">
        <v>171</v>
      </c>
      <c r="P250" s="16">
        <v>44.91</v>
      </c>
      <c r="Q250" s="16" t="s">
        <v>8323</v>
      </c>
      <c r="R250" s="16" t="s">
        <v>8326</v>
      </c>
      <c r="S250" s="31">
        <v>42283.864351851851</v>
      </c>
      <c r="T250" s="31">
        <v>42313.906018518523</v>
      </c>
    </row>
    <row r="251" spans="1:20" ht="48" x14ac:dyDescent="0.2">
      <c r="A251" s="27">
        <v>3592</v>
      </c>
      <c r="B251" s="28" t="s">
        <v>3591</v>
      </c>
      <c r="C251" s="17" t="s">
        <v>7702</v>
      </c>
      <c r="D251" s="29">
        <v>2000</v>
      </c>
      <c r="E251" s="30">
        <v>2545</v>
      </c>
      <c r="F251" s="27" t="s">
        <v>8218</v>
      </c>
      <c r="G251" s="27" t="s">
        <v>8223</v>
      </c>
      <c r="H251" s="27" t="s">
        <v>8245</v>
      </c>
      <c r="I251" s="16">
        <v>1423630740</v>
      </c>
      <c r="J251" s="16">
        <v>1418673307</v>
      </c>
      <c r="K251" s="16" t="b">
        <v>0</v>
      </c>
      <c r="L251" s="16">
        <v>35</v>
      </c>
      <c r="M251" s="16" t="b">
        <v>1</v>
      </c>
      <c r="N251" s="16" t="s">
        <v>8269</v>
      </c>
      <c r="O251" s="27">
        <v>127</v>
      </c>
      <c r="P251" s="16">
        <v>72.709999999999994</v>
      </c>
      <c r="Q251" s="16" t="s">
        <v>8323</v>
      </c>
      <c r="R251" s="16" t="s">
        <v>8326</v>
      </c>
      <c r="S251" s="31">
        <v>41988.829942129625</v>
      </c>
      <c r="T251" s="31">
        <v>42046.207638888889</v>
      </c>
    </row>
    <row r="252" spans="1:20" ht="32" x14ac:dyDescent="0.2">
      <c r="A252" s="27">
        <v>3320</v>
      </c>
      <c r="B252" s="28" t="s">
        <v>3320</v>
      </c>
      <c r="C252" s="17" t="s">
        <v>7430</v>
      </c>
      <c r="D252" s="29">
        <v>2500</v>
      </c>
      <c r="E252" s="30">
        <v>2525</v>
      </c>
      <c r="F252" s="27" t="s">
        <v>8218</v>
      </c>
      <c r="G252" s="27" t="s">
        <v>8223</v>
      </c>
      <c r="H252" s="27" t="s">
        <v>8245</v>
      </c>
      <c r="I252" s="16">
        <v>1466557557</v>
      </c>
      <c r="J252" s="16">
        <v>1463965557</v>
      </c>
      <c r="K252" s="16" t="b">
        <v>0</v>
      </c>
      <c r="L252" s="16">
        <v>38</v>
      </c>
      <c r="M252" s="16" t="b">
        <v>1</v>
      </c>
      <c r="N252" s="16" t="s">
        <v>8269</v>
      </c>
      <c r="O252" s="27">
        <v>101</v>
      </c>
      <c r="P252" s="16">
        <v>66.45</v>
      </c>
      <c r="Q252" s="16" t="s">
        <v>8323</v>
      </c>
      <c r="R252" s="16" t="s">
        <v>8326</v>
      </c>
      <c r="S252" s="31">
        <v>42513.045798611114</v>
      </c>
      <c r="T252" s="31">
        <v>42543.045798611114</v>
      </c>
    </row>
    <row r="253" spans="1:20" ht="48" x14ac:dyDescent="0.2">
      <c r="A253" s="27">
        <v>3614</v>
      </c>
      <c r="B253" s="28" t="s">
        <v>3439</v>
      </c>
      <c r="C253" s="17" t="s">
        <v>7724</v>
      </c>
      <c r="D253" s="29">
        <v>2500</v>
      </c>
      <c r="E253" s="30">
        <v>2520</v>
      </c>
      <c r="F253" s="27" t="s">
        <v>8218</v>
      </c>
      <c r="G253" s="27" t="s">
        <v>8223</v>
      </c>
      <c r="H253" s="27" t="s">
        <v>8245</v>
      </c>
      <c r="I253" s="16">
        <v>1434675616</v>
      </c>
      <c r="J253" s="16">
        <v>1432083616</v>
      </c>
      <c r="K253" s="16" t="b">
        <v>0</v>
      </c>
      <c r="L253" s="16">
        <v>71</v>
      </c>
      <c r="M253" s="16" t="b">
        <v>1</v>
      </c>
      <c r="N253" s="16" t="s">
        <v>8269</v>
      </c>
      <c r="O253" s="27">
        <v>101</v>
      </c>
      <c r="P253" s="16">
        <v>35.49</v>
      </c>
      <c r="Q253" s="16" t="s">
        <v>8323</v>
      </c>
      <c r="R253" s="16" t="s">
        <v>8326</v>
      </c>
      <c r="S253" s="31">
        <v>42144.041851851856</v>
      </c>
      <c r="T253" s="31">
        <v>42174.041851851856</v>
      </c>
    </row>
    <row r="254" spans="1:20" ht="48" x14ac:dyDescent="0.2">
      <c r="A254" s="27">
        <v>3699</v>
      </c>
      <c r="B254" s="28" t="s">
        <v>3696</v>
      </c>
      <c r="C254" s="17" t="s">
        <v>7809</v>
      </c>
      <c r="D254" s="29">
        <v>2500</v>
      </c>
      <c r="E254" s="30">
        <v>2520</v>
      </c>
      <c r="F254" s="27" t="s">
        <v>8218</v>
      </c>
      <c r="G254" s="27" t="s">
        <v>8223</v>
      </c>
      <c r="H254" s="27" t="s">
        <v>8245</v>
      </c>
      <c r="I254" s="16">
        <v>1413383216</v>
      </c>
      <c r="J254" s="16">
        <v>1410791216</v>
      </c>
      <c r="K254" s="16" t="b">
        <v>0</v>
      </c>
      <c r="L254" s="16">
        <v>40</v>
      </c>
      <c r="M254" s="16" t="b">
        <v>1</v>
      </c>
      <c r="N254" s="16" t="s">
        <v>8269</v>
      </c>
      <c r="O254" s="27">
        <v>101</v>
      </c>
      <c r="P254" s="16">
        <v>63</v>
      </c>
      <c r="Q254" s="16" t="s">
        <v>8323</v>
      </c>
      <c r="R254" s="16" t="s">
        <v>8326</v>
      </c>
      <c r="S254" s="31">
        <v>41897.602037037039</v>
      </c>
      <c r="T254" s="31">
        <v>41927.602037037039</v>
      </c>
    </row>
    <row r="255" spans="1:20" ht="48" x14ac:dyDescent="0.2">
      <c r="A255" s="27">
        <v>3312</v>
      </c>
      <c r="B255" s="28" t="s">
        <v>3312</v>
      </c>
      <c r="C255" s="17" t="s">
        <v>7422</v>
      </c>
      <c r="D255" s="29">
        <v>2500</v>
      </c>
      <c r="E255" s="30">
        <v>2501</v>
      </c>
      <c r="F255" s="27" t="s">
        <v>8218</v>
      </c>
      <c r="G255" s="27" t="s">
        <v>8223</v>
      </c>
      <c r="H255" s="27" t="s">
        <v>8245</v>
      </c>
      <c r="I255" s="16">
        <v>1478901600</v>
      </c>
      <c r="J255" s="16">
        <v>1477077946</v>
      </c>
      <c r="K255" s="16" t="b">
        <v>0</v>
      </c>
      <c r="L255" s="16">
        <v>41</v>
      </c>
      <c r="M255" s="16" t="b">
        <v>1</v>
      </c>
      <c r="N255" s="16" t="s">
        <v>8269</v>
      </c>
      <c r="O255" s="27">
        <v>100</v>
      </c>
      <c r="P255" s="16">
        <v>61</v>
      </c>
      <c r="Q255" s="16" t="s">
        <v>8323</v>
      </c>
      <c r="R255" s="16" t="s">
        <v>8326</v>
      </c>
      <c r="S255" s="31">
        <v>42664.809560185182</v>
      </c>
      <c r="T255" s="31">
        <v>42685.916666666672</v>
      </c>
    </row>
    <row r="256" spans="1:20" ht="32" x14ac:dyDescent="0.2">
      <c r="A256" s="27">
        <v>1302</v>
      </c>
      <c r="B256" s="28" t="s">
        <v>1303</v>
      </c>
      <c r="C256" s="17" t="s">
        <v>5412</v>
      </c>
      <c r="D256" s="29">
        <v>2500</v>
      </c>
      <c r="E256" s="30">
        <v>2500</v>
      </c>
      <c r="F256" s="27" t="s">
        <v>8218</v>
      </c>
      <c r="G256" s="27" t="s">
        <v>8223</v>
      </c>
      <c r="H256" s="27" t="s">
        <v>8245</v>
      </c>
      <c r="I256" s="16">
        <v>1480559011</v>
      </c>
      <c r="J256" s="16">
        <v>1477963411</v>
      </c>
      <c r="K256" s="16" t="b">
        <v>0</v>
      </c>
      <c r="L256" s="16">
        <v>50</v>
      </c>
      <c r="M256" s="16" t="b">
        <v>1</v>
      </c>
      <c r="N256" s="16" t="s">
        <v>8269</v>
      </c>
      <c r="O256" s="27">
        <v>100</v>
      </c>
      <c r="P256" s="16">
        <v>50</v>
      </c>
      <c r="Q256" s="16" t="s">
        <v>8323</v>
      </c>
      <c r="R256" s="16" t="s">
        <v>8326</v>
      </c>
      <c r="S256" s="31">
        <v>42675.057997685188</v>
      </c>
      <c r="T256" s="31">
        <v>42705.099664351852</v>
      </c>
    </row>
    <row r="257" spans="1:20" ht="48" x14ac:dyDescent="0.2">
      <c r="A257" s="27">
        <v>3516</v>
      </c>
      <c r="B257" s="28" t="s">
        <v>3515</v>
      </c>
      <c r="C257" s="17" t="s">
        <v>7626</v>
      </c>
      <c r="D257" s="29">
        <v>2500</v>
      </c>
      <c r="E257" s="30">
        <v>2500</v>
      </c>
      <c r="F257" s="27" t="s">
        <v>8218</v>
      </c>
      <c r="G257" s="27" t="s">
        <v>8223</v>
      </c>
      <c r="H257" s="27" t="s">
        <v>8245</v>
      </c>
      <c r="I257" s="16">
        <v>1410145200</v>
      </c>
      <c r="J257" s="16">
        <v>1407197670</v>
      </c>
      <c r="K257" s="16" t="b">
        <v>0</v>
      </c>
      <c r="L257" s="16">
        <v>11</v>
      </c>
      <c r="M257" s="16" t="b">
        <v>1</v>
      </c>
      <c r="N257" s="16" t="s">
        <v>8269</v>
      </c>
      <c r="O257" s="27">
        <v>100</v>
      </c>
      <c r="P257" s="16">
        <v>227.27</v>
      </c>
      <c r="Q257" s="16" t="s">
        <v>8323</v>
      </c>
      <c r="R257" s="16" t="s">
        <v>8326</v>
      </c>
      <c r="S257" s="31">
        <v>41856.010069444441</v>
      </c>
      <c r="T257" s="31">
        <v>41890.125</v>
      </c>
    </row>
    <row r="258" spans="1:20" ht="32" x14ac:dyDescent="0.2">
      <c r="A258" s="27">
        <v>3544</v>
      </c>
      <c r="B258" s="28" t="s">
        <v>3543</v>
      </c>
      <c r="C258" s="17" t="s">
        <v>7654</v>
      </c>
      <c r="D258" s="29">
        <v>2500</v>
      </c>
      <c r="E258" s="30">
        <v>2500</v>
      </c>
      <c r="F258" s="27" t="s">
        <v>8218</v>
      </c>
      <c r="G258" s="27" t="s">
        <v>8223</v>
      </c>
      <c r="H258" s="27" t="s">
        <v>8245</v>
      </c>
      <c r="I258" s="16">
        <v>1425758257</v>
      </c>
      <c r="J258" s="16">
        <v>1423166257</v>
      </c>
      <c r="K258" s="16" t="b">
        <v>0</v>
      </c>
      <c r="L258" s="16">
        <v>24</v>
      </c>
      <c r="M258" s="16" t="b">
        <v>1</v>
      </c>
      <c r="N258" s="16" t="s">
        <v>8269</v>
      </c>
      <c r="O258" s="27">
        <v>100</v>
      </c>
      <c r="P258" s="16">
        <v>104.17</v>
      </c>
      <c r="Q258" s="16" t="s">
        <v>8323</v>
      </c>
      <c r="R258" s="16" t="s">
        <v>8326</v>
      </c>
      <c r="S258" s="31">
        <v>42040.831678240742</v>
      </c>
      <c r="T258" s="31">
        <v>42070.831678240742</v>
      </c>
    </row>
    <row r="259" spans="1:20" ht="48" x14ac:dyDescent="0.2">
      <c r="A259" s="27">
        <v>537</v>
      </c>
      <c r="B259" s="28" t="s">
        <v>538</v>
      </c>
      <c r="C259" s="17" t="s">
        <v>4647</v>
      </c>
      <c r="D259" s="29">
        <v>2000</v>
      </c>
      <c r="E259" s="30">
        <v>2410</v>
      </c>
      <c r="F259" s="27" t="s">
        <v>8218</v>
      </c>
      <c r="G259" s="27" t="s">
        <v>8223</v>
      </c>
      <c r="H259" s="27" t="s">
        <v>8245</v>
      </c>
      <c r="I259" s="16">
        <v>1446665191</v>
      </c>
      <c r="J259" s="16">
        <v>1444069591</v>
      </c>
      <c r="K259" s="16" t="b">
        <v>0</v>
      </c>
      <c r="L259" s="16">
        <v>59</v>
      </c>
      <c r="M259" s="16" t="b">
        <v>1</v>
      </c>
      <c r="N259" s="16" t="s">
        <v>8269</v>
      </c>
      <c r="O259" s="27">
        <v>121</v>
      </c>
      <c r="P259" s="16">
        <v>40.85</v>
      </c>
      <c r="Q259" s="16" t="s">
        <v>8323</v>
      </c>
      <c r="R259" s="16" t="s">
        <v>8326</v>
      </c>
      <c r="S259" s="31">
        <v>42282.768414351856</v>
      </c>
      <c r="T259" s="31">
        <v>42312.810081018513</v>
      </c>
    </row>
    <row r="260" spans="1:20" ht="48" x14ac:dyDescent="0.2">
      <c r="A260" s="27">
        <v>2827</v>
      </c>
      <c r="B260" s="28" t="s">
        <v>2827</v>
      </c>
      <c r="C260" s="17" t="s">
        <v>6937</v>
      </c>
      <c r="D260" s="29">
        <v>2000</v>
      </c>
      <c r="E260" s="30">
        <v>2405</v>
      </c>
      <c r="F260" s="27" t="s">
        <v>8218</v>
      </c>
      <c r="G260" s="27" t="s">
        <v>8223</v>
      </c>
      <c r="H260" s="27" t="s">
        <v>8245</v>
      </c>
      <c r="I260" s="16">
        <v>1464971400</v>
      </c>
      <c r="J260" s="16">
        <v>1462379066</v>
      </c>
      <c r="K260" s="16" t="b">
        <v>0</v>
      </c>
      <c r="L260" s="16">
        <v>23</v>
      </c>
      <c r="M260" s="16" t="b">
        <v>1</v>
      </c>
      <c r="N260" s="16" t="s">
        <v>8269</v>
      </c>
      <c r="O260" s="27">
        <v>120</v>
      </c>
      <c r="P260" s="16">
        <v>104.57</v>
      </c>
      <c r="Q260" s="16" t="s">
        <v>8323</v>
      </c>
      <c r="R260" s="16" t="s">
        <v>8326</v>
      </c>
      <c r="S260" s="31">
        <v>42494.683634259258</v>
      </c>
      <c r="T260" s="31">
        <v>42524.6875</v>
      </c>
    </row>
    <row r="261" spans="1:20" ht="48" x14ac:dyDescent="0.2">
      <c r="A261" s="27">
        <v>2838</v>
      </c>
      <c r="B261" s="28" t="s">
        <v>2838</v>
      </c>
      <c r="C261" s="17" t="s">
        <v>6948</v>
      </c>
      <c r="D261" s="29">
        <v>2000</v>
      </c>
      <c r="E261" s="30">
        <v>2405</v>
      </c>
      <c r="F261" s="27" t="s">
        <v>8218</v>
      </c>
      <c r="G261" s="27" t="s">
        <v>8223</v>
      </c>
      <c r="H261" s="27" t="s">
        <v>8245</v>
      </c>
      <c r="I261" s="16">
        <v>1407967200</v>
      </c>
      <c r="J261" s="16">
        <v>1406039696</v>
      </c>
      <c r="K261" s="16" t="b">
        <v>0</v>
      </c>
      <c r="L261" s="16">
        <v>54</v>
      </c>
      <c r="M261" s="16" t="b">
        <v>1</v>
      </c>
      <c r="N261" s="16" t="s">
        <v>8269</v>
      </c>
      <c r="O261" s="27">
        <v>120</v>
      </c>
      <c r="P261" s="16">
        <v>44.54</v>
      </c>
      <c r="Q261" s="16" t="s">
        <v>8323</v>
      </c>
      <c r="R261" s="16" t="s">
        <v>8326</v>
      </c>
      <c r="S261" s="31">
        <v>41842.607592592591</v>
      </c>
      <c r="T261" s="31">
        <v>41864.916666666664</v>
      </c>
    </row>
    <row r="262" spans="1:20" ht="32" x14ac:dyDescent="0.2">
      <c r="A262" s="27">
        <v>3148</v>
      </c>
      <c r="B262" s="28" t="s">
        <v>3148</v>
      </c>
      <c r="C262" s="17" t="s">
        <v>7258</v>
      </c>
      <c r="D262" s="29">
        <v>1800</v>
      </c>
      <c r="E262" s="30">
        <v>2361</v>
      </c>
      <c r="F262" s="27" t="s">
        <v>8218</v>
      </c>
      <c r="G262" s="27" t="s">
        <v>8223</v>
      </c>
      <c r="H262" s="27" t="s">
        <v>8245</v>
      </c>
      <c r="I262" s="16">
        <v>1412136000</v>
      </c>
      <c r="J262" s="16">
        <v>1410278284</v>
      </c>
      <c r="K262" s="16" t="b">
        <v>1</v>
      </c>
      <c r="L262" s="16">
        <v>57</v>
      </c>
      <c r="M262" s="16" t="b">
        <v>1</v>
      </c>
      <c r="N262" s="16" t="s">
        <v>8269</v>
      </c>
      <c r="O262" s="27">
        <v>131</v>
      </c>
      <c r="P262" s="16">
        <v>41.42</v>
      </c>
      <c r="Q262" s="16" t="s">
        <v>8323</v>
      </c>
      <c r="R262" s="16" t="s">
        <v>8326</v>
      </c>
      <c r="S262" s="31">
        <v>41891.665324074071</v>
      </c>
      <c r="T262" s="31">
        <v>41913.166666666664</v>
      </c>
    </row>
    <row r="263" spans="1:20" ht="48" x14ac:dyDescent="0.2">
      <c r="A263" s="27">
        <v>3313</v>
      </c>
      <c r="B263" s="28" t="s">
        <v>3313</v>
      </c>
      <c r="C263" s="17" t="s">
        <v>7423</v>
      </c>
      <c r="D263" s="29">
        <v>2000</v>
      </c>
      <c r="E263" s="30">
        <v>2321</v>
      </c>
      <c r="F263" s="27" t="s">
        <v>8218</v>
      </c>
      <c r="G263" s="27" t="s">
        <v>8223</v>
      </c>
      <c r="H263" s="27" t="s">
        <v>8245</v>
      </c>
      <c r="I263" s="16">
        <v>1453856400</v>
      </c>
      <c r="J263" s="16">
        <v>1452664317</v>
      </c>
      <c r="K263" s="16" t="b">
        <v>0</v>
      </c>
      <c r="L263" s="16">
        <v>29</v>
      </c>
      <c r="M263" s="16" t="b">
        <v>1</v>
      </c>
      <c r="N263" s="16" t="s">
        <v>8269</v>
      </c>
      <c r="O263" s="27">
        <v>116</v>
      </c>
      <c r="P263" s="16">
        <v>80.03</v>
      </c>
      <c r="Q263" s="16" t="s">
        <v>8323</v>
      </c>
      <c r="R263" s="16" t="s">
        <v>8326</v>
      </c>
      <c r="S263" s="31">
        <v>42382.244409722218</v>
      </c>
      <c r="T263" s="31">
        <v>42396.041666666672</v>
      </c>
    </row>
    <row r="264" spans="1:20" ht="48" x14ac:dyDescent="0.2">
      <c r="A264" s="27">
        <v>3448</v>
      </c>
      <c r="B264" s="28" t="s">
        <v>3447</v>
      </c>
      <c r="C264" s="17" t="s">
        <v>7558</v>
      </c>
      <c r="D264" s="29">
        <v>2100</v>
      </c>
      <c r="E264" s="30">
        <v>2305</v>
      </c>
      <c r="F264" s="27" t="s">
        <v>8218</v>
      </c>
      <c r="G264" s="27" t="s">
        <v>8223</v>
      </c>
      <c r="H264" s="27" t="s">
        <v>8245</v>
      </c>
      <c r="I264" s="16">
        <v>1418784689</v>
      </c>
      <c r="J264" s="16">
        <v>1416192689</v>
      </c>
      <c r="K264" s="16" t="b">
        <v>0</v>
      </c>
      <c r="L264" s="16">
        <v>45</v>
      </c>
      <c r="M264" s="16" t="b">
        <v>1</v>
      </c>
      <c r="N264" s="16" t="s">
        <v>8269</v>
      </c>
      <c r="O264" s="27">
        <v>110</v>
      </c>
      <c r="P264" s="16">
        <v>51.22</v>
      </c>
      <c r="Q264" s="16" t="s">
        <v>8323</v>
      </c>
      <c r="R264" s="16" t="s">
        <v>8326</v>
      </c>
      <c r="S264" s="31">
        <v>41960.119085648148</v>
      </c>
      <c r="T264" s="31">
        <v>41990.119085648148</v>
      </c>
    </row>
    <row r="265" spans="1:20" ht="48" x14ac:dyDescent="0.2">
      <c r="A265" s="27">
        <v>3172</v>
      </c>
      <c r="B265" s="28" t="s">
        <v>3172</v>
      </c>
      <c r="C265" s="17" t="s">
        <v>7282</v>
      </c>
      <c r="D265" s="29">
        <v>2000</v>
      </c>
      <c r="E265" s="30">
        <v>2300</v>
      </c>
      <c r="F265" s="27" t="s">
        <v>8218</v>
      </c>
      <c r="G265" s="27" t="s">
        <v>8223</v>
      </c>
      <c r="H265" s="27" t="s">
        <v>8245</v>
      </c>
      <c r="I265" s="16">
        <v>1329240668</v>
      </c>
      <c r="J265" s="16">
        <v>1326648668</v>
      </c>
      <c r="K265" s="16" t="b">
        <v>1</v>
      </c>
      <c r="L265" s="16">
        <v>29</v>
      </c>
      <c r="M265" s="16" t="b">
        <v>1</v>
      </c>
      <c r="N265" s="16" t="s">
        <v>8269</v>
      </c>
      <c r="O265" s="27">
        <v>115</v>
      </c>
      <c r="P265" s="16">
        <v>79.31</v>
      </c>
      <c r="Q265" s="16" t="s">
        <v>8323</v>
      </c>
      <c r="R265" s="16" t="s">
        <v>8326</v>
      </c>
      <c r="S265" s="31">
        <v>40923.729953703703</v>
      </c>
      <c r="T265" s="31">
        <v>40953.729953703703</v>
      </c>
    </row>
    <row r="266" spans="1:20" ht="48" x14ac:dyDescent="0.2">
      <c r="A266" s="27">
        <v>3570</v>
      </c>
      <c r="B266" s="28" t="s">
        <v>3569</v>
      </c>
      <c r="C266" s="17" t="s">
        <v>7680</v>
      </c>
      <c r="D266" s="29">
        <v>2000</v>
      </c>
      <c r="E266" s="30">
        <v>2287</v>
      </c>
      <c r="F266" s="27" t="s">
        <v>8218</v>
      </c>
      <c r="G266" s="27" t="s">
        <v>8223</v>
      </c>
      <c r="H266" s="27" t="s">
        <v>8245</v>
      </c>
      <c r="I266" s="16">
        <v>1420009200</v>
      </c>
      <c r="J266" s="16">
        <v>1417593483</v>
      </c>
      <c r="K266" s="16" t="b">
        <v>0</v>
      </c>
      <c r="L266" s="16">
        <v>26</v>
      </c>
      <c r="M266" s="16" t="b">
        <v>1</v>
      </c>
      <c r="N266" s="16" t="s">
        <v>8269</v>
      </c>
      <c r="O266" s="27">
        <v>114</v>
      </c>
      <c r="P266" s="16">
        <v>87.96</v>
      </c>
      <c r="Q266" s="16" t="s">
        <v>8323</v>
      </c>
      <c r="R266" s="16" t="s">
        <v>8326</v>
      </c>
      <c r="S266" s="31">
        <v>41976.331979166673</v>
      </c>
      <c r="T266" s="31">
        <v>42004.291666666672</v>
      </c>
    </row>
    <row r="267" spans="1:20" ht="48" x14ac:dyDescent="0.2">
      <c r="A267" s="27">
        <v>3478</v>
      </c>
      <c r="B267" s="28" t="s">
        <v>3477</v>
      </c>
      <c r="C267" s="17" t="s">
        <v>7588</v>
      </c>
      <c r="D267" s="29">
        <v>2000</v>
      </c>
      <c r="E267" s="30">
        <v>2257</v>
      </c>
      <c r="F267" s="27" t="s">
        <v>8218</v>
      </c>
      <c r="G267" s="27" t="s">
        <v>8223</v>
      </c>
      <c r="H267" s="27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27">
        <v>113</v>
      </c>
      <c r="P267" s="16">
        <v>39.6</v>
      </c>
      <c r="Q267" s="16" t="s">
        <v>8323</v>
      </c>
      <c r="R267" s="16" t="s">
        <v>8326</v>
      </c>
      <c r="S267" s="31">
        <v>42053.916921296302</v>
      </c>
      <c r="T267" s="31">
        <v>42079.875</v>
      </c>
    </row>
    <row r="268" spans="1:20" ht="32" x14ac:dyDescent="0.2">
      <c r="A268" s="27">
        <v>3170</v>
      </c>
      <c r="B268" s="28" t="s">
        <v>3170</v>
      </c>
      <c r="C268" s="17" t="s">
        <v>7280</v>
      </c>
      <c r="D268" s="29">
        <v>2000</v>
      </c>
      <c r="E268" s="30">
        <v>2245</v>
      </c>
      <c r="F268" s="27" t="s">
        <v>8218</v>
      </c>
      <c r="G268" s="27" t="s">
        <v>8223</v>
      </c>
      <c r="H268" s="27" t="s">
        <v>8245</v>
      </c>
      <c r="I268" s="16">
        <v>1404273600</v>
      </c>
      <c r="J268" s="16">
        <v>1401414944</v>
      </c>
      <c r="K268" s="16" t="b">
        <v>1</v>
      </c>
      <c r="L268" s="16">
        <v>71</v>
      </c>
      <c r="M268" s="16" t="b">
        <v>1</v>
      </c>
      <c r="N268" s="16" t="s">
        <v>8269</v>
      </c>
      <c r="O268" s="27">
        <v>112</v>
      </c>
      <c r="P268" s="16">
        <v>31.62</v>
      </c>
      <c r="Q268" s="16" t="s">
        <v>8323</v>
      </c>
      <c r="R268" s="16" t="s">
        <v>8326</v>
      </c>
      <c r="S268" s="31">
        <v>41789.080370370371</v>
      </c>
      <c r="T268" s="31">
        <v>41822.166666666664</v>
      </c>
    </row>
    <row r="269" spans="1:20" ht="48" x14ac:dyDescent="0.2">
      <c r="A269" s="27">
        <v>3679</v>
      </c>
      <c r="B269" s="28" t="s">
        <v>3676</v>
      </c>
      <c r="C269" s="17" t="s">
        <v>7789</v>
      </c>
      <c r="D269" s="29">
        <v>2000</v>
      </c>
      <c r="E269" s="30">
        <v>2202</v>
      </c>
      <c r="F269" s="27" t="s">
        <v>8218</v>
      </c>
      <c r="G269" s="27" t="s">
        <v>8223</v>
      </c>
      <c r="H269" s="27" t="s">
        <v>8245</v>
      </c>
      <c r="I269" s="16">
        <v>1404190740</v>
      </c>
      <c r="J269" s="16">
        <v>1401214581</v>
      </c>
      <c r="K269" s="16" t="b">
        <v>0</v>
      </c>
      <c r="L269" s="16">
        <v>30</v>
      </c>
      <c r="M269" s="16" t="b">
        <v>1</v>
      </c>
      <c r="N269" s="16" t="s">
        <v>8269</v>
      </c>
      <c r="O269" s="27">
        <v>110</v>
      </c>
      <c r="P269" s="16">
        <v>73.400000000000006</v>
      </c>
      <c r="Q269" s="16" t="s">
        <v>8323</v>
      </c>
      <c r="R269" s="16" t="s">
        <v>8326</v>
      </c>
      <c r="S269" s="31">
        <v>41786.761354166665</v>
      </c>
      <c r="T269" s="31">
        <v>41821.207638888889</v>
      </c>
    </row>
    <row r="270" spans="1:20" ht="48" x14ac:dyDescent="0.2">
      <c r="A270" s="27">
        <v>3432</v>
      </c>
      <c r="B270" s="28" t="s">
        <v>3431</v>
      </c>
      <c r="C270" s="17" t="s">
        <v>7542</v>
      </c>
      <c r="D270" s="29">
        <v>2000</v>
      </c>
      <c r="E270" s="30">
        <v>2193</v>
      </c>
      <c r="F270" s="27" t="s">
        <v>8218</v>
      </c>
      <c r="G270" s="27" t="s">
        <v>8223</v>
      </c>
      <c r="H270" s="27" t="s">
        <v>8245</v>
      </c>
      <c r="I270" s="16">
        <v>1454709600</v>
      </c>
      <c r="J270" s="16">
        <v>1452520614</v>
      </c>
      <c r="K270" s="16" t="b">
        <v>0</v>
      </c>
      <c r="L270" s="16">
        <v>42</v>
      </c>
      <c r="M270" s="16" t="b">
        <v>1</v>
      </c>
      <c r="N270" s="16" t="s">
        <v>8269</v>
      </c>
      <c r="O270" s="27">
        <v>110</v>
      </c>
      <c r="P270" s="16">
        <v>52.21</v>
      </c>
      <c r="Q270" s="16" t="s">
        <v>8323</v>
      </c>
      <c r="R270" s="16" t="s">
        <v>8326</v>
      </c>
      <c r="S270" s="31">
        <v>42380.581180555557</v>
      </c>
      <c r="T270" s="31">
        <v>42405.916666666672</v>
      </c>
    </row>
    <row r="271" spans="1:20" ht="48" x14ac:dyDescent="0.2">
      <c r="A271" s="27">
        <v>3176</v>
      </c>
      <c r="B271" s="28" t="s">
        <v>3176</v>
      </c>
      <c r="C271" s="17" t="s">
        <v>7286</v>
      </c>
      <c r="D271" s="29">
        <v>1900</v>
      </c>
      <c r="E271" s="30">
        <v>2182</v>
      </c>
      <c r="F271" s="27" t="s">
        <v>8218</v>
      </c>
      <c r="G271" s="27" t="s">
        <v>8223</v>
      </c>
      <c r="H271" s="27" t="s">
        <v>8245</v>
      </c>
      <c r="I271" s="16">
        <v>1376838000</v>
      </c>
      <c r="J271" s="16">
        <v>1374531631</v>
      </c>
      <c r="K271" s="16" t="b">
        <v>1</v>
      </c>
      <c r="L271" s="16">
        <v>55</v>
      </c>
      <c r="M271" s="16" t="b">
        <v>1</v>
      </c>
      <c r="N271" s="16" t="s">
        <v>8269</v>
      </c>
      <c r="O271" s="27">
        <v>115</v>
      </c>
      <c r="P271" s="16">
        <v>39.67</v>
      </c>
      <c r="Q271" s="16" t="s">
        <v>8323</v>
      </c>
      <c r="R271" s="16" t="s">
        <v>8326</v>
      </c>
      <c r="S271" s="31">
        <v>41477.930914351848</v>
      </c>
      <c r="T271" s="31">
        <v>41504.625</v>
      </c>
    </row>
    <row r="272" spans="1:20" ht="48" x14ac:dyDescent="0.2">
      <c r="A272" s="27">
        <v>2826</v>
      </c>
      <c r="B272" s="28" t="s">
        <v>2826</v>
      </c>
      <c r="C272" s="17" t="s">
        <v>6936</v>
      </c>
      <c r="D272" s="29">
        <v>2000</v>
      </c>
      <c r="E272" s="30">
        <v>2155</v>
      </c>
      <c r="F272" s="27" t="s">
        <v>8218</v>
      </c>
      <c r="G272" s="27" t="s">
        <v>8223</v>
      </c>
      <c r="H272" s="27" t="s">
        <v>8245</v>
      </c>
      <c r="I272" s="16">
        <v>1436511600</v>
      </c>
      <c r="J272" s="16">
        <v>1434415812</v>
      </c>
      <c r="K272" s="16" t="b">
        <v>0</v>
      </c>
      <c r="L272" s="16">
        <v>19</v>
      </c>
      <c r="M272" s="16" t="b">
        <v>1</v>
      </c>
      <c r="N272" s="16" t="s">
        <v>8269</v>
      </c>
      <c r="O272" s="27">
        <v>108</v>
      </c>
      <c r="P272" s="16">
        <v>113.42</v>
      </c>
      <c r="Q272" s="16" t="s">
        <v>8323</v>
      </c>
      <c r="R272" s="16" t="s">
        <v>8326</v>
      </c>
      <c r="S272" s="31">
        <v>42171.034861111111</v>
      </c>
      <c r="T272" s="31">
        <v>42195.291666666672</v>
      </c>
    </row>
    <row r="273" spans="1:20" ht="48" x14ac:dyDescent="0.2">
      <c r="A273" s="27">
        <v>2792</v>
      </c>
      <c r="B273" s="28" t="s">
        <v>2792</v>
      </c>
      <c r="C273" s="17" t="s">
        <v>6902</v>
      </c>
      <c r="D273" s="29">
        <v>2000</v>
      </c>
      <c r="E273" s="30">
        <v>2152</v>
      </c>
      <c r="F273" s="27" t="s">
        <v>8218</v>
      </c>
      <c r="G273" s="27" t="s">
        <v>8223</v>
      </c>
      <c r="H273" s="27" t="s">
        <v>8245</v>
      </c>
      <c r="I273" s="16">
        <v>1439357559</v>
      </c>
      <c r="J273" s="16">
        <v>1435469559</v>
      </c>
      <c r="K273" s="16" t="b">
        <v>0</v>
      </c>
      <c r="L273" s="16">
        <v>24</v>
      </c>
      <c r="M273" s="16" t="b">
        <v>1</v>
      </c>
      <c r="N273" s="16" t="s">
        <v>8269</v>
      </c>
      <c r="O273" s="27">
        <v>108</v>
      </c>
      <c r="P273" s="16">
        <v>89.67</v>
      </c>
      <c r="Q273" s="16" t="s">
        <v>8323</v>
      </c>
      <c r="R273" s="16" t="s">
        <v>8326</v>
      </c>
      <c r="S273" s="31">
        <v>42183.231006944443</v>
      </c>
      <c r="T273" s="31">
        <v>42228.231006944443</v>
      </c>
    </row>
    <row r="274" spans="1:20" ht="48" x14ac:dyDescent="0.2">
      <c r="A274" s="27">
        <v>3817</v>
      </c>
      <c r="B274" s="28" t="s">
        <v>3814</v>
      </c>
      <c r="C274" s="17" t="s">
        <v>7927</v>
      </c>
      <c r="D274" s="29">
        <v>2000</v>
      </c>
      <c r="E274" s="30">
        <v>2145</v>
      </c>
      <c r="F274" s="27" t="s">
        <v>8218</v>
      </c>
      <c r="G274" s="27" t="s">
        <v>8223</v>
      </c>
      <c r="H274" s="27" t="s">
        <v>8245</v>
      </c>
      <c r="I274" s="16">
        <v>1445659140</v>
      </c>
      <c r="J274" s="16">
        <v>1444236216</v>
      </c>
      <c r="K274" s="16" t="b">
        <v>0</v>
      </c>
      <c r="L274" s="16">
        <v>20</v>
      </c>
      <c r="M274" s="16" t="b">
        <v>1</v>
      </c>
      <c r="N274" s="16" t="s">
        <v>8269</v>
      </c>
      <c r="O274" s="27">
        <v>107</v>
      </c>
      <c r="P274" s="16">
        <v>107.25</v>
      </c>
      <c r="Q274" s="16" t="s">
        <v>8323</v>
      </c>
      <c r="R274" s="16" t="s">
        <v>8326</v>
      </c>
      <c r="S274" s="31">
        <v>42284.69694444444</v>
      </c>
      <c r="T274" s="31">
        <v>42301.165972222225</v>
      </c>
    </row>
    <row r="275" spans="1:20" ht="48" x14ac:dyDescent="0.2">
      <c r="A275" s="27">
        <v>3548</v>
      </c>
      <c r="B275" s="28" t="s">
        <v>3547</v>
      </c>
      <c r="C275" s="17" t="s">
        <v>7658</v>
      </c>
      <c r="D275" s="29">
        <v>2100</v>
      </c>
      <c r="E275" s="30">
        <v>2140</v>
      </c>
      <c r="F275" s="27" t="s">
        <v>8218</v>
      </c>
      <c r="G275" s="27" t="s">
        <v>8223</v>
      </c>
      <c r="H275" s="27" t="s">
        <v>8245</v>
      </c>
      <c r="I275" s="16">
        <v>1457139600</v>
      </c>
      <c r="J275" s="16">
        <v>1455230214</v>
      </c>
      <c r="K275" s="16" t="b">
        <v>0</v>
      </c>
      <c r="L275" s="16">
        <v>13</v>
      </c>
      <c r="M275" s="16" t="b">
        <v>1</v>
      </c>
      <c r="N275" s="16" t="s">
        <v>8269</v>
      </c>
      <c r="O275" s="27">
        <v>102</v>
      </c>
      <c r="P275" s="16">
        <v>164.62</v>
      </c>
      <c r="Q275" s="16" t="s">
        <v>8323</v>
      </c>
      <c r="R275" s="16" t="s">
        <v>8326</v>
      </c>
      <c r="S275" s="31">
        <v>42411.942291666666</v>
      </c>
      <c r="T275" s="31">
        <v>42434.041666666672</v>
      </c>
    </row>
    <row r="276" spans="1:20" ht="48" x14ac:dyDescent="0.2">
      <c r="A276" s="27">
        <v>3480</v>
      </c>
      <c r="B276" s="28" t="s">
        <v>3479</v>
      </c>
      <c r="C276" s="17" t="s">
        <v>7590</v>
      </c>
      <c r="D276" s="29">
        <v>1500</v>
      </c>
      <c r="E276" s="30">
        <v>2140</v>
      </c>
      <c r="F276" s="27" t="s">
        <v>8218</v>
      </c>
      <c r="G276" s="27" t="s">
        <v>8223</v>
      </c>
      <c r="H276" s="27" t="s">
        <v>8245</v>
      </c>
      <c r="I276" s="16">
        <v>1436562000</v>
      </c>
      <c r="J276" s="16">
        <v>1434440227</v>
      </c>
      <c r="K276" s="16" t="b">
        <v>0</v>
      </c>
      <c r="L276" s="16">
        <v>13</v>
      </c>
      <c r="M276" s="16" t="b">
        <v>1</v>
      </c>
      <c r="N276" s="16" t="s">
        <v>8269</v>
      </c>
      <c r="O276" s="27">
        <v>143</v>
      </c>
      <c r="P276" s="16">
        <v>164.62</v>
      </c>
      <c r="Q276" s="16" t="s">
        <v>8323</v>
      </c>
      <c r="R276" s="16" t="s">
        <v>8326</v>
      </c>
      <c r="S276" s="31">
        <v>42171.317442129628</v>
      </c>
      <c r="T276" s="31">
        <v>42195.875</v>
      </c>
    </row>
    <row r="277" spans="1:20" ht="48" x14ac:dyDescent="0.2">
      <c r="A277" s="27">
        <v>3813</v>
      </c>
      <c r="B277" s="28" t="s">
        <v>3810</v>
      </c>
      <c r="C277" s="17" t="s">
        <v>7923</v>
      </c>
      <c r="D277" s="29">
        <v>2100</v>
      </c>
      <c r="E277" s="30">
        <v>2119.9899999999998</v>
      </c>
      <c r="F277" s="27" t="s">
        <v>8218</v>
      </c>
      <c r="G277" s="27" t="s">
        <v>8223</v>
      </c>
      <c r="H277" s="27" t="s">
        <v>8245</v>
      </c>
      <c r="I277" s="16">
        <v>1465940580</v>
      </c>
      <c r="J277" s="16">
        <v>1462603021</v>
      </c>
      <c r="K277" s="16" t="b">
        <v>0</v>
      </c>
      <c r="L277" s="16">
        <v>27</v>
      </c>
      <c r="M277" s="16" t="b">
        <v>1</v>
      </c>
      <c r="N277" s="16" t="s">
        <v>8269</v>
      </c>
      <c r="O277" s="27">
        <v>101</v>
      </c>
      <c r="P277" s="16">
        <v>78.52</v>
      </c>
      <c r="Q277" s="16" t="s">
        <v>8323</v>
      </c>
      <c r="R277" s="16" t="s">
        <v>8326</v>
      </c>
      <c r="S277" s="31">
        <v>42497.275706018518</v>
      </c>
      <c r="T277" s="31">
        <v>42535.904861111107</v>
      </c>
    </row>
    <row r="278" spans="1:20" ht="48" x14ac:dyDescent="0.2">
      <c r="A278" s="27">
        <v>3499</v>
      </c>
      <c r="B278" s="28" t="s">
        <v>3498</v>
      </c>
      <c r="C278" s="17" t="s">
        <v>7609</v>
      </c>
      <c r="D278" s="29">
        <v>2000</v>
      </c>
      <c r="E278" s="30">
        <v>2110</v>
      </c>
      <c r="F278" s="27" t="s">
        <v>8218</v>
      </c>
      <c r="G278" s="27" t="s">
        <v>8223</v>
      </c>
      <c r="H278" s="27" t="s">
        <v>8245</v>
      </c>
      <c r="I278" s="16">
        <v>1435733940</v>
      </c>
      <c r="J278" s="16">
        <v>1431046325</v>
      </c>
      <c r="K278" s="16" t="b">
        <v>0</v>
      </c>
      <c r="L278" s="16">
        <v>35</v>
      </c>
      <c r="M278" s="16" t="b">
        <v>1</v>
      </c>
      <c r="N278" s="16" t="s">
        <v>8269</v>
      </c>
      <c r="O278" s="27">
        <v>106</v>
      </c>
      <c r="P278" s="16">
        <v>60.29</v>
      </c>
      <c r="Q278" s="16" t="s">
        <v>8323</v>
      </c>
      <c r="R278" s="16" t="s">
        <v>8326</v>
      </c>
      <c r="S278" s="31">
        <v>42132.036168981482</v>
      </c>
      <c r="T278" s="31">
        <v>42186.290972222225</v>
      </c>
    </row>
    <row r="279" spans="1:20" ht="32" x14ac:dyDescent="0.2">
      <c r="A279" s="27">
        <v>2972</v>
      </c>
      <c r="B279" s="28" t="s">
        <v>2972</v>
      </c>
      <c r="C279" s="17" t="s">
        <v>7082</v>
      </c>
      <c r="D279" s="29">
        <v>2000</v>
      </c>
      <c r="E279" s="30">
        <v>2107</v>
      </c>
      <c r="F279" s="27" t="s">
        <v>8218</v>
      </c>
      <c r="G279" s="27" t="s">
        <v>8223</v>
      </c>
      <c r="H279" s="27" t="s">
        <v>8245</v>
      </c>
      <c r="I279" s="16">
        <v>1480899600</v>
      </c>
      <c r="J279" s="16">
        <v>1479609520</v>
      </c>
      <c r="K279" s="16" t="b">
        <v>0</v>
      </c>
      <c r="L279" s="16">
        <v>17</v>
      </c>
      <c r="M279" s="16" t="b">
        <v>1</v>
      </c>
      <c r="N279" s="16" t="s">
        <v>8269</v>
      </c>
      <c r="O279" s="27">
        <v>105</v>
      </c>
      <c r="P279" s="16">
        <v>123.94</v>
      </c>
      <c r="Q279" s="16" t="s">
        <v>8323</v>
      </c>
      <c r="R279" s="16" t="s">
        <v>8326</v>
      </c>
      <c r="S279" s="31">
        <v>42694.110185185185</v>
      </c>
      <c r="T279" s="31">
        <v>42709.041666666672</v>
      </c>
    </row>
    <row r="280" spans="1:20" ht="48" x14ac:dyDescent="0.2">
      <c r="A280" s="27">
        <v>3814</v>
      </c>
      <c r="B280" s="28" t="s">
        <v>3811</v>
      </c>
      <c r="C280" s="17" t="s">
        <v>7924</v>
      </c>
      <c r="D280" s="29">
        <v>1500</v>
      </c>
      <c r="E280" s="30">
        <v>2102</v>
      </c>
      <c r="F280" s="27" t="s">
        <v>8218</v>
      </c>
      <c r="G280" s="27" t="s">
        <v>8223</v>
      </c>
      <c r="H280" s="27" t="s">
        <v>8245</v>
      </c>
      <c r="I280" s="16">
        <v>1427860740</v>
      </c>
      <c r="J280" s="16">
        <v>1424727712</v>
      </c>
      <c r="K280" s="16" t="b">
        <v>0</v>
      </c>
      <c r="L280" s="16">
        <v>34</v>
      </c>
      <c r="M280" s="16" t="b">
        <v>1</v>
      </c>
      <c r="N280" s="16" t="s">
        <v>8269</v>
      </c>
      <c r="O280" s="27">
        <v>140</v>
      </c>
      <c r="P280" s="16">
        <v>61.82</v>
      </c>
      <c r="Q280" s="16" t="s">
        <v>8323</v>
      </c>
      <c r="R280" s="16" t="s">
        <v>8326</v>
      </c>
      <c r="S280" s="31">
        <v>42058.904074074075</v>
      </c>
      <c r="T280" s="31">
        <v>42095.165972222225</v>
      </c>
    </row>
    <row r="281" spans="1:20" ht="48" x14ac:dyDescent="0.2">
      <c r="A281" s="27">
        <v>3386</v>
      </c>
      <c r="B281" s="28" t="s">
        <v>3385</v>
      </c>
      <c r="C281" s="17" t="s">
        <v>7496</v>
      </c>
      <c r="D281" s="29">
        <v>2000</v>
      </c>
      <c r="E281" s="30">
        <v>2100</v>
      </c>
      <c r="F281" s="27" t="s">
        <v>8218</v>
      </c>
      <c r="G281" s="27" t="s">
        <v>8223</v>
      </c>
      <c r="H281" s="27" t="s">
        <v>8245</v>
      </c>
      <c r="I281" s="16">
        <v>1417620506</v>
      </c>
      <c r="J281" s="16">
        <v>1415028506</v>
      </c>
      <c r="K281" s="16" t="b">
        <v>0</v>
      </c>
      <c r="L281" s="16">
        <v>41</v>
      </c>
      <c r="M281" s="16" t="b">
        <v>1</v>
      </c>
      <c r="N281" s="16" t="s">
        <v>8269</v>
      </c>
      <c r="O281" s="27">
        <v>105</v>
      </c>
      <c r="P281" s="16">
        <v>51.22</v>
      </c>
      <c r="Q281" s="16" t="s">
        <v>8323</v>
      </c>
      <c r="R281" s="16" t="s">
        <v>8326</v>
      </c>
      <c r="S281" s="31">
        <v>41946.644745370373</v>
      </c>
      <c r="T281" s="31">
        <v>41976.644745370373</v>
      </c>
    </row>
    <row r="282" spans="1:20" ht="48" x14ac:dyDescent="0.2">
      <c r="A282" s="27">
        <v>3708</v>
      </c>
      <c r="B282" s="28" t="s">
        <v>3705</v>
      </c>
      <c r="C282" s="17" t="s">
        <v>7818</v>
      </c>
      <c r="D282" s="29">
        <v>700</v>
      </c>
      <c r="E282" s="30">
        <v>2100</v>
      </c>
      <c r="F282" s="27" t="s">
        <v>8218</v>
      </c>
      <c r="G282" s="27" t="s">
        <v>8223</v>
      </c>
      <c r="H282" s="27" t="s">
        <v>8245</v>
      </c>
      <c r="I282" s="16">
        <v>1404444286</v>
      </c>
      <c r="J282" s="16">
        <v>1403234686</v>
      </c>
      <c r="K282" s="16" t="b">
        <v>0</v>
      </c>
      <c r="L282" s="16">
        <v>39</v>
      </c>
      <c r="M282" s="16" t="b">
        <v>1</v>
      </c>
      <c r="N282" s="16" t="s">
        <v>8269</v>
      </c>
      <c r="O282" s="27">
        <v>300</v>
      </c>
      <c r="P282" s="16">
        <v>53.85</v>
      </c>
      <c r="Q282" s="16" t="s">
        <v>8323</v>
      </c>
      <c r="R282" s="16" t="s">
        <v>8326</v>
      </c>
      <c r="S282" s="31">
        <v>41810.142199074071</v>
      </c>
      <c r="T282" s="31">
        <v>41824.142199074071</v>
      </c>
    </row>
    <row r="283" spans="1:20" ht="48" x14ac:dyDescent="0.2">
      <c r="A283" s="27">
        <v>3303</v>
      </c>
      <c r="B283" s="28" t="s">
        <v>3303</v>
      </c>
      <c r="C283" s="17" t="s">
        <v>7413</v>
      </c>
      <c r="D283" s="29">
        <v>1800</v>
      </c>
      <c r="E283" s="30">
        <v>2086</v>
      </c>
      <c r="F283" s="27" t="s">
        <v>8218</v>
      </c>
      <c r="G283" s="27" t="s">
        <v>8223</v>
      </c>
      <c r="H283" s="27" t="s">
        <v>8245</v>
      </c>
      <c r="I283" s="16">
        <v>1427553484</v>
      </c>
      <c r="J283" s="16">
        <v>1424533084</v>
      </c>
      <c r="K283" s="16" t="b">
        <v>0</v>
      </c>
      <c r="L283" s="16">
        <v>35</v>
      </c>
      <c r="M283" s="16" t="b">
        <v>1</v>
      </c>
      <c r="N283" s="16" t="s">
        <v>8269</v>
      </c>
      <c r="O283" s="27">
        <v>116</v>
      </c>
      <c r="P283" s="16">
        <v>59.6</v>
      </c>
      <c r="Q283" s="16" t="s">
        <v>8323</v>
      </c>
      <c r="R283" s="16" t="s">
        <v>8326</v>
      </c>
      <c r="S283" s="31">
        <v>42056.65143518518</v>
      </c>
      <c r="T283" s="31">
        <v>42091.609768518523</v>
      </c>
    </row>
    <row r="284" spans="1:20" ht="48" x14ac:dyDescent="0.2">
      <c r="A284" s="27">
        <v>3477</v>
      </c>
      <c r="B284" s="28" t="s">
        <v>3476</v>
      </c>
      <c r="C284" s="17" t="s">
        <v>7587</v>
      </c>
      <c r="D284" s="29">
        <v>1800</v>
      </c>
      <c r="E284" s="30">
        <v>2076</v>
      </c>
      <c r="F284" s="27" t="s">
        <v>8218</v>
      </c>
      <c r="G284" s="27" t="s">
        <v>8223</v>
      </c>
      <c r="H284" s="27" t="s">
        <v>8245</v>
      </c>
      <c r="I284" s="16">
        <v>1431831600</v>
      </c>
      <c r="J284" s="16">
        <v>1430761243</v>
      </c>
      <c r="K284" s="16" t="b">
        <v>0</v>
      </c>
      <c r="L284" s="16">
        <v>39</v>
      </c>
      <c r="M284" s="16" t="b">
        <v>1</v>
      </c>
      <c r="N284" s="16" t="s">
        <v>8269</v>
      </c>
      <c r="O284" s="27">
        <v>115</v>
      </c>
      <c r="P284" s="16">
        <v>53.23</v>
      </c>
      <c r="Q284" s="16" t="s">
        <v>8323</v>
      </c>
      <c r="R284" s="16" t="s">
        <v>8326</v>
      </c>
      <c r="S284" s="31">
        <v>42128.736608796295</v>
      </c>
      <c r="T284" s="31">
        <v>42141.125</v>
      </c>
    </row>
    <row r="285" spans="1:20" ht="48" x14ac:dyDescent="0.2">
      <c r="A285" s="27">
        <v>3280</v>
      </c>
      <c r="B285" s="28" t="s">
        <v>3280</v>
      </c>
      <c r="C285" s="17" t="s">
        <v>7390</v>
      </c>
      <c r="D285" s="29">
        <v>2000</v>
      </c>
      <c r="E285" s="30">
        <v>2060</v>
      </c>
      <c r="F285" s="27" t="s">
        <v>8218</v>
      </c>
      <c r="G285" s="27" t="s">
        <v>8223</v>
      </c>
      <c r="H285" s="27" t="s">
        <v>8245</v>
      </c>
      <c r="I285" s="16">
        <v>1433134800</v>
      </c>
      <c r="J285" s="16">
        <v>1430158198</v>
      </c>
      <c r="K285" s="16" t="b">
        <v>0</v>
      </c>
      <c r="L285" s="16">
        <v>30</v>
      </c>
      <c r="M285" s="16" t="b">
        <v>1</v>
      </c>
      <c r="N285" s="16" t="s">
        <v>8269</v>
      </c>
      <c r="O285" s="27">
        <v>103</v>
      </c>
      <c r="P285" s="16">
        <v>68.67</v>
      </c>
      <c r="Q285" s="16" t="s">
        <v>8323</v>
      </c>
      <c r="R285" s="16" t="s">
        <v>8326</v>
      </c>
      <c r="S285" s="31">
        <v>42121.756921296299</v>
      </c>
      <c r="T285" s="31">
        <v>42156.208333333328</v>
      </c>
    </row>
    <row r="286" spans="1:20" ht="48" x14ac:dyDescent="0.2">
      <c r="A286" s="27">
        <v>1301</v>
      </c>
      <c r="B286" s="28" t="s">
        <v>1302</v>
      </c>
      <c r="C286" s="17" t="s">
        <v>5411</v>
      </c>
      <c r="D286" s="29">
        <v>2000</v>
      </c>
      <c r="E286" s="30">
        <v>2055</v>
      </c>
      <c r="F286" s="27" t="s">
        <v>8218</v>
      </c>
      <c r="G286" s="27" t="s">
        <v>8223</v>
      </c>
      <c r="H286" s="27" t="s">
        <v>8245</v>
      </c>
      <c r="I286" s="16">
        <v>1437447600</v>
      </c>
      <c r="J286" s="16">
        <v>1436551178</v>
      </c>
      <c r="K286" s="16" t="b">
        <v>0</v>
      </c>
      <c r="L286" s="16">
        <v>29</v>
      </c>
      <c r="M286" s="16" t="b">
        <v>1</v>
      </c>
      <c r="N286" s="16" t="s">
        <v>8269</v>
      </c>
      <c r="O286" s="27">
        <v>103</v>
      </c>
      <c r="P286" s="16">
        <v>70.86</v>
      </c>
      <c r="Q286" s="16" t="s">
        <v>8323</v>
      </c>
      <c r="R286" s="16" t="s">
        <v>8326</v>
      </c>
      <c r="S286" s="31">
        <v>42195.749745370369</v>
      </c>
      <c r="T286" s="31">
        <v>42206.125</v>
      </c>
    </row>
    <row r="287" spans="1:20" ht="32" x14ac:dyDescent="0.2">
      <c r="A287" s="27">
        <v>2788</v>
      </c>
      <c r="B287" s="28" t="s">
        <v>2788</v>
      </c>
      <c r="C287" s="17" t="s">
        <v>6898</v>
      </c>
      <c r="D287" s="29">
        <v>2000</v>
      </c>
      <c r="E287" s="30">
        <v>2050</v>
      </c>
      <c r="F287" s="27" t="s">
        <v>8218</v>
      </c>
      <c r="G287" s="27" t="s">
        <v>8223</v>
      </c>
      <c r="H287" s="27" t="s">
        <v>8245</v>
      </c>
      <c r="I287" s="16">
        <v>1469811043</v>
      </c>
      <c r="J287" s="16">
        <v>1467219043</v>
      </c>
      <c r="K287" s="16" t="b">
        <v>0</v>
      </c>
      <c r="L287" s="16">
        <v>20</v>
      </c>
      <c r="M287" s="16" t="b">
        <v>1</v>
      </c>
      <c r="N287" s="16" t="s">
        <v>8269</v>
      </c>
      <c r="O287" s="27">
        <v>103</v>
      </c>
      <c r="P287" s="16">
        <v>102.5</v>
      </c>
      <c r="Q287" s="16" t="s">
        <v>8323</v>
      </c>
      <c r="R287" s="16" t="s">
        <v>8326</v>
      </c>
      <c r="S287" s="31">
        <v>42550.701886574068</v>
      </c>
      <c r="T287" s="31">
        <v>42580.701886574068</v>
      </c>
    </row>
    <row r="288" spans="1:20" ht="48" x14ac:dyDescent="0.2">
      <c r="A288" s="27">
        <v>2791</v>
      </c>
      <c r="B288" s="28" t="s">
        <v>2791</v>
      </c>
      <c r="C288" s="17" t="s">
        <v>6901</v>
      </c>
      <c r="D288" s="29">
        <v>2000</v>
      </c>
      <c r="E288" s="30">
        <v>2050</v>
      </c>
      <c r="F288" s="27" t="s">
        <v>8218</v>
      </c>
      <c r="G288" s="27" t="s">
        <v>8223</v>
      </c>
      <c r="H288" s="27" t="s">
        <v>8245</v>
      </c>
      <c r="I288" s="16">
        <v>1473393600</v>
      </c>
      <c r="J288" s="16">
        <v>1470778559</v>
      </c>
      <c r="K288" s="16" t="b">
        <v>0</v>
      </c>
      <c r="L288" s="16">
        <v>28</v>
      </c>
      <c r="M288" s="16" t="b">
        <v>1</v>
      </c>
      <c r="N288" s="16" t="s">
        <v>8269</v>
      </c>
      <c r="O288" s="27">
        <v>103</v>
      </c>
      <c r="P288" s="16">
        <v>73.209999999999994</v>
      </c>
      <c r="Q288" s="16" t="s">
        <v>8323</v>
      </c>
      <c r="R288" s="16" t="s">
        <v>8326</v>
      </c>
      <c r="S288" s="31">
        <v>42591.899988425925</v>
      </c>
      <c r="T288" s="31">
        <v>42622.166666666672</v>
      </c>
    </row>
    <row r="289" spans="1:20" ht="48" x14ac:dyDescent="0.2">
      <c r="A289" s="27">
        <v>3225</v>
      </c>
      <c r="B289" s="28" t="s">
        <v>3225</v>
      </c>
      <c r="C289" s="17" t="s">
        <v>7335</v>
      </c>
      <c r="D289" s="29">
        <v>2000</v>
      </c>
      <c r="E289" s="30">
        <v>2047</v>
      </c>
      <c r="F289" s="27" t="s">
        <v>8218</v>
      </c>
      <c r="G289" s="27" t="s">
        <v>8223</v>
      </c>
      <c r="H289" s="27" t="s">
        <v>8245</v>
      </c>
      <c r="I289" s="16">
        <v>1464987600</v>
      </c>
      <c r="J289" s="16">
        <v>1463145938</v>
      </c>
      <c r="K289" s="16" t="b">
        <v>1</v>
      </c>
      <c r="L289" s="16">
        <v>39</v>
      </c>
      <c r="M289" s="16" t="b">
        <v>1</v>
      </c>
      <c r="N289" s="16" t="s">
        <v>8269</v>
      </c>
      <c r="O289" s="27">
        <v>102</v>
      </c>
      <c r="P289" s="16">
        <v>52.49</v>
      </c>
      <c r="Q289" s="16" t="s">
        <v>8323</v>
      </c>
      <c r="R289" s="16" t="s">
        <v>8326</v>
      </c>
      <c r="S289" s="31">
        <v>42503.559467592597</v>
      </c>
      <c r="T289" s="31">
        <v>42524.875</v>
      </c>
    </row>
    <row r="290" spans="1:20" ht="48" x14ac:dyDescent="0.2">
      <c r="A290" s="27">
        <v>3472</v>
      </c>
      <c r="B290" s="28" t="s">
        <v>3471</v>
      </c>
      <c r="C290" s="17" t="s">
        <v>7582</v>
      </c>
      <c r="D290" s="29">
        <v>2000</v>
      </c>
      <c r="E290" s="30">
        <v>2041</v>
      </c>
      <c r="F290" s="27" t="s">
        <v>8218</v>
      </c>
      <c r="G290" s="27" t="s">
        <v>8223</v>
      </c>
      <c r="H290" s="27" t="s">
        <v>8245</v>
      </c>
      <c r="I290" s="16">
        <v>1415253540</v>
      </c>
      <c r="J290" s="16">
        <v>1413432331</v>
      </c>
      <c r="K290" s="16" t="b">
        <v>0</v>
      </c>
      <c r="L290" s="16">
        <v>23</v>
      </c>
      <c r="M290" s="16" t="b">
        <v>1</v>
      </c>
      <c r="N290" s="16" t="s">
        <v>8269</v>
      </c>
      <c r="O290" s="27">
        <v>102</v>
      </c>
      <c r="P290" s="16">
        <v>88.74</v>
      </c>
      <c r="Q290" s="16" t="s">
        <v>8323</v>
      </c>
      <c r="R290" s="16" t="s">
        <v>8326</v>
      </c>
      <c r="S290" s="31">
        <v>41928.170497685183</v>
      </c>
      <c r="T290" s="31">
        <v>41949.249305555553</v>
      </c>
    </row>
    <row r="291" spans="1:20" ht="48" x14ac:dyDescent="0.2">
      <c r="A291" s="27">
        <v>3713</v>
      </c>
      <c r="B291" s="28" t="s">
        <v>3710</v>
      </c>
      <c r="C291" s="17" t="s">
        <v>7823</v>
      </c>
      <c r="D291" s="29">
        <v>2000</v>
      </c>
      <c r="E291" s="30">
        <v>2030</v>
      </c>
      <c r="F291" s="27" t="s">
        <v>8218</v>
      </c>
      <c r="G291" s="27" t="s">
        <v>8223</v>
      </c>
      <c r="H291" s="27" t="s">
        <v>8245</v>
      </c>
      <c r="I291" s="16">
        <v>1465062166</v>
      </c>
      <c r="J291" s="16">
        <v>1463334166</v>
      </c>
      <c r="K291" s="16" t="b">
        <v>0</v>
      </c>
      <c r="L291" s="16">
        <v>19</v>
      </c>
      <c r="M291" s="16" t="b">
        <v>1</v>
      </c>
      <c r="N291" s="16" t="s">
        <v>8269</v>
      </c>
      <c r="O291" s="27">
        <v>102</v>
      </c>
      <c r="P291" s="16">
        <v>106.84</v>
      </c>
      <c r="Q291" s="16" t="s">
        <v>8323</v>
      </c>
      <c r="R291" s="16" t="s">
        <v>8326</v>
      </c>
      <c r="S291" s="31">
        <v>42505.738032407404</v>
      </c>
      <c r="T291" s="31">
        <v>42525.738032407404</v>
      </c>
    </row>
    <row r="292" spans="1:20" ht="48" x14ac:dyDescent="0.2">
      <c r="A292" s="27">
        <v>3839</v>
      </c>
      <c r="B292" s="28" t="s">
        <v>3836</v>
      </c>
      <c r="C292" s="17" t="s">
        <v>7948</v>
      </c>
      <c r="D292" s="29">
        <v>2000</v>
      </c>
      <c r="E292" s="30">
        <v>2025</v>
      </c>
      <c r="F292" s="27" t="s">
        <v>8218</v>
      </c>
      <c r="G292" s="27" t="s">
        <v>8223</v>
      </c>
      <c r="H292" s="27" t="s">
        <v>8245</v>
      </c>
      <c r="I292" s="16">
        <v>1438226724</v>
      </c>
      <c r="J292" s="16">
        <v>1433042724</v>
      </c>
      <c r="K292" s="16" t="b">
        <v>0</v>
      </c>
      <c r="L292" s="16">
        <v>32</v>
      </c>
      <c r="M292" s="16" t="b">
        <v>1</v>
      </c>
      <c r="N292" s="16" t="s">
        <v>8269</v>
      </c>
      <c r="O292" s="27">
        <v>101</v>
      </c>
      <c r="P292" s="16">
        <v>63.28</v>
      </c>
      <c r="Q292" s="16" t="s">
        <v>8323</v>
      </c>
      <c r="R292" s="16" t="s">
        <v>8326</v>
      </c>
      <c r="S292" s="31">
        <v>42155.142638888887</v>
      </c>
      <c r="T292" s="31">
        <v>42215.142638888887</v>
      </c>
    </row>
    <row r="293" spans="1:20" ht="48" x14ac:dyDescent="0.2">
      <c r="A293" s="27">
        <v>1284</v>
      </c>
      <c r="B293" s="28" t="s">
        <v>1285</v>
      </c>
      <c r="C293" s="17" t="s">
        <v>5394</v>
      </c>
      <c r="D293" s="29">
        <v>2000</v>
      </c>
      <c r="E293" s="30">
        <v>2020</v>
      </c>
      <c r="F293" s="27" t="s">
        <v>8218</v>
      </c>
      <c r="G293" s="27" t="s">
        <v>8223</v>
      </c>
      <c r="H293" s="27" t="s">
        <v>8245</v>
      </c>
      <c r="I293" s="16">
        <v>1483203540</v>
      </c>
      <c r="J293" s="16">
        <v>1481175482</v>
      </c>
      <c r="K293" s="16" t="b">
        <v>0</v>
      </c>
      <c r="L293" s="16">
        <v>31</v>
      </c>
      <c r="M293" s="16" t="b">
        <v>1</v>
      </c>
      <c r="N293" s="16" t="s">
        <v>8269</v>
      </c>
      <c r="O293" s="27">
        <v>101</v>
      </c>
      <c r="P293" s="16">
        <v>65.16</v>
      </c>
      <c r="Q293" s="16" t="s">
        <v>8323</v>
      </c>
      <c r="R293" s="16" t="s">
        <v>8326</v>
      </c>
      <c r="S293" s="31">
        <v>42712.23474537037</v>
      </c>
      <c r="T293" s="31">
        <v>42735.707638888889</v>
      </c>
    </row>
    <row r="294" spans="1:20" ht="48" x14ac:dyDescent="0.2">
      <c r="A294" s="27">
        <v>3727</v>
      </c>
      <c r="B294" s="28" t="s">
        <v>3724</v>
      </c>
      <c r="C294" s="17" t="s">
        <v>7837</v>
      </c>
      <c r="D294" s="29">
        <v>2000</v>
      </c>
      <c r="E294" s="30">
        <v>2015</v>
      </c>
      <c r="F294" s="27" t="s">
        <v>8218</v>
      </c>
      <c r="G294" s="27" t="s">
        <v>8223</v>
      </c>
      <c r="H294" s="27" t="s">
        <v>8245</v>
      </c>
      <c r="I294" s="16">
        <v>1476939300</v>
      </c>
      <c r="J294" s="16">
        <v>1474273294</v>
      </c>
      <c r="K294" s="16" t="b">
        <v>0</v>
      </c>
      <c r="L294" s="16">
        <v>33</v>
      </c>
      <c r="M294" s="16" t="b">
        <v>1</v>
      </c>
      <c r="N294" s="16" t="s">
        <v>8269</v>
      </c>
      <c r="O294" s="27">
        <v>101</v>
      </c>
      <c r="P294" s="16">
        <v>61.06</v>
      </c>
      <c r="Q294" s="16" t="s">
        <v>8323</v>
      </c>
      <c r="R294" s="16" t="s">
        <v>8326</v>
      </c>
      <c r="S294" s="31">
        <v>42632.348310185189</v>
      </c>
      <c r="T294" s="31">
        <v>42663.204861111109</v>
      </c>
    </row>
    <row r="295" spans="1:20" ht="48" x14ac:dyDescent="0.2">
      <c r="A295" s="27">
        <v>3594</v>
      </c>
      <c r="B295" s="28" t="s">
        <v>3593</v>
      </c>
      <c r="C295" s="17" t="s">
        <v>7704</v>
      </c>
      <c r="D295" s="29">
        <v>1600</v>
      </c>
      <c r="E295" s="30">
        <v>2015</v>
      </c>
      <c r="F295" s="27" t="s">
        <v>8218</v>
      </c>
      <c r="G295" s="27" t="s">
        <v>8223</v>
      </c>
      <c r="H295" s="27" t="s">
        <v>8245</v>
      </c>
      <c r="I295" s="16">
        <v>1472952982</v>
      </c>
      <c r="J295" s="16">
        <v>1470792982</v>
      </c>
      <c r="K295" s="16" t="b">
        <v>0</v>
      </c>
      <c r="L295" s="16">
        <v>36</v>
      </c>
      <c r="M295" s="16" t="b">
        <v>1</v>
      </c>
      <c r="N295" s="16" t="s">
        <v>8269</v>
      </c>
      <c r="O295" s="27">
        <v>126</v>
      </c>
      <c r="P295" s="16">
        <v>55.97</v>
      </c>
      <c r="Q295" s="16" t="s">
        <v>8323</v>
      </c>
      <c r="R295" s="16" t="s">
        <v>8326</v>
      </c>
      <c r="S295" s="31">
        <v>42592.066921296297</v>
      </c>
      <c r="T295" s="31">
        <v>42617.066921296297</v>
      </c>
    </row>
    <row r="296" spans="1:20" ht="32" x14ac:dyDescent="0.2">
      <c r="A296" s="27">
        <v>3159</v>
      </c>
      <c r="B296" s="28" t="s">
        <v>3159</v>
      </c>
      <c r="C296" s="17" t="s">
        <v>7269</v>
      </c>
      <c r="D296" s="29">
        <v>1500</v>
      </c>
      <c r="E296" s="30">
        <v>2002.22</v>
      </c>
      <c r="F296" s="27" t="s">
        <v>8218</v>
      </c>
      <c r="G296" s="27" t="s">
        <v>8223</v>
      </c>
      <c r="H296" s="27" t="s">
        <v>8245</v>
      </c>
      <c r="I296" s="16">
        <v>1326927600</v>
      </c>
      <c r="J296" s="16">
        <v>1323221761</v>
      </c>
      <c r="K296" s="16" t="b">
        <v>1</v>
      </c>
      <c r="L296" s="16">
        <v>52</v>
      </c>
      <c r="M296" s="16" t="b">
        <v>1</v>
      </c>
      <c r="N296" s="16" t="s">
        <v>8269</v>
      </c>
      <c r="O296" s="27">
        <v>133</v>
      </c>
      <c r="P296" s="16">
        <v>38.5</v>
      </c>
      <c r="Q296" s="16" t="s">
        <v>8323</v>
      </c>
      <c r="R296" s="16" t="s">
        <v>8326</v>
      </c>
      <c r="S296" s="31">
        <v>40884.066678240742</v>
      </c>
      <c r="T296" s="31">
        <v>40926.958333333336</v>
      </c>
    </row>
    <row r="297" spans="1:20" ht="48" x14ac:dyDescent="0.2">
      <c r="A297" s="27">
        <v>3385</v>
      </c>
      <c r="B297" s="28" t="s">
        <v>3384</v>
      </c>
      <c r="C297" s="17" t="s">
        <v>7495</v>
      </c>
      <c r="D297" s="29">
        <v>2000</v>
      </c>
      <c r="E297" s="30">
        <v>2000</v>
      </c>
      <c r="F297" s="27" t="s">
        <v>8218</v>
      </c>
      <c r="G297" s="27" t="s">
        <v>8223</v>
      </c>
      <c r="H297" s="27" t="s">
        <v>8245</v>
      </c>
      <c r="I297" s="16">
        <v>1418244552</v>
      </c>
      <c r="J297" s="16">
        <v>1415652552</v>
      </c>
      <c r="K297" s="16" t="b">
        <v>0</v>
      </c>
      <c r="L297" s="16">
        <v>15</v>
      </c>
      <c r="M297" s="16" t="b">
        <v>1</v>
      </c>
      <c r="N297" s="16" t="s">
        <v>8269</v>
      </c>
      <c r="O297" s="27">
        <v>100</v>
      </c>
      <c r="P297" s="16">
        <v>133.33000000000001</v>
      </c>
      <c r="Q297" s="16" t="s">
        <v>8323</v>
      </c>
      <c r="R297" s="16" t="s">
        <v>8326</v>
      </c>
      <c r="S297" s="31">
        <v>41953.8675</v>
      </c>
      <c r="T297" s="31">
        <v>41983.8675</v>
      </c>
    </row>
    <row r="298" spans="1:20" ht="48" x14ac:dyDescent="0.2">
      <c r="A298" s="27">
        <v>3431</v>
      </c>
      <c r="B298" s="28" t="s">
        <v>3430</v>
      </c>
      <c r="C298" s="17" t="s">
        <v>7541</v>
      </c>
      <c r="D298" s="29">
        <v>2000</v>
      </c>
      <c r="E298" s="30">
        <v>2000</v>
      </c>
      <c r="F298" s="27" t="s">
        <v>8218</v>
      </c>
      <c r="G298" s="27" t="s">
        <v>8223</v>
      </c>
      <c r="H298" s="27" t="s">
        <v>8245</v>
      </c>
      <c r="I298" s="16">
        <v>1408383153</v>
      </c>
      <c r="J298" s="16">
        <v>1405791153</v>
      </c>
      <c r="K298" s="16" t="b">
        <v>0</v>
      </c>
      <c r="L298" s="16">
        <v>21</v>
      </c>
      <c r="M298" s="16" t="b">
        <v>1</v>
      </c>
      <c r="N298" s="16" t="s">
        <v>8269</v>
      </c>
      <c r="O298" s="27">
        <v>100</v>
      </c>
      <c r="P298" s="16">
        <v>95.24</v>
      </c>
      <c r="Q298" s="16" t="s">
        <v>8323</v>
      </c>
      <c r="R298" s="16" t="s">
        <v>8326</v>
      </c>
      <c r="S298" s="31">
        <v>41839.730937500004</v>
      </c>
      <c r="T298" s="31">
        <v>41869.730937500004</v>
      </c>
    </row>
    <row r="299" spans="1:20" ht="48" x14ac:dyDescent="0.2">
      <c r="A299" s="27">
        <v>3627</v>
      </c>
      <c r="B299" s="28" t="s">
        <v>3625</v>
      </c>
      <c r="C299" s="17" t="s">
        <v>7737</v>
      </c>
      <c r="D299" s="29">
        <v>2000</v>
      </c>
      <c r="E299" s="30">
        <v>2000</v>
      </c>
      <c r="F299" s="27" t="s">
        <v>8218</v>
      </c>
      <c r="G299" s="27" t="s">
        <v>8223</v>
      </c>
      <c r="H299" s="27" t="s">
        <v>8245</v>
      </c>
      <c r="I299" s="16">
        <v>1463803140</v>
      </c>
      <c r="J299" s="16">
        <v>1459446487</v>
      </c>
      <c r="K299" s="16" t="b">
        <v>0</v>
      </c>
      <c r="L299" s="16">
        <v>29</v>
      </c>
      <c r="M299" s="16" t="b">
        <v>1</v>
      </c>
      <c r="N299" s="16" t="s">
        <v>8269</v>
      </c>
      <c r="O299" s="27">
        <v>100</v>
      </c>
      <c r="P299" s="16">
        <v>68.97</v>
      </c>
      <c r="Q299" s="16" t="s">
        <v>8323</v>
      </c>
      <c r="R299" s="16" t="s">
        <v>8326</v>
      </c>
      <c r="S299" s="31">
        <v>42460.741747685184</v>
      </c>
      <c r="T299" s="31">
        <v>42511.165972222225</v>
      </c>
    </row>
    <row r="300" spans="1:20" ht="48" x14ac:dyDescent="0.2">
      <c r="A300" s="27">
        <v>3383</v>
      </c>
      <c r="B300" s="28" t="s">
        <v>3382</v>
      </c>
      <c r="C300" s="17" t="s">
        <v>7493</v>
      </c>
      <c r="D300" s="29">
        <v>1750</v>
      </c>
      <c r="E300" s="30">
        <v>1955</v>
      </c>
      <c r="F300" s="27" t="s">
        <v>8218</v>
      </c>
      <c r="G300" s="27" t="s">
        <v>8223</v>
      </c>
      <c r="H300" s="27" t="s">
        <v>8245</v>
      </c>
      <c r="I300" s="16">
        <v>1466707620</v>
      </c>
      <c r="J300" s="16">
        <v>1464979620</v>
      </c>
      <c r="K300" s="16" t="b">
        <v>0</v>
      </c>
      <c r="L300" s="16">
        <v>30</v>
      </c>
      <c r="M300" s="16" t="b">
        <v>1</v>
      </c>
      <c r="N300" s="16" t="s">
        <v>8269</v>
      </c>
      <c r="O300" s="27">
        <v>112</v>
      </c>
      <c r="P300" s="16">
        <v>65.17</v>
      </c>
      <c r="Q300" s="16" t="s">
        <v>8323</v>
      </c>
      <c r="R300" s="16" t="s">
        <v>8326</v>
      </c>
      <c r="S300" s="31">
        <v>42524.782638888893</v>
      </c>
      <c r="T300" s="31">
        <v>42544.782638888893</v>
      </c>
    </row>
    <row r="301" spans="1:20" ht="32" x14ac:dyDescent="0.2">
      <c r="A301" s="27">
        <v>1289</v>
      </c>
      <c r="B301" s="28" t="s">
        <v>1290</v>
      </c>
      <c r="C301" s="17" t="s">
        <v>5399</v>
      </c>
      <c r="D301" s="29">
        <v>1500</v>
      </c>
      <c r="E301" s="30">
        <v>1876</v>
      </c>
      <c r="F301" s="27" t="s">
        <v>8218</v>
      </c>
      <c r="G301" s="27" t="s">
        <v>8223</v>
      </c>
      <c r="H301" s="27" t="s">
        <v>8245</v>
      </c>
      <c r="I301" s="16">
        <v>1483499645</v>
      </c>
      <c r="J301" s="16">
        <v>1480907645</v>
      </c>
      <c r="K301" s="16" t="b">
        <v>0</v>
      </c>
      <c r="L301" s="16">
        <v>52</v>
      </c>
      <c r="M301" s="16" t="b">
        <v>1</v>
      </c>
      <c r="N301" s="16" t="s">
        <v>8269</v>
      </c>
      <c r="O301" s="27">
        <v>125</v>
      </c>
      <c r="P301" s="16">
        <v>36.08</v>
      </c>
      <c r="Q301" s="16" t="s">
        <v>8323</v>
      </c>
      <c r="R301" s="16" t="s">
        <v>8326</v>
      </c>
      <c r="S301" s="31">
        <v>42709.134780092587</v>
      </c>
      <c r="T301" s="31">
        <v>42739.134780092587</v>
      </c>
    </row>
    <row r="302" spans="1:20" ht="32" x14ac:dyDescent="0.2">
      <c r="A302" s="27">
        <v>3707</v>
      </c>
      <c r="B302" s="28" t="s">
        <v>3704</v>
      </c>
      <c r="C302" s="17" t="s">
        <v>7817</v>
      </c>
      <c r="D302" s="29">
        <v>1000</v>
      </c>
      <c r="E302" s="30">
        <v>1860</v>
      </c>
      <c r="F302" s="27" t="s">
        <v>8218</v>
      </c>
      <c r="G302" s="27" t="s">
        <v>8223</v>
      </c>
      <c r="H302" s="27" t="s">
        <v>8245</v>
      </c>
      <c r="I302" s="16">
        <v>1469165160</v>
      </c>
      <c r="J302" s="16">
        <v>1467335378</v>
      </c>
      <c r="K302" s="16" t="b">
        <v>0</v>
      </c>
      <c r="L302" s="16">
        <v>23</v>
      </c>
      <c r="M302" s="16" t="b">
        <v>1</v>
      </c>
      <c r="N302" s="16" t="s">
        <v>8269</v>
      </c>
      <c r="O302" s="27">
        <v>186</v>
      </c>
      <c r="P302" s="16">
        <v>80.87</v>
      </c>
      <c r="Q302" s="16" t="s">
        <v>8323</v>
      </c>
      <c r="R302" s="16" t="s">
        <v>8326</v>
      </c>
      <c r="S302" s="31">
        <v>42552.048356481479</v>
      </c>
      <c r="T302" s="31">
        <v>42573.226388888885</v>
      </c>
    </row>
    <row r="303" spans="1:20" ht="48" x14ac:dyDescent="0.2">
      <c r="A303" s="27">
        <v>3443</v>
      </c>
      <c r="B303" s="28" t="s">
        <v>3442</v>
      </c>
      <c r="C303" s="17" t="s">
        <v>7553</v>
      </c>
      <c r="D303" s="29">
        <v>1000</v>
      </c>
      <c r="E303" s="30">
        <v>1855</v>
      </c>
      <c r="F303" s="27" t="s">
        <v>8218</v>
      </c>
      <c r="G303" s="27" t="s">
        <v>8223</v>
      </c>
      <c r="H303" s="27" t="s">
        <v>8245</v>
      </c>
      <c r="I303" s="16">
        <v>1410266146</v>
      </c>
      <c r="J303" s="16">
        <v>1407674146</v>
      </c>
      <c r="K303" s="16" t="b">
        <v>0</v>
      </c>
      <c r="L303" s="16">
        <v>45</v>
      </c>
      <c r="M303" s="16" t="b">
        <v>1</v>
      </c>
      <c r="N303" s="16" t="s">
        <v>8269</v>
      </c>
      <c r="O303" s="27">
        <v>186</v>
      </c>
      <c r="P303" s="16">
        <v>41.22</v>
      </c>
      <c r="Q303" s="16" t="s">
        <v>8323</v>
      </c>
      <c r="R303" s="16" t="s">
        <v>8326</v>
      </c>
      <c r="S303" s="31">
        <v>41861.524837962963</v>
      </c>
      <c r="T303" s="31">
        <v>41891.524837962963</v>
      </c>
    </row>
    <row r="304" spans="1:20" ht="32" x14ac:dyDescent="0.2">
      <c r="A304" s="27">
        <v>3710</v>
      </c>
      <c r="B304" s="28" t="s">
        <v>3707</v>
      </c>
      <c r="C304" s="17" t="s">
        <v>7820</v>
      </c>
      <c r="D304" s="29">
        <v>1300</v>
      </c>
      <c r="E304" s="30">
        <v>1835</v>
      </c>
      <c r="F304" s="27" t="s">
        <v>8218</v>
      </c>
      <c r="G304" s="27" t="s">
        <v>8223</v>
      </c>
      <c r="H304" s="27" t="s">
        <v>8245</v>
      </c>
      <c r="I304" s="16">
        <v>1428068988</v>
      </c>
      <c r="J304" s="16">
        <v>1425908988</v>
      </c>
      <c r="K304" s="16" t="b">
        <v>0</v>
      </c>
      <c r="L304" s="16">
        <v>27</v>
      </c>
      <c r="M304" s="16" t="b">
        <v>1</v>
      </c>
      <c r="N304" s="16" t="s">
        <v>8269</v>
      </c>
      <c r="O304" s="27">
        <v>141</v>
      </c>
      <c r="P304" s="16">
        <v>67.959999999999994</v>
      </c>
      <c r="Q304" s="16" t="s">
        <v>8323</v>
      </c>
      <c r="R304" s="16" t="s">
        <v>8326</v>
      </c>
      <c r="S304" s="31">
        <v>42072.576249999998</v>
      </c>
      <c r="T304" s="31">
        <v>42097.576249999998</v>
      </c>
    </row>
    <row r="305" spans="1:20" ht="48" x14ac:dyDescent="0.2">
      <c r="A305" s="27">
        <v>3810</v>
      </c>
      <c r="B305" s="28" t="s">
        <v>3807</v>
      </c>
      <c r="C305" s="17" t="s">
        <v>7920</v>
      </c>
      <c r="D305" s="29">
        <v>1500</v>
      </c>
      <c r="E305" s="30">
        <v>1826</v>
      </c>
      <c r="F305" s="27" t="s">
        <v>8218</v>
      </c>
      <c r="G305" s="27" t="s">
        <v>8223</v>
      </c>
      <c r="H305" s="27" t="s">
        <v>8245</v>
      </c>
      <c r="I305" s="16">
        <v>1426965758</v>
      </c>
      <c r="J305" s="16">
        <v>1424377358</v>
      </c>
      <c r="K305" s="16" t="b">
        <v>0</v>
      </c>
      <c r="L305" s="16">
        <v>26</v>
      </c>
      <c r="M305" s="16" t="b">
        <v>1</v>
      </c>
      <c r="N305" s="16" t="s">
        <v>8269</v>
      </c>
      <c r="O305" s="27">
        <v>122</v>
      </c>
      <c r="P305" s="16">
        <v>70.23</v>
      </c>
      <c r="Q305" s="16" t="s">
        <v>8323</v>
      </c>
      <c r="R305" s="16" t="s">
        <v>8326</v>
      </c>
      <c r="S305" s="31">
        <v>42054.849050925928</v>
      </c>
      <c r="T305" s="31">
        <v>42084.807384259257</v>
      </c>
    </row>
    <row r="306" spans="1:20" ht="32" x14ac:dyDescent="0.2">
      <c r="A306" s="27">
        <v>3706</v>
      </c>
      <c r="B306" s="28" t="s">
        <v>3703</v>
      </c>
      <c r="C306" s="17" t="s">
        <v>7816</v>
      </c>
      <c r="D306" s="29">
        <v>1500</v>
      </c>
      <c r="E306" s="30">
        <v>1820</v>
      </c>
      <c r="F306" s="27" t="s">
        <v>8218</v>
      </c>
      <c r="G306" s="27" t="s">
        <v>8223</v>
      </c>
      <c r="H306" s="27" t="s">
        <v>8245</v>
      </c>
      <c r="I306" s="16">
        <v>1410558949</v>
      </c>
      <c r="J306" s="16">
        <v>1409262949</v>
      </c>
      <c r="K306" s="16" t="b">
        <v>0</v>
      </c>
      <c r="L306" s="16">
        <v>13</v>
      </c>
      <c r="M306" s="16" t="b">
        <v>1</v>
      </c>
      <c r="N306" s="16" t="s">
        <v>8269</v>
      </c>
      <c r="O306" s="27">
        <v>121</v>
      </c>
      <c r="P306" s="16">
        <v>140</v>
      </c>
      <c r="Q306" s="16" t="s">
        <v>8323</v>
      </c>
      <c r="R306" s="16" t="s">
        <v>8326</v>
      </c>
      <c r="S306" s="31">
        <v>41879.913761574076</v>
      </c>
      <c r="T306" s="31">
        <v>41894.913761574076</v>
      </c>
    </row>
    <row r="307" spans="1:20" ht="48" x14ac:dyDescent="0.2">
      <c r="A307" s="27">
        <v>3275</v>
      </c>
      <c r="B307" s="28" t="s">
        <v>3275</v>
      </c>
      <c r="C307" s="17" t="s">
        <v>7385</v>
      </c>
      <c r="D307" s="29">
        <v>1800</v>
      </c>
      <c r="E307" s="30">
        <v>1805</v>
      </c>
      <c r="F307" s="27" t="s">
        <v>8218</v>
      </c>
      <c r="G307" s="27" t="s">
        <v>8223</v>
      </c>
      <c r="H307" s="27" t="s">
        <v>8245</v>
      </c>
      <c r="I307" s="16">
        <v>1423456200</v>
      </c>
      <c r="J307" s="16">
        <v>1421183271</v>
      </c>
      <c r="K307" s="16" t="b">
        <v>1</v>
      </c>
      <c r="L307" s="16">
        <v>12</v>
      </c>
      <c r="M307" s="16" t="b">
        <v>1</v>
      </c>
      <c r="N307" s="16" t="s">
        <v>8269</v>
      </c>
      <c r="O307" s="27">
        <v>100</v>
      </c>
      <c r="P307" s="16">
        <v>150.41999999999999</v>
      </c>
      <c r="Q307" s="16" t="s">
        <v>8323</v>
      </c>
      <c r="R307" s="16" t="s">
        <v>8326</v>
      </c>
      <c r="S307" s="31">
        <v>42017.88045138889</v>
      </c>
      <c r="T307" s="31">
        <v>42044.1875</v>
      </c>
    </row>
    <row r="308" spans="1:20" ht="48" x14ac:dyDescent="0.2">
      <c r="A308" s="27">
        <v>3690</v>
      </c>
      <c r="B308" s="28" t="s">
        <v>3687</v>
      </c>
      <c r="C308" s="17" t="s">
        <v>7800</v>
      </c>
      <c r="D308" s="29">
        <v>1500</v>
      </c>
      <c r="E308" s="30">
        <v>1800</v>
      </c>
      <c r="F308" s="27" t="s">
        <v>8218</v>
      </c>
      <c r="G308" s="27" t="s">
        <v>8223</v>
      </c>
      <c r="H308" s="27" t="s">
        <v>8245</v>
      </c>
      <c r="I308" s="16">
        <v>1417101683</v>
      </c>
      <c r="J308" s="16">
        <v>1414506083</v>
      </c>
      <c r="K308" s="16" t="b">
        <v>0</v>
      </c>
      <c r="L308" s="16">
        <v>31</v>
      </c>
      <c r="M308" s="16" t="b">
        <v>1</v>
      </c>
      <c r="N308" s="16" t="s">
        <v>8269</v>
      </c>
      <c r="O308" s="27">
        <v>120</v>
      </c>
      <c r="P308" s="16">
        <v>58.06</v>
      </c>
      <c r="Q308" s="16" t="s">
        <v>8323</v>
      </c>
      <c r="R308" s="16" t="s">
        <v>8326</v>
      </c>
      <c r="S308" s="31">
        <v>41940.598182870373</v>
      </c>
      <c r="T308" s="31">
        <v>41970.639849537038</v>
      </c>
    </row>
    <row r="309" spans="1:20" ht="64" x14ac:dyDescent="0.2">
      <c r="A309" s="27">
        <v>3816</v>
      </c>
      <c r="B309" s="28" t="s">
        <v>3813</v>
      </c>
      <c r="C309" s="17" t="s">
        <v>7926</v>
      </c>
      <c r="D309" s="29">
        <v>1500</v>
      </c>
      <c r="E309" s="30">
        <v>1788.57</v>
      </c>
      <c r="F309" s="27" t="s">
        <v>8218</v>
      </c>
      <c r="G309" s="27" t="s">
        <v>8223</v>
      </c>
      <c r="H309" s="27" t="s">
        <v>8245</v>
      </c>
      <c r="I309" s="16">
        <v>1405614823</v>
      </c>
      <c r="J309" s="16">
        <v>1403022823</v>
      </c>
      <c r="K309" s="16" t="b">
        <v>0</v>
      </c>
      <c r="L309" s="16">
        <v>37</v>
      </c>
      <c r="M309" s="16" t="b">
        <v>1</v>
      </c>
      <c r="N309" s="16" t="s">
        <v>8269</v>
      </c>
      <c r="O309" s="27">
        <v>119</v>
      </c>
      <c r="P309" s="16">
        <v>48.34</v>
      </c>
      <c r="Q309" s="16" t="s">
        <v>8323</v>
      </c>
      <c r="R309" s="16" t="s">
        <v>8326</v>
      </c>
      <c r="S309" s="31">
        <v>41807.690081018518</v>
      </c>
      <c r="T309" s="31">
        <v>41837.690081018518</v>
      </c>
    </row>
    <row r="310" spans="1:20" ht="32" x14ac:dyDescent="0.2">
      <c r="A310" s="27">
        <v>3370</v>
      </c>
      <c r="B310" s="28" t="s">
        <v>3369</v>
      </c>
      <c r="C310" s="17" t="s">
        <v>7480</v>
      </c>
      <c r="D310" s="29">
        <v>1500</v>
      </c>
      <c r="E310" s="30">
        <v>1766</v>
      </c>
      <c r="F310" s="27" t="s">
        <v>8218</v>
      </c>
      <c r="G310" s="27" t="s">
        <v>8223</v>
      </c>
      <c r="H310" s="27" t="s">
        <v>8245</v>
      </c>
      <c r="I310" s="16">
        <v>1481961600</v>
      </c>
      <c r="J310" s="16">
        <v>1479283285</v>
      </c>
      <c r="K310" s="16" t="b">
        <v>0</v>
      </c>
      <c r="L310" s="16">
        <v>26</v>
      </c>
      <c r="M310" s="16" t="b">
        <v>1</v>
      </c>
      <c r="N310" s="16" t="s">
        <v>8269</v>
      </c>
      <c r="O310" s="27">
        <v>118</v>
      </c>
      <c r="P310" s="16">
        <v>67.92</v>
      </c>
      <c r="Q310" s="16" t="s">
        <v>8323</v>
      </c>
      <c r="R310" s="16" t="s">
        <v>8326</v>
      </c>
      <c r="S310" s="31">
        <v>42690.334317129629</v>
      </c>
      <c r="T310" s="31">
        <v>42721.333333333328</v>
      </c>
    </row>
    <row r="311" spans="1:20" ht="48" x14ac:dyDescent="0.2">
      <c r="A311" s="27">
        <v>3417</v>
      </c>
      <c r="B311" s="28" t="s">
        <v>3416</v>
      </c>
      <c r="C311" s="17" t="s">
        <v>7527</v>
      </c>
      <c r="D311" s="29">
        <v>1700</v>
      </c>
      <c r="E311" s="30">
        <v>1700.01</v>
      </c>
      <c r="F311" s="27" t="s">
        <v>8218</v>
      </c>
      <c r="G311" s="27" t="s">
        <v>8223</v>
      </c>
      <c r="H311" s="27" t="s">
        <v>8245</v>
      </c>
      <c r="I311" s="16">
        <v>1414284180</v>
      </c>
      <c r="J311" s="16">
        <v>1410558948</v>
      </c>
      <c r="K311" s="16" t="b">
        <v>0</v>
      </c>
      <c r="L311" s="16">
        <v>45</v>
      </c>
      <c r="M311" s="16" t="b">
        <v>1</v>
      </c>
      <c r="N311" s="16" t="s">
        <v>8269</v>
      </c>
      <c r="O311" s="27">
        <v>100</v>
      </c>
      <c r="P311" s="16">
        <v>37.78</v>
      </c>
      <c r="Q311" s="16" t="s">
        <v>8323</v>
      </c>
      <c r="R311" s="16" t="s">
        <v>8326</v>
      </c>
      <c r="S311" s="31">
        <v>41894.91375</v>
      </c>
      <c r="T311" s="31">
        <v>41938.029861111114</v>
      </c>
    </row>
    <row r="312" spans="1:20" ht="48" x14ac:dyDescent="0.2">
      <c r="A312" s="27">
        <v>3497</v>
      </c>
      <c r="B312" s="28" t="s">
        <v>3496</v>
      </c>
      <c r="C312" s="17" t="s">
        <v>7607</v>
      </c>
      <c r="D312" s="29">
        <v>1551</v>
      </c>
      <c r="E312" s="30">
        <v>1686</v>
      </c>
      <c r="F312" s="27" t="s">
        <v>8218</v>
      </c>
      <c r="G312" s="27" t="s">
        <v>8223</v>
      </c>
      <c r="H312" s="27" t="s">
        <v>8245</v>
      </c>
      <c r="I312" s="16">
        <v>1464904800</v>
      </c>
      <c r="J312" s="16">
        <v>1463852904</v>
      </c>
      <c r="K312" s="16" t="b">
        <v>0</v>
      </c>
      <c r="L312" s="16">
        <v>49</v>
      </c>
      <c r="M312" s="16" t="b">
        <v>1</v>
      </c>
      <c r="N312" s="16" t="s">
        <v>8269</v>
      </c>
      <c r="O312" s="27">
        <v>109</v>
      </c>
      <c r="P312" s="16">
        <v>34.409999999999997</v>
      </c>
      <c r="Q312" s="16" t="s">
        <v>8323</v>
      </c>
      <c r="R312" s="16" t="s">
        <v>8326</v>
      </c>
      <c r="S312" s="31">
        <v>42511.741944444439</v>
      </c>
      <c r="T312" s="31">
        <v>42523.916666666672</v>
      </c>
    </row>
    <row r="313" spans="1:20" ht="48" x14ac:dyDescent="0.2">
      <c r="A313" s="27">
        <v>3251</v>
      </c>
      <c r="B313" s="28" t="s">
        <v>3251</v>
      </c>
      <c r="C313" s="17" t="s">
        <v>7361</v>
      </c>
      <c r="D313" s="29">
        <v>1500</v>
      </c>
      <c r="E313" s="30">
        <v>1661</v>
      </c>
      <c r="F313" s="27" t="s">
        <v>8218</v>
      </c>
      <c r="G313" s="27" t="s">
        <v>8223</v>
      </c>
      <c r="H313" s="27" t="s">
        <v>8245</v>
      </c>
      <c r="I313" s="16">
        <v>1434907966</v>
      </c>
      <c r="J313" s="16">
        <v>1432315966</v>
      </c>
      <c r="K313" s="16" t="b">
        <v>1</v>
      </c>
      <c r="L313" s="16">
        <v>20</v>
      </c>
      <c r="M313" s="16" t="b">
        <v>1</v>
      </c>
      <c r="N313" s="16" t="s">
        <v>8269</v>
      </c>
      <c r="O313" s="27">
        <v>111</v>
      </c>
      <c r="P313" s="16">
        <v>83.05</v>
      </c>
      <c r="Q313" s="16" t="s">
        <v>8323</v>
      </c>
      <c r="R313" s="16" t="s">
        <v>8326</v>
      </c>
      <c r="S313" s="31">
        <v>42146.731087962966</v>
      </c>
      <c r="T313" s="31">
        <v>42176.731087962966</v>
      </c>
    </row>
    <row r="314" spans="1:20" ht="48" x14ac:dyDescent="0.2">
      <c r="A314" s="27">
        <v>3485</v>
      </c>
      <c r="B314" s="28" t="s">
        <v>3484</v>
      </c>
      <c r="C314" s="17" t="s">
        <v>7595</v>
      </c>
      <c r="D314" s="29">
        <v>1650</v>
      </c>
      <c r="E314" s="30">
        <v>1660</v>
      </c>
      <c r="F314" s="27" t="s">
        <v>8218</v>
      </c>
      <c r="G314" s="27" t="s">
        <v>8223</v>
      </c>
      <c r="H314" s="27" t="s">
        <v>8245</v>
      </c>
      <c r="I314" s="16">
        <v>1454431080</v>
      </c>
      <c r="J314" s="16">
        <v>1451839080</v>
      </c>
      <c r="K314" s="16" t="b">
        <v>0</v>
      </c>
      <c r="L314" s="16">
        <v>30</v>
      </c>
      <c r="M314" s="16" t="b">
        <v>1</v>
      </c>
      <c r="N314" s="16" t="s">
        <v>8269</v>
      </c>
      <c r="O314" s="27">
        <v>101</v>
      </c>
      <c r="P314" s="16">
        <v>55.33</v>
      </c>
      <c r="Q314" s="16" t="s">
        <v>8323</v>
      </c>
      <c r="R314" s="16" t="s">
        <v>8326</v>
      </c>
      <c r="S314" s="31">
        <v>42372.693055555559</v>
      </c>
      <c r="T314" s="31">
        <v>42402.693055555559</v>
      </c>
    </row>
    <row r="315" spans="1:20" ht="48" x14ac:dyDescent="0.2">
      <c r="A315" s="27">
        <v>3518</v>
      </c>
      <c r="B315" s="28" t="s">
        <v>3517</v>
      </c>
      <c r="C315" s="17" t="s">
        <v>7628</v>
      </c>
      <c r="D315" s="29">
        <v>1500</v>
      </c>
      <c r="E315" s="30">
        <v>1650.69</v>
      </c>
      <c r="F315" s="27" t="s">
        <v>8218</v>
      </c>
      <c r="G315" s="27" t="s">
        <v>8223</v>
      </c>
      <c r="H315" s="27" t="s">
        <v>8245</v>
      </c>
      <c r="I315" s="16">
        <v>1412259660</v>
      </c>
      <c r="J315" s="16">
        <v>1410461299</v>
      </c>
      <c r="K315" s="16" t="b">
        <v>0</v>
      </c>
      <c r="L315" s="16">
        <v>33</v>
      </c>
      <c r="M315" s="16" t="b">
        <v>1</v>
      </c>
      <c r="N315" s="16" t="s">
        <v>8269</v>
      </c>
      <c r="O315" s="27">
        <v>110</v>
      </c>
      <c r="P315" s="16">
        <v>50.02</v>
      </c>
      <c r="Q315" s="16" t="s">
        <v>8323</v>
      </c>
      <c r="R315" s="16" t="s">
        <v>8326</v>
      </c>
      <c r="S315" s="31">
        <v>41893.783553240741</v>
      </c>
      <c r="T315" s="31">
        <v>41914.597916666666</v>
      </c>
    </row>
    <row r="316" spans="1:20" ht="48" x14ac:dyDescent="0.2">
      <c r="A316" s="27">
        <v>3346</v>
      </c>
      <c r="B316" s="28" t="s">
        <v>3346</v>
      </c>
      <c r="C316" s="17" t="s">
        <v>7456</v>
      </c>
      <c r="D316" s="29">
        <v>1500</v>
      </c>
      <c r="E316" s="30">
        <v>1650</v>
      </c>
      <c r="F316" s="27" t="s">
        <v>8218</v>
      </c>
      <c r="G316" s="27" t="s">
        <v>8223</v>
      </c>
      <c r="H316" s="27" t="s">
        <v>8245</v>
      </c>
      <c r="I316" s="16">
        <v>1424910910</v>
      </c>
      <c r="J316" s="16">
        <v>1424306110</v>
      </c>
      <c r="K316" s="16" t="b">
        <v>0</v>
      </c>
      <c r="L316" s="16">
        <v>18</v>
      </c>
      <c r="M316" s="16" t="b">
        <v>1</v>
      </c>
      <c r="N316" s="16" t="s">
        <v>8269</v>
      </c>
      <c r="O316" s="27">
        <v>110</v>
      </c>
      <c r="P316" s="16">
        <v>91.67</v>
      </c>
      <c r="Q316" s="16" t="s">
        <v>8323</v>
      </c>
      <c r="R316" s="16" t="s">
        <v>8326</v>
      </c>
      <c r="S316" s="31">
        <v>42054.024421296301</v>
      </c>
      <c r="T316" s="31">
        <v>42061.024421296301</v>
      </c>
    </row>
    <row r="317" spans="1:20" ht="48" x14ac:dyDescent="0.2">
      <c r="A317" s="27">
        <v>2965</v>
      </c>
      <c r="B317" s="28" t="s">
        <v>2965</v>
      </c>
      <c r="C317" s="17" t="s">
        <v>7075</v>
      </c>
      <c r="D317" s="29">
        <v>1500</v>
      </c>
      <c r="E317" s="30">
        <v>1635</v>
      </c>
      <c r="F317" s="27" t="s">
        <v>8218</v>
      </c>
      <c r="G317" s="27" t="s">
        <v>8223</v>
      </c>
      <c r="H317" s="27" t="s">
        <v>8245</v>
      </c>
      <c r="I317" s="16">
        <v>1436290233</v>
      </c>
      <c r="J317" s="16">
        <v>1433698233</v>
      </c>
      <c r="K317" s="16" t="b">
        <v>0</v>
      </c>
      <c r="L317" s="16">
        <v>39</v>
      </c>
      <c r="M317" s="16" t="b">
        <v>1</v>
      </c>
      <c r="N317" s="16" t="s">
        <v>8269</v>
      </c>
      <c r="O317" s="27">
        <v>109</v>
      </c>
      <c r="P317" s="16">
        <v>41.92</v>
      </c>
      <c r="Q317" s="16" t="s">
        <v>8323</v>
      </c>
      <c r="R317" s="16" t="s">
        <v>8326</v>
      </c>
      <c r="S317" s="31">
        <v>42162.729548611111</v>
      </c>
      <c r="T317" s="31">
        <v>42192.729548611111</v>
      </c>
    </row>
    <row r="318" spans="1:20" ht="32" x14ac:dyDescent="0.2">
      <c r="A318" s="27">
        <v>3439</v>
      </c>
      <c r="B318" s="28" t="s">
        <v>3438</v>
      </c>
      <c r="C318" s="17" t="s">
        <v>7549</v>
      </c>
      <c r="D318" s="29">
        <v>1200</v>
      </c>
      <c r="E318" s="30">
        <v>1616.14</v>
      </c>
      <c r="F318" s="27" t="s">
        <v>8218</v>
      </c>
      <c r="G318" s="27" t="s">
        <v>8223</v>
      </c>
      <c r="H318" s="27" t="s">
        <v>8245</v>
      </c>
      <c r="I318" s="16">
        <v>1453179540</v>
      </c>
      <c r="J318" s="16">
        <v>1452030730</v>
      </c>
      <c r="K318" s="16" t="b">
        <v>0</v>
      </c>
      <c r="L318" s="16">
        <v>18</v>
      </c>
      <c r="M318" s="16" t="b">
        <v>1</v>
      </c>
      <c r="N318" s="16" t="s">
        <v>8269</v>
      </c>
      <c r="O318" s="27">
        <v>135</v>
      </c>
      <c r="P318" s="16">
        <v>89.79</v>
      </c>
      <c r="Q318" s="16" t="s">
        <v>8323</v>
      </c>
      <c r="R318" s="16" t="s">
        <v>8326</v>
      </c>
      <c r="S318" s="31">
        <v>42374.911226851851</v>
      </c>
      <c r="T318" s="31">
        <v>42388.207638888889</v>
      </c>
    </row>
    <row r="319" spans="1:20" ht="48" x14ac:dyDescent="0.2">
      <c r="A319" s="27">
        <v>3231</v>
      </c>
      <c r="B319" s="28" t="s">
        <v>3231</v>
      </c>
      <c r="C319" s="17" t="s">
        <v>7341</v>
      </c>
      <c r="D319" s="29">
        <v>1000</v>
      </c>
      <c r="E319" s="30">
        <v>1610</v>
      </c>
      <c r="F319" s="27" t="s">
        <v>8218</v>
      </c>
      <c r="G319" s="27" t="s">
        <v>8223</v>
      </c>
      <c r="H319" s="27" t="s">
        <v>8245</v>
      </c>
      <c r="I319" s="16">
        <v>1460846347</v>
      </c>
      <c r="J319" s="16">
        <v>1458254347</v>
      </c>
      <c r="K319" s="16" t="b">
        <v>0</v>
      </c>
      <c r="L319" s="16">
        <v>28</v>
      </c>
      <c r="M319" s="16" t="b">
        <v>1</v>
      </c>
      <c r="N319" s="16" t="s">
        <v>8269</v>
      </c>
      <c r="O319" s="27">
        <v>161</v>
      </c>
      <c r="P319" s="16">
        <v>57.5</v>
      </c>
      <c r="Q319" s="16" t="s">
        <v>8323</v>
      </c>
      <c r="R319" s="16" t="s">
        <v>8326</v>
      </c>
      <c r="S319" s="31">
        <v>42446.943831018521</v>
      </c>
      <c r="T319" s="31">
        <v>42476.943831018521</v>
      </c>
    </row>
    <row r="320" spans="1:20" ht="48" x14ac:dyDescent="0.2">
      <c r="A320" s="27">
        <v>3393</v>
      </c>
      <c r="B320" s="28" t="s">
        <v>3392</v>
      </c>
      <c r="C320" s="17" t="s">
        <v>7503</v>
      </c>
      <c r="D320" s="29">
        <v>1500</v>
      </c>
      <c r="E320" s="30">
        <v>1587</v>
      </c>
      <c r="F320" s="27" t="s">
        <v>8218</v>
      </c>
      <c r="G320" s="27" t="s">
        <v>8223</v>
      </c>
      <c r="H320" s="27" t="s">
        <v>8245</v>
      </c>
      <c r="I320" s="16">
        <v>1415234760</v>
      </c>
      <c r="J320" s="16">
        <v>1413065230</v>
      </c>
      <c r="K320" s="16" t="b">
        <v>0</v>
      </c>
      <c r="L320" s="16">
        <v>44</v>
      </c>
      <c r="M320" s="16" t="b">
        <v>1</v>
      </c>
      <c r="N320" s="16" t="s">
        <v>8269</v>
      </c>
      <c r="O320" s="27">
        <v>106</v>
      </c>
      <c r="P320" s="16">
        <v>36.07</v>
      </c>
      <c r="Q320" s="16" t="s">
        <v>8323</v>
      </c>
      <c r="R320" s="16" t="s">
        <v>8326</v>
      </c>
      <c r="S320" s="31">
        <v>41923.921643518523</v>
      </c>
      <c r="T320" s="31">
        <v>41949.031944444447</v>
      </c>
    </row>
    <row r="321" spans="1:20" ht="48" x14ac:dyDescent="0.2">
      <c r="A321" s="27">
        <v>3396</v>
      </c>
      <c r="B321" s="28" t="s">
        <v>3395</v>
      </c>
      <c r="C321" s="17" t="s">
        <v>7506</v>
      </c>
      <c r="D321" s="29">
        <v>1500</v>
      </c>
      <c r="E321" s="30">
        <v>1565</v>
      </c>
      <c r="F321" s="27" t="s">
        <v>8218</v>
      </c>
      <c r="G321" s="27" t="s">
        <v>8223</v>
      </c>
      <c r="H321" s="27" t="s">
        <v>8245</v>
      </c>
      <c r="I321" s="16">
        <v>1401595140</v>
      </c>
      <c r="J321" s="16">
        <v>1399286589</v>
      </c>
      <c r="K321" s="16" t="b">
        <v>0</v>
      </c>
      <c r="L321" s="16">
        <v>28</v>
      </c>
      <c r="M321" s="16" t="b">
        <v>1</v>
      </c>
      <c r="N321" s="16" t="s">
        <v>8269</v>
      </c>
      <c r="O321" s="27">
        <v>104</v>
      </c>
      <c r="P321" s="16">
        <v>55.89</v>
      </c>
      <c r="Q321" s="16" t="s">
        <v>8323</v>
      </c>
      <c r="R321" s="16" t="s">
        <v>8326</v>
      </c>
      <c r="S321" s="31">
        <v>41764.44663194444</v>
      </c>
      <c r="T321" s="31">
        <v>41791.165972222225</v>
      </c>
    </row>
    <row r="322" spans="1:20" ht="48" x14ac:dyDescent="0.2">
      <c r="A322" s="27">
        <v>3390</v>
      </c>
      <c r="B322" s="28" t="s">
        <v>3389</v>
      </c>
      <c r="C322" s="17" t="s">
        <v>7500</v>
      </c>
      <c r="D322" s="29">
        <v>1500</v>
      </c>
      <c r="E322" s="30">
        <v>1536</v>
      </c>
      <c r="F322" s="27" t="s">
        <v>8218</v>
      </c>
      <c r="G322" s="27" t="s">
        <v>8223</v>
      </c>
      <c r="H322" s="27" t="s">
        <v>8245</v>
      </c>
      <c r="I322" s="16">
        <v>1405017345</v>
      </c>
      <c r="J322" s="16">
        <v>1403721345</v>
      </c>
      <c r="K322" s="16" t="b">
        <v>0</v>
      </c>
      <c r="L322" s="16">
        <v>22</v>
      </c>
      <c r="M322" s="16" t="b">
        <v>1</v>
      </c>
      <c r="N322" s="16" t="s">
        <v>8269</v>
      </c>
      <c r="O322" s="27">
        <v>102</v>
      </c>
      <c r="P322" s="16">
        <v>69.819999999999993</v>
      </c>
      <c r="Q322" s="16" t="s">
        <v>8323</v>
      </c>
      <c r="R322" s="16" t="s">
        <v>8326</v>
      </c>
      <c r="S322" s="31">
        <v>41815.774826388886</v>
      </c>
      <c r="T322" s="31">
        <v>41830.774826388886</v>
      </c>
    </row>
    <row r="323" spans="1:20" ht="48" x14ac:dyDescent="0.2">
      <c r="A323" s="27">
        <v>3349</v>
      </c>
      <c r="B323" s="28" t="s">
        <v>3348</v>
      </c>
      <c r="C323" s="17" t="s">
        <v>7459</v>
      </c>
      <c r="D323" s="29">
        <v>1000</v>
      </c>
      <c r="E323" s="30">
        <v>1534</v>
      </c>
      <c r="F323" s="27" t="s">
        <v>8218</v>
      </c>
      <c r="G323" s="27" t="s">
        <v>8223</v>
      </c>
      <c r="H323" s="27" t="s">
        <v>8245</v>
      </c>
      <c r="I323" s="16">
        <v>1465837200</v>
      </c>
      <c r="J323" s="16">
        <v>1463971172</v>
      </c>
      <c r="K323" s="16" t="b">
        <v>0</v>
      </c>
      <c r="L323" s="16">
        <v>14</v>
      </c>
      <c r="M323" s="16" t="b">
        <v>1</v>
      </c>
      <c r="N323" s="16" t="s">
        <v>8269</v>
      </c>
      <c r="O323" s="27">
        <v>153</v>
      </c>
      <c r="P323" s="16">
        <v>109.57</v>
      </c>
      <c r="Q323" s="16" t="s">
        <v>8323</v>
      </c>
      <c r="R323" s="16" t="s">
        <v>8326</v>
      </c>
      <c r="S323" s="31">
        <v>42513.110787037032</v>
      </c>
      <c r="T323" s="31">
        <v>42534.708333333328</v>
      </c>
    </row>
    <row r="324" spans="1:20" ht="48" x14ac:dyDescent="0.2">
      <c r="A324" s="27">
        <v>3452</v>
      </c>
      <c r="B324" s="28" t="s">
        <v>3451</v>
      </c>
      <c r="C324" s="17" t="s">
        <v>7562</v>
      </c>
      <c r="D324" s="29">
        <v>1000</v>
      </c>
      <c r="E324" s="30">
        <v>1532</v>
      </c>
      <c r="F324" s="27" t="s">
        <v>8218</v>
      </c>
      <c r="G324" s="27" t="s">
        <v>8223</v>
      </c>
      <c r="H324" s="27" t="s">
        <v>8245</v>
      </c>
      <c r="I324" s="16">
        <v>1406087940</v>
      </c>
      <c r="J324" s="16">
        <v>1404141626</v>
      </c>
      <c r="K324" s="16" t="b">
        <v>0</v>
      </c>
      <c r="L324" s="16">
        <v>37</v>
      </c>
      <c r="M324" s="16" t="b">
        <v>1</v>
      </c>
      <c r="N324" s="16" t="s">
        <v>8269</v>
      </c>
      <c r="O324" s="27">
        <v>153</v>
      </c>
      <c r="P324" s="16">
        <v>41.41</v>
      </c>
      <c r="Q324" s="16" t="s">
        <v>8323</v>
      </c>
      <c r="R324" s="16" t="s">
        <v>8326</v>
      </c>
      <c r="S324" s="31">
        <v>41820.639189814814</v>
      </c>
      <c r="T324" s="31">
        <v>41843.165972222225</v>
      </c>
    </row>
    <row r="325" spans="1:20" ht="48" x14ac:dyDescent="0.2">
      <c r="A325" s="27">
        <v>3551</v>
      </c>
      <c r="B325" s="28" t="s">
        <v>3550</v>
      </c>
      <c r="C325" s="17" t="s">
        <v>7661</v>
      </c>
      <c r="D325" s="29">
        <v>1500</v>
      </c>
      <c r="E325" s="30">
        <v>1527.5</v>
      </c>
      <c r="F325" s="27" t="s">
        <v>8218</v>
      </c>
      <c r="G325" s="27" t="s">
        <v>8223</v>
      </c>
      <c r="H325" s="27" t="s">
        <v>8245</v>
      </c>
      <c r="I325" s="16">
        <v>1400796420</v>
      </c>
      <c r="J325" s="16">
        <v>1398342170</v>
      </c>
      <c r="K325" s="16" t="b">
        <v>0</v>
      </c>
      <c r="L325" s="16">
        <v>25</v>
      </c>
      <c r="M325" s="16" t="b">
        <v>1</v>
      </c>
      <c r="N325" s="16" t="s">
        <v>8269</v>
      </c>
      <c r="O325" s="27">
        <v>102</v>
      </c>
      <c r="P325" s="16">
        <v>61.1</v>
      </c>
      <c r="Q325" s="16" t="s">
        <v>8323</v>
      </c>
      <c r="R325" s="16" t="s">
        <v>8326</v>
      </c>
      <c r="S325" s="31">
        <v>41753.515856481477</v>
      </c>
      <c r="T325" s="31">
        <v>41781.921527777777</v>
      </c>
    </row>
    <row r="326" spans="1:20" ht="32" x14ac:dyDescent="0.2">
      <c r="A326" s="27">
        <v>3658</v>
      </c>
      <c r="B326" s="28" t="s">
        <v>3655</v>
      </c>
      <c r="C326" s="17" t="s">
        <v>7768</v>
      </c>
      <c r="D326" s="29">
        <v>1500</v>
      </c>
      <c r="E326" s="30">
        <v>1510</v>
      </c>
      <c r="F326" s="27" t="s">
        <v>8218</v>
      </c>
      <c r="G326" s="27" t="s">
        <v>8223</v>
      </c>
      <c r="H326" s="27" t="s">
        <v>8245</v>
      </c>
      <c r="I326" s="16">
        <v>1404273540</v>
      </c>
      <c r="J326" s="16">
        <v>1400272580</v>
      </c>
      <c r="K326" s="16" t="b">
        <v>0</v>
      </c>
      <c r="L326" s="16">
        <v>20</v>
      </c>
      <c r="M326" s="16" t="b">
        <v>1</v>
      </c>
      <c r="N326" s="16" t="s">
        <v>8269</v>
      </c>
      <c r="O326" s="27">
        <v>101</v>
      </c>
      <c r="P326" s="16">
        <v>75.5</v>
      </c>
      <c r="Q326" s="16" t="s">
        <v>8323</v>
      </c>
      <c r="R326" s="16" t="s">
        <v>8326</v>
      </c>
      <c r="S326" s="31">
        <v>41775.858564814815</v>
      </c>
      <c r="T326" s="31">
        <v>41822.165972222225</v>
      </c>
    </row>
    <row r="327" spans="1:20" ht="48" x14ac:dyDescent="0.2">
      <c r="A327" s="27">
        <v>3493</v>
      </c>
      <c r="B327" s="28" t="s">
        <v>3492</v>
      </c>
      <c r="C327" s="17" t="s">
        <v>7603</v>
      </c>
      <c r="D327" s="29">
        <v>1500</v>
      </c>
      <c r="E327" s="30">
        <v>1500</v>
      </c>
      <c r="F327" s="27" t="s">
        <v>8218</v>
      </c>
      <c r="G327" s="27" t="s">
        <v>8223</v>
      </c>
      <c r="H327" s="27" t="s">
        <v>8245</v>
      </c>
      <c r="I327" s="16">
        <v>1408252260</v>
      </c>
      <c r="J327" s="16">
        <v>1406580436</v>
      </c>
      <c r="K327" s="16" t="b">
        <v>0</v>
      </c>
      <c r="L327" s="16">
        <v>29</v>
      </c>
      <c r="M327" s="16" t="b">
        <v>1</v>
      </c>
      <c r="N327" s="16" t="s">
        <v>8269</v>
      </c>
      <c r="O327" s="27">
        <v>100</v>
      </c>
      <c r="P327" s="16">
        <v>51.72</v>
      </c>
      <c r="Q327" s="16" t="s">
        <v>8323</v>
      </c>
      <c r="R327" s="16" t="s">
        <v>8326</v>
      </c>
      <c r="S327" s="31">
        <v>41848.866157407407</v>
      </c>
      <c r="T327" s="31">
        <v>41868.21597222222</v>
      </c>
    </row>
    <row r="328" spans="1:20" ht="48" x14ac:dyDescent="0.2">
      <c r="A328" s="27">
        <v>3449</v>
      </c>
      <c r="B328" s="28" t="s">
        <v>3448</v>
      </c>
      <c r="C328" s="17" t="s">
        <v>7559</v>
      </c>
      <c r="D328" s="29">
        <v>800</v>
      </c>
      <c r="E328" s="30">
        <v>1365</v>
      </c>
      <c r="F328" s="27" t="s">
        <v>8218</v>
      </c>
      <c r="G328" s="27" t="s">
        <v>8223</v>
      </c>
      <c r="H328" s="27" t="s">
        <v>8245</v>
      </c>
      <c r="I328" s="16">
        <v>1468036800</v>
      </c>
      <c r="J328" s="16">
        <v>1465607738</v>
      </c>
      <c r="K328" s="16" t="b">
        <v>0</v>
      </c>
      <c r="L328" s="16">
        <v>20</v>
      </c>
      <c r="M328" s="16" t="b">
        <v>1</v>
      </c>
      <c r="N328" s="16" t="s">
        <v>8269</v>
      </c>
      <c r="O328" s="27">
        <v>171</v>
      </c>
      <c r="P328" s="16">
        <v>68.25</v>
      </c>
      <c r="Q328" s="16" t="s">
        <v>8323</v>
      </c>
      <c r="R328" s="16" t="s">
        <v>8326</v>
      </c>
      <c r="S328" s="31">
        <v>42532.052523148144</v>
      </c>
      <c r="T328" s="31">
        <v>42560.166666666672</v>
      </c>
    </row>
    <row r="329" spans="1:20" ht="16" x14ac:dyDescent="0.2">
      <c r="A329" s="27">
        <v>528</v>
      </c>
      <c r="B329" s="28" t="s">
        <v>529</v>
      </c>
      <c r="C329" s="17" t="s">
        <v>4638</v>
      </c>
      <c r="D329" s="29">
        <v>1150</v>
      </c>
      <c r="E329" s="30">
        <v>1330</v>
      </c>
      <c r="F329" s="27" t="s">
        <v>8218</v>
      </c>
      <c r="G329" s="27" t="s">
        <v>8223</v>
      </c>
      <c r="H329" s="27" t="s">
        <v>8245</v>
      </c>
      <c r="I329" s="16">
        <v>1434921600</v>
      </c>
      <c r="J329" s="16">
        <v>1433109907</v>
      </c>
      <c r="K329" s="16" t="b">
        <v>0</v>
      </c>
      <c r="L329" s="16">
        <v>30</v>
      </c>
      <c r="M329" s="16" t="b">
        <v>1</v>
      </c>
      <c r="N329" s="16" t="s">
        <v>8269</v>
      </c>
      <c r="O329" s="27">
        <v>116</v>
      </c>
      <c r="P329" s="16">
        <v>44.33</v>
      </c>
      <c r="Q329" s="16" t="s">
        <v>8323</v>
      </c>
      <c r="R329" s="16" t="s">
        <v>8326</v>
      </c>
      <c r="S329" s="31">
        <v>42155.920219907406</v>
      </c>
      <c r="T329" s="31">
        <v>42176.888888888891</v>
      </c>
    </row>
    <row r="330" spans="1:20" ht="32" x14ac:dyDescent="0.2">
      <c r="A330" s="27">
        <v>2781</v>
      </c>
      <c r="B330" s="28" t="s">
        <v>2781</v>
      </c>
      <c r="C330" s="17" t="s">
        <v>6891</v>
      </c>
      <c r="D330" s="29">
        <v>1250</v>
      </c>
      <c r="E330" s="30">
        <v>1316</v>
      </c>
      <c r="F330" s="27" t="s">
        <v>8218</v>
      </c>
      <c r="G330" s="27" t="s">
        <v>8223</v>
      </c>
      <c r="H330" s="27" t="s">
        <v>8245</v>
      </c>
      <c r="I330" s="16">
        <v>1423724400</v>
      </c>
      <c r="J330" s="16">
        <v>1421274954</v>
      </c>
      <c r="K330" s="16" t="b">
        <v>0</v>
      </c>
      <c r="L330" s="16">
        <v>28</v>
      </c>
      <c r="M330" s="16" t="b">
        <v>1</v>
      </c>
      <c r="N330" s="16" t="s">
        <v>8269</v>
      </c>
      <c r="O330" s="27">
        <v>105</v>
      </c>
      <c r="P330" s="16">
        <v>47</v>
      </c>
      <c r="Q330" s="16" t="s">
        <v>8323</v>
      </c>
      <c r="R330" s="16" t="s">
        <v>8326</v>
      </c>
      <c r="S330" s="31">
        <v>42018.94159722222</v>
      </c>
      <c r="T330" s="31">
        <v>42047.291666666672</v>
      </c>
    </row>
    <row r="331" spans="1:20" ht="48" x14ac:dyDescent="0.2">
      <c r="A331" s="27">
        <v>3232</v>
      </c>
      <c r="B331" s="28" t="s">
        <v>3232</v>
      </c>
      <c r="C331" s="17" t="s">
        <v>7342</v>
      </c>
      <c r="D331" s="29">
        <v>1000</v>
      </c>
      <c r="E331" s="30">
        <v>1312</v>
      </c>
      <c r="F331" s="27" t="s">
        <v>8218</v>
      </c>
      <c r="G331" s="27" t="s">
        <v>8223</v>
      </c>
      <c r="H331" s="27" t="s">
        <v>8245</v>
      </c>
      <c r="I331" s="16">
        <v>1462334340</v>
      </c>
      <c r="J331" s="16">
        <v>1459711917</v>
      </c>
      <c r="K331" s="16" t="b">
        <v>1</v>
      </c>
      <c r="L331" s="16">
        <v>26</v>
      </c>
      <c r="M331" s="16" t="b">
        <v>1</v>
      </c>
      <c r="N331" s="16" t="s">
        <v>8269</v>
      </c>
      <c r="O331" s="27">
        <v>131</v>
      </c>
      <c r="P331" s="16">
        <v>50.46</v>
      </c>
      <c r="Q331" s="16" t="s">
        <v>8323</v>
      </c>
      <c r="R331" s="16" t="s">
        <v>8326</v>
      </c>
      <c r="S331" s="31">
        <v>42463.81385416667</v>
      </c>
      <c r="T331" s="31">
        <v>42494.165972222225</v>
      </c>
    </row>
    <row r="332" spans="1:20" ht="48" x14ac:dyDescent="0.2">
      <c r="A332" s="27">
        <v>3149</v>
      </c>
      <c r="B332" s="28" t="s">
        <v>3149</v>
      </c>
      <c r="C332" s="17" t="s">
        <v>7259</v>
      </c>
      <c r="D332" s="29">
        <v>1250</v>
      </c>
      <c r="E332" s="30">
        <v>1300</v>
      </c>
      <c r="F332" s="27" t="s">
        <v>8218</v>
      </c>
      <c r="G332" s="27" t="s">
        <v>8223</v>
      </c>
      <c r="H332" s="27" t="s">
        <v>8245</v>
      </c>
      <c r="I332" s="16">
        <v>1354845600</v>
      </c>
      <c r="J332" s="16">
        <v>1352766300</v>
      </c>
      <c r="K332" s="16" t="b">
        <v>1</v>
      </c>
      <c r="L332" s="16">
        <v>25</v>
      </c>
      <c r="M332" s="16" t="b">
        <v>1</v>
      </c>
      <c r="N332" s="16" t="s">
        <v>8269</v>
      </c>
      <c r="O332" s="27">
        <v>104</v>
      </c>
      <c r="P332" s="16">
        <v>52</v>
      </c>
      <c r="Q332" s="16" t="s">
        <v>8323</v>
      </c>
      <c r="R332" s="16" t="s">
        <v>8326</v>
      </c>
      <c r="S332" s="31">
        <v>41226.017361111109</v>
      </c>
      <c r="T332" s="31">
        <v>41250.083333333336</v>
      </c>
    </row>
    <row r="333" spans="1:20" ht="48" x14ac:dyDescent="0.2">
      <c r="A333" s="27">
        <v>3703</v>
      </c>
      <c r="B333" s="28" t="s">
        <v>3700</v>
      </c>
      <c r="C333" s="17" t="s">
        <v>7813</v>
      </c>
      <c r="D333" s="29">
        <v>1050</v>
      </c>
      <c r="E333" s="30">
        <v>1296</v>
      </c>
      <c r="F333" s="27" t="s">
        <v>8218</v>
      </c>
      <c r="G333" s="27" t="s">
        <v>8223</v>
      </c>
      <c r="H333" s="27" t="s">
        <v>8245</v>
      </c>
      <c r="I333" s="16">
        <v>1471071540</v>
      </c>
      <c r="J333" s="16">
        <v>1467720388</v>
      </c>
      <c r="K333" s="16" t="b">
        <v>0</v>
      </c>
      <c r="L333" s="16">
        <v>30</v>
      </c>
      <c r="M333" s="16" t="b">
        <v>1</v>
      </c>
      <c r="N333" s="16" t="s">
        <v>8269</v>
      </c>
      <c r="O333" s="27">
        <v>123</v>
      </c>
      <c r="P333" s="16">
        <v>43.2</v>
      </c>
      <c r="Q333" s="16" t="s">
        <v>8323</v>
      </c>
      <c r="R333" s="16" t="s">
        <v>8326</v>
      </c>
      <c r="S333" s="31">
        <v>42556.504490740743</v>
      </c>
      <c r="T333" s="31">
        <v>42595.290972222225</v>
      </c>
    </row>
    <row r="334" spans="1:20" ht="16" x14ac:dyDescent="0.2">
      <c r="A334" s="27">
        <v>3531</v>
      </c>
      <c r="B334" s="28" t="s">
        <v>3530</v>
      </c>
      <c r="C334" s="17" t="s">
        <v>7641</v>
      </c>
      <c r="D334" s="29">
        <v>1000</v>
      </c>
      <c r="E334" s="30">
        <v>1280</v>
      </c>
      <c r="F334" s="27" t="s">
        <v>8218</v>
      </c>
      <c r="G334" s="27" t="s">
        <v>8223</v>
      </c>
      <c r="H334" s="27" t="s">
        <v>8245</v>
      </c>
      <c r="I334" s="16">
        <v>1467301334</v>
      </c>
      <c r="J334" s="16">
        <v>1464709334</v>
      </c>
      <c r="K334" s="16" t="b">
        <v>0</v>
      </c>
      <c r="L334" s="16">
        <v>26</v>
      </c>
      <c r="M334" s="16" t="b">
        <v>1</v>
      </c>
      <c r="N334" s="16" t="s">
        <v>8269</v>
      </c>
      <c r="O334" s="27">
        <v>128</v>
      </c>
      <c r="P334" s="16">
        <v>49.23</v>
      </c>
      <c r="Q334" s="16" t="s">
        <v>8323</v>
      </c>
      <c r="R334" s="16" t="s">
        <v>8326</v>
      </c>
      <c r="S334" s="31">
        <v>42521.654328703706</v>
      </c>
      <c r="T334" s="31">
        <v>42551.654328703706</v>
      </c>
    </row>
    <row r="335" spans="1:20" ht="48" x14ac:dyDescent="0.2">
      <c r="A335" s="27">
        <v>3490</v>
      </c>
      <c r="B335" s="28" t="s">
        <v>3489</v>
      </c>
      <c r="C335" s="17" t="s">
        <v>7600</v>
      </c>
      <c r="D335" s="29">
        <v>1000</v>
      </c>
      <c r="E335" s="30">
        <v>1275</v>
      </c>
      <c r="F335" s="27" t="s">
        <v>8218</v>
      </c>
      <c r="G335" s="27" t="s">
        <v>8223</v>
      </c>
      <c r="H335" s="27" t="s">
        <v>8245</v>
      </c>
      <c r="I335" s="16">
        <v>1460574924</v>
      </c>
      <c r="J335" s="16">
        <v>1457982924</v>
      </c>
      <c r="K335" s="16" t="b">
        <v>0</v>
      </c>
      <c r="L335" s="16">
        <v>27</v>
      </c>
      <c r="M335" s="16" t="b">
        <v>1</v>
      </c>
      <c r="N335" s="16" t="s">
        <v>8269</v>
      </c>
      <c r="O335" s="27">
        <v>128</v>
      </c>
      <c r="P335" s="16">
        <v>47.22</v>
      </c>
      <c r="Q335" s="16" t="s">
        <v>8323</v>
      </c>
      <c r="R335" s="16" t="s">
        <v>8326</v>
      </c>
      <c r="S335" s="31">
        <v>42443.802361111113</v>
      </c>
      <c r="T335" s="31">
        <v>42473.802361111113</v>
      </c>
    </row>
    <row r="336" spans="1:20" ht="32" x14ac:dyDescent="0.2">
      <c r="A336" s="27">
        <v>3692</v>
      </c>
      <c r="B336" s="28" t="s">
        <v>3689</v>
      </c>
      <c r="C336" s="17" t="s">
        <v>7802</v>
      </c>
      <c r="D336" s="29">
        <v>1000</v>
      </c>
      <c r="E336" s="30">
        <v>1260</v>
      </c>
      <c r="F336" s="27" t="s">
        <v>8218</v>
      </c>
      <c r="G336" s="27" t="s">
        <v>8223</v>
      </c>
      <c r="H336" s="27" t="s">
        <v>8245</v>
      </c>
      <c r="I336" s="16">
        <v>1411084800</v>
      </c>
      <c r="J336" s="16">
        <v>1410304179</v>
      </c>
      <c r="K336" s="16" t="b">
        <v>0</v>
      </c>
      <c r="L336" s="16">
        <v>17</v>
      </c>
      <c r="M336" s="16" t="b">
        <v>1</v>
      </c>
      <c r="N336" s="16" t="s">
        <v>8269</v>
      </c>
      <c r="O336" s="27">
        <v>126</v>
      </c>
      <c r="P336" s="16">
        <v>74.12</v>
      </c>
      <c r="Q336" s="16" t="s">
        <v>8323</v>
      </c>
      <c r="R336" s="16" t="s">
        <v>8326</v>
      </c>
      <c r="S336" s="31">
        <v>41891.96503472222</v>
      </c>
      <c r="T336" s="31">
        <v>41901</v>
      </c>
    </row>
    <row r="337" spans="1:20" ht="48" x14ac:dyDescent="0.2">
      <c r="A337" s="27">
        <v>3832</v>
      </c>
      <c r="B337" s="28" t="s">
        <v>3829</v>
      </c>
      <c r="C337" s="17" t="s">
        <v>7941</v>
      </c>
      <c r="D337" s="29">
        <v>1200</v>
      </c>
      <c r="E337" s="30">
        <v>1256</v>
      </c>
      <c r="F337" s="27" t="s">
        <v>8218</v>
      </c>
      <c r="G337" s="27" t="s">
        <v>8223</v>
      </c>
      <c r="H337" s="27" t="s">
        <v>8245</v>
      </c>
      <c r="I337" s="16">
        <v>1455936335</v>
      </c>
      <c r="J337" s="16">
        <v>1452048335</v>
      </c>
      <c r="K337" s="16" t="b">
        <v>0</v>
      </c>
      <c r="L337" s="16">
        <v>9</v>
      </c>
      <c r="M337" s="16" t="b">
        <v>1</v>
      </c>
      <c r="N337" s="16" t="s">
        <v>8269</v>
      </c>
      <c r="O337" s="27">
        <v>105</v>
      </c>
      <c r="P337" s="16">
        <v>139.56</v>
      </c>
      <c r="Q337" s="16" t="s">
        <v>8323</v>
      </c>
      <c r="R337" s="16" t="s">
        <v>8326</v>
      </c>
      <c r="S337" s="31">
        <v>42375.114988425921</v>
      </c>
      <c r="T337" s="31">
        <v>42420.114988425921</v>
      </c>
    </row>
    <row r="338" spans="1:20" ht="32" x14ac:dyDescent="0.2">
      <c r="A338" s="27">
        <v>3613</v>
      </c>
      <c r="B338" s="28" t="s">
        <v>3612</v>
      </c>
      <c r="C338" s="17" t="s">
        <v>7723</v>
      </c>
      <c r="D338" s="29">
        <v>1250</v>
      </c>
      <c r="E338" s="30">
        <v>1250</v>
      </c>
      <c r="F338" s="27" t="s">
        <v>8218</v>
      </c>
      <c r="G338" s="27" t="s">
        <v>8223</v>
      </c>
      <c r="H338" s="27" t="s">
        <v>8245</v>
      </c>
      <c r="I338" s="16">
        <v>1403964574</v>
      </c>
      <c r="J338" s="16">
        <v>1401372574</v>
      </c>
      <c r="K338" s="16" t="b">
        <v>0</v>
      </c>
      <c r="L338" s="16">
        <v>20</v>
      </c>
      <c r="M338" s="16" t="b">
        <v>1</v>
      </c>
      <c r="N338" s="16" t="s">
        <v>8269</v>
      </c>
      <c r="O338" s="27">
        <v>100</v>
      </c>
      <c r="P338" s="16">
        <v>62.5</v>
      </c>
      <c r="Q338" s="16" t="s">
        <v>8323</v>
      </c>
      <c r="R338" s="16" t="s">
        <v>8326</v>
      </c>
      <c r="S338" s="31">
        <v>41788.58997685185</v>
      </c>
      <c r="T338" s="31">
        <v>41818.58997685185</v>
      </c>
    </row>
    <row r="339" spans="1:20" ht="48" x14ac:dyDescent="0.2">
      <c r="A339" s="27">
        <v>3716</v>
      </c>
      <c r="B339" s="28" t="s">
        <v>3713</v>
      </c>
      <c r="C339" s="17" t="s">
        <v>7826</v>
      </c>
      <c r="D339" s="29">
        <v>800</v>
      </c>
      <c r="E339" s="30">
        <v>1246</v>
      </c>
      <c r="F339" s="27" t="s">
        <v>8218</v>
      </c>
      <c r="G339" s="27" t="s">
        <v>8223</v>
      </c>
      <c r="H339" s="27" t="s">
        <v>8245</v>
      </c>
      <c r="I339" s="16">
        <v>1453411109</v>
      </c>
      <c r="J339" s="16">
        <v>1450819109</v>
      </c>
      <c r="K339" s="16" t="b">
        <v>0</v>
      </c>
      <c r="L339" s="16">
        <v>24</v>
      </c>
      <c r="M339" s="16" t="b">
        <v>1</v>
      </c>
      <c r="N339" s="16" t="s">
        <v>8269</v>
      </c>
      <c r="O339" s="27">
        <v>156</v>
      </c>
      <c r="P339" s="16">
        <v>51.92</v>
      </c>
      <c r="Q339" s="16" t="s">
        <v>8323</v>
      </c>
      <c r="R339" s="16" t="s">
        <v>8326</v>
      </c>
      <c r="S339" s="31">
        <v>42360.887835648144</v>
      </c>
      <c r="T339" s="31">
        <v>42390.887835648144</v>
      </c>
    </row>
    <row r="340" spans="1:20" ht="48" x14ac:dyDescent="0.2">
      <c r="A340" s="27">
        <v>3591</v>
      </c>
      <c r="B340" s="28" t="s">
        <v>3590</v>
      </c>
      <c r="C340" s="17" t="s">
        <v>7701</v>
      </c>
      <c r="D340" s="29">
        <v>700</v>
      </c>
      <c r="E340" s="30">
        <v>1225</v>
      </c>
      <c r="F340" s="27" t="s">
        <v>8218</v>
      </c>
      <c r="G340" s="27" t="s">
        <v>8223</v>
      </c>
      <c r="H340" s="27" t="s">
        <v>8245</v>
      </c>
      <c r="I340" s="16">
        <v>1422075540</v>
      </c>
      <c r="J340" s="16">
        <v>1419979544</v>
      </c>
      <c r="K340" s="16" t="b">
        <v>0</v>
      </c>
      <c r="L340" s="16">
        <v>18</v>
      </c>
      <c r="M340" s="16" t="b">
        <v>1</v>
      </c>
      <c r="N340" s="16" t="s">
        <v>8269</v>
      </c>
      <c r="O340" s="27">
        <v>175</v>
      </c>
      <c r="P340" s="16">
        <v>68.06</v>
      </c>
      <c r="Q340" s="16" t="s">
        <v>8323</v>
      </c>
      <c r="R340" s="16" t="s">
        <v>8326</v>
      </c>
      <c r="S340" s="31">
        <v>42003.948425925926</v>
      </c>
      <c r="T340" s="31">
        <v>42028.207638888889</v>
      </c>
    </row>
    <row r="341" spans="1:20" ht="48" x14ac:dyDescent="0.2">
      <c r="A341" s="27">
        <v>3165</v>
      </c>
      <c r="B341" s="28" t="s">
        <v>3165</v>
      </c>
      <c r="C341" s="17" t="s">
        <v>7275</v>
      </c>
      <c r="D341" s="29">
        <v>750</v>
      </c>
      <c r="E341" s="30">
        <v>1220</v>
      </c>
      <c r="F341" s="27" t="s">
        <v>8218</v>
      </c>
      <c r="G341" s="27" t="s">
        <v>8223</v>
      </c>
      <c r="H341" s="27" t="s">
        <v>8245</v>
      </c>
      <c r="I341" s="16">
        <v>1304395140</v>
      </c>
      <c r="J341" s="16">
        <v>1302493760</v>
      </c>
      <c r="K341" s="16" t="b">
        <v>1</v>
      </c>
      <c r="L341" s="16">
        <v>21</v>
      </c>
      <c r="M341" s="16" t="b">
        <v>1</v>
      </c>
      <c r="N341" s="16" t="s">
        <v>8269</v>
      </c>
      <c r="O341" s="27">
        <v>163</v>
      </c>
      <c r="P341" s="16">
        <v>58.1</v>
      </c>
      <c r="Q341" s="16" t="s">
        <v>8323</v>
      </c>
      <c r="R341" s="16" t="s">
        <v>8326</v>
      </c>
      <c r="S341" s="31">
        <v>40644.159259259257</v>
      </c>
      <c r="T341" s="31">
        <v>40666.165972222225</v>
      </c>
    </row>
    <row r="342" spans="1:20" ht="48" x14ac:dyDescent="0.2">
      <c r="A342" s="27">
        <v>2962</v>
      </c>
      <c r="B342" s="28" t="s">
        <v>2962</v>
      </c>
      <c r="C342" s="17" t="s">
        <v>7072</v>
      </c>
      <c r="D342" s="29">
        <v>1000</v>
      </c>
      <c r="E342" s="30">
        <v>1218</v>
      </c>
      <c r="F342" s="27" t="s">
        <v>8218</v>
      </c>
      <c r="G342" s="27" t="s">
        <v>8223</v>
      </c>
      <c r="H342" s="27" t="s">
        <v>8245</v>
      </c>
      <c r="I342" s="16">
        <v>1425193140</v>
      </c>
      <c r="J342" s="16">
        <v>1422769906</v>
      </c>
      <c r="K342" s="16" t="b">
        <v>0</v>
      </c>
      <c r="L342" s="16">
        <v>20</v>
      </c>
      <c r="M342" s="16" t="b">
        <v>1</v>
      </c>
      <c r="N342" s="16" t="s">
        <v>8269</v>
      </c>
      <c r="O342" s="27">
        <v>122</v>
      </c>
      <c r="P342" s="16">
        <v>60.9</v>
      </c>
      <c r="Q342" s="16" t="s">
        <v>8323</v>
      </c>
      <c r="R342" s="16" t="s">
        <v>8326</v>
      </c>
      <c r="S342" s="31">
        <v>42036.24428240741</v>
      </c>
      <c r="T342" s="31">
        <v>42064.290972222225</v>
      </c>
    </row>
    <row r="343" spans="1:20" ht="48" x14ac:dyDescent="0.2">
      <c r="A343" s="27">
        <v>3458</v>
      </c>
      <c r="B343" s="28" t="s">
        <v>3457</v>
      </c>
      <c r="C343" s="17" t="s">
        <v>7568</v>
      </c>
      <c r="D343" s="29">
        <v>978</v>
      </c>
      <c r="E343" s="30">
        <v>1216</v>
      </c>
      <c r="F343" s="27" t="s">
        <v>8218</v>
      </c>
      <c r="G343" s="27" t="s">
        <v>8223</v>
      </c>
      <c r="H343" s="27" t="s">
        <v>8245</v>
      </c>
      <c r="I343" s="16">
        <v>1422937620</v>
      </c>
      <c r="J343" s="16">
        <v>1420606303</v>
      </c>
      <c r="K343" s="16" t="b">
        <v>0</v>
      </c>
      <c r="L343" s="16">
        <v>27</v>
      </c>
      <c r="M343" s="16" t="b">
        <v>1</v>
      </c>
      <c r="N343" s="16" t="s">
        <v>8269</v>
      </c>
      <c r="O343" s="27">
        <v>124</v>
      </c>
      <c r="P343" s="16">
        <v>45.04</v>
      </c>
      <c r="Q343" s="16" t="s">
        <v>8323</v>
      </c>
      <c r="R343" s="16" t="s">
        <v>8326</v>
      </c>
      <c r="S343" s="31">
        <v>42011.202581018515</v>
      </c>
      <c r="T343" s="31">
        <v>42038.185416666667</v>
      </c>
    </row>
    <row r="344" spans="1:20" ht="32" x14ac:dyDescent="0.2">
      <c r="A344" s="27">
        <v>3666</v>
      </c>
      <c r="B344" s="28" t="s">
        <v>3663</v>
      </c>
      <c r="C344" s="17" t="s">
        <v>7776</v>
      </c>
      <c r="D344" s="29">
        <v>1200</v>
      </c>
      <c r="E344" s="30">
        <v>1200</v>
      </c>
      <c r="F344" s="27" t="s">
        <v>8218</v>
      </c>
      <c r="G344" s="27" t="s">
        <v>8223</v>
      </c>
      <c r="H344" s="27" t="s">
        <v>8245</v>
      </c>
      <c r="I344" s="16">
        <v>1406185200</v>
      </c>
      <c r="J344" s="16">
        <v>1404337382</v>
      </c>
      <c r="K344" s="16" t="b">
        <v>0</v>
      </c>
      <c r="L344" s="16">
        <v>38</v>
      </c>
      <c r="M344" s="16" t="b">
        <v>1</v>
      </c>
      <c r="N344" s="16" t="s">
        <v>8269</v>
      </c>
      <c r="O344" s="27">
        <v>100</v>
      </c>
      <c r="P344" s="16">
        <v>31.58</v>
      </c>
      <c r="Q344" s="16" t="s">
        <v>8323</v>
      </c>
      <c r="R344" s="16" t="s">
        <v>8326</v>
      </c>
      <c r="S344" s="31">
        <v>41822.90488425926</v>
      </c>
      <c r="T344" s="31">
        <v>41844.291666666664</v>
      </c>
    </row>
    <row r="345" spans="1:20" ht="32" x14ac:dyDescent="0.2">
      <c r="A345" s="27">
        <v>2782</v>
      </c>
      <c r="B345" s="28" t="s">
        <v>2782</v>
      </c>
      <c r="C345" s="17" t="s">
        <v>6892</v>
      </c>
      <c r="D345" s="29">
        <v>1000</v>
      </c>
      <c r="E345" s="30">
        <v>1200</v>
      </c>
      <c r="F345" s="27" t="s">
        <v>8218</v>
      </c>
      <c r="G345" s="27" t="s">
        <v>8223</v>
      </c>
      <c r="H345" s="27" t="s">
        <v>8245</v>
      </c>
      <c r="I345" s="16">
        <v>1424149140</v>
      </c>
      <c r="J345" s="16">
        <v>1421964718</v>
      </c>
      <c r="K345" s="16" t="b">
        <v>0</v>
      </c>
      <c r="L345" s="16">
        <v>18</v>
      </c>
      <c r="M345" s="16" t="b">
        <v>1</v>
      </c>
      <c r="N345" s="16" t="s">
        <v>8269</v>
      </c>
      <c r="O345" s="27">
        <v>120</v>
      </c>
      <c r="P345" s="16">
        <v>66.67</v>
      </c>
      <c r="Q345" s="16" t="s">
        <v>8323</v>
      </c>
      <c r="R345" s="16" t="s">
        <v>8326</v>
      </c>
      <c r="S345" s="31">
        <v>42026.924976851849</v>
      </c>
      <c r="T345" s="31">
        <v>42052.207638888889</v>
      </c>
    </row>
    <row r="346" spans="1:20" ht="48" x14ac:dyDescent="0.2">
      <c r="A346" s="27">
        <v>2787</v>
      </c>
      <c r="B346" s="28" t="s">
        <v>2787</v>
      </c>
      <c r="C346" s="17" t="s">
        <v>6897</v>
      </c>
      <c r="D346" s="29">
        <v>1000</v>
      </c>
      <c r="E346" s="30">
        <v>1197</v>
      </c>
      <c r="F346" s="27" t="s">
        <v>8218</v>
      </c>
      <c r="G346" s="27" t="s">
        <v>8223</v>
      </c>
      <c r="H346" s="27" t="s">
        <v>8245</v>
      </c>
      <c r="I346" s="16">
        <v>1405658752</v>
      </c>
      <c r="J346" s="16">
        <v>1403066752</v>
      </c>
      <c r="K346" s="16" t="b">
        <v>0</v>
      </c>
      <c r="L346" s="16">
        <v>38</v>
      </c>
      <c r="M346" s="16" t="b">
        <v>1</v>
      </c>
      <c r="N346" s="16" t="s">
        <v>8269</v>
      </c>
      <c r="O346" s="27">
        <v>120</v>
      </c>
      <c r="P346" s="16">
        <v>31.5</v>
      </c>
      <c r="Q346" s="16" t="s">
        <v>8323</v>
      </c>
      <c r="R346" s="16" t="s">
        <v>8326</v>
      </c>
      <c r="S346" s="31">
        <v>41808.198518518519</v>
      </c>
      <c r="T346" s="31">
        <v>41838.198518518519</v>
      </c>
    </row>
    <row r="347" spans="1:20" ht="48" x14ac:dyDescent="0.2">
      <c r="A347" s="27">
        <v>3565</v>
      </c>
      <c r="B347" s="28" t="s">
        <v>3564</v>
      </c>
      <c r="C347" s="17" t="s">
        <v>7675</v>
      </c>
      <c r="D347" s="29">
        <v>900</v>
      </c>
      <c r="E347" s="30">
        <v>1175</v>
      </c>
      <c r="F347" s="27" t="s">
        <v>8218</v>
      </c>
      <c r="G347" s="27" t="s">
        <v>8223</v>
      </c>
      <c r="H347" s="27" t="s">
        <v>8245</v>
      </c>
      <c r="I347" s="16">
        <v>1420048208</v>
      </c>
      <c r="J347" s="16">
        <v>1417456208</v>
      </c>
      <c r="K347" s="16" t="b">
        <v>0</v>
      </c>
      <c r="L347" s="16">
        <v>12</v>
      </c>
      <c r="M347" s="16" t="b">
        <v>1</v>
      </c>
      <c r="N347" s="16" t="s">
        <v>8269</v>
      </c>
      <c r="O347" s="27">
        <v>131</v>
      </c>
      <c r="P347" s="16">
        <v>97.92</v>
      </c>
      <c r="Q347" s="16" t="s">
        <v>8323</v>
      </c>
      <c r="R347" s="16" t="s">
        <v>8326</v>
      </c>
      <c r="S347" s="31">
        <v>41974.743148148147</v>
      </c>
      <c r="T347" s="31">
        <v>42004.743148148147</v>
      </c>
    </row>
    <row r="348" spans="1:20" ht="48" x14ac:dyDescent="0.2">
      <c r="A348" s="27">
        <v>3532</v>
      </c>
      <c r="B348" s="28" t="s">
        <v>3531</v>
      </c>
      <c r="C348" s="17" t="s">
        <v>7642</v>
      </c>
      <c r="D348" s="29">
        <v>960</v>
      </c>
      <c r="E348" s="30">
        <v>1142</v>
      </c>
      <c r="F348" s="27" t="s">
        <v>8218</v>
      </c>
      <c r="G348" s="27" t="s">
        <v>8223</v>
      </c>
      <c r="H348" s="27" t="s">
        <v>8245</v>
      </c>
      <c r="I348" s="16">
        <v>1411012740</v>
      </c>
      <c r="J348" s="16">
        <v>1409667827</v>
      </c>
      <c r="K348" s="16" t="b">
        <v>0</v>
      </c>
      <c r="L348" s="16">
        <v>27</v>
      </c>
      <c r="M348" s="16" t="b">
        <v>1</v>
      </c>
      <c r="N348" s="16" t="s">
        <v>8269</v>
      </c>
      <c r="O348" s="27">
        <v>119</v>
      </c>
      <c r="P348" s="16">
        <v>42.3</v>
      </c>
      <c r="Q348" s="16" t="s">
        <v>8323</v>
      </c>
      <c r="R348" s="16" t="s">
        <v>8326</v>
      </c>
      <c r="S348" s="31">
        <v>41884.599849537037</v>
      </c>
      <c r="T348" s="31">
        <v>41900.165972222225</v>
      </c>
    </row>
    <row r="349" spans="1:20" ht="48" x14ac:dyDescent="0.2">
      <c r="A349" s="27">
        <v>3619</v>
      </c>
      <c r="B349" s="28" t="s">
        <v>3617</v>
      </c>
      <c r="C349" s="17" t="s">
        <v>7729</v>
      </c>
      <c r="D349" s="29">
        <v>1000</v>
      </c>
      <c r="E349" s="30">
        <v>1130</v>
      </c>
      <c r="F349" s="27" t="s">
        <v>8218</v>
      </c>
      <c r="G349" s="27" t="s">
        <v>8223</v>
      </c>
      <c r="H349" s="27" t="s">
        <v>8245</v>
      </c>
      <c r="I349" s="16">
        <v>1479592800</v>
      </c>
      <c r="J349" s="16">
        <v>1476760226</v>
      </c>
      <c r="K349" s="16" t="b">
        <v>0</v>
      </c>
      <c r="L349" s="16">
        <v>17</v>
      </c>
      <c r="M349" s="16" t="b">
        <v>1</v>
      </c>
      <c r="N349" s="16" t="s">
        <v>8269</v>
      </c>
      <c r="O349" s="27">
        <v>113</v>
      </c>
      <c r="P349" s="16">
        <v>66.47</v>
      </c>
      <c r="Q349" s="16" t="s">
        <v>8323</v>
      </c>
      <c r="R349" s="16" t="s">
        <v>8326</v>
      </c>
      <c r="S349" s="31">
        <v>42661.132245370376</v>
      </c>
      <c r="T349" s="31">
        <v>42693.916666666672</v>
      </c>
    </row>
    <row r="350" spans="1:20" ht="48" x14ac:dyDescent="0.2">
      <c r="A350" s="27">
        <v>3546</v>
      </c>
      <c r="B350" s="28" t="s">
        <v>3545</v>
      </c>
      <c r="C350" s="17" t="s">
        <v>7656</v>
      </c>
      <c r="D350" s="29">
        <v>1100</v>
      </c>
      <c r="E350" s="30">
        <v>1125</v>
      </c>
      <c r="F350" s="27" t="s">
        <v>8218</v>
      </c>
      <c r="G350" s="27" t="s">
        <v>8223</v>
      </c>
      <c r="H350" s="27" t="s">
        <v>8245</v>
      </c>
      <c r="I350" s="16">
        <v>1427860740</v>
      </c>
      <c r="J350" s="16">
        <v>1426002684</v>
      </c>
      <c r="K350" s="16" t="b">
        <v>0</v>
      </c>
      <c r="L350" s="16">
        <v>19</v>
      </c>
      <c r="M350" s="16" t="b">
        <v>1</v>
      </c>
      <c r="N350" s="16" t="s">
        <v>8269</v>
      </c>
      <c r="O350" s="27">
        <v>102</v>
      </c>
      <c r="P350" s="16">
        <v>59.21</v>
      </c>
      <c r="Q350" s="16" t="s">
        <v>8323</v>
      </c>
      <c r="R350" s="16" t="s">
        <v>8326</v>
      </c>
      <c r="S350" s="31">
        <v>42073.660694444443</v>
      </c>
      <c r="T350" s="31">
        <v>42095.165972222225</v>
      </c>
    </row>
    <row r="351" spans="1:20" ht="48" x14ac:dyDescent="0.2">
      <c r="A351" s="27">
        <v>3435</v>
      </c>
      <c r="B351" s="28" t="s">
        <v>3434</v>
      </c>
      <c r="C351" s="17" t="s">
        <v>7545</v>
      </c>
      <c r="D351" s="29">
        <v>1000</v>
      </c>
      <c r="E351" s="30">
        <v>1120</v>
      </c>
      <c r="F351" s="27" t="s">
        <v>8218</v>
      </c>
      <c r="G351" s="27" t="s">
        <v>8223</v>
      </c>
      <c r="H351" s="27" t="s">
        <v>8245</v>
      </c>
      <c r="I351" s="16">
        <v>1470538800</v>
      </c>
      <c r="J351" s="16">
        <v>1469112493</v>
      </c>
      <c r="K351" s="16" t="b">
        <v>0</v>
      </c>
      <c r="L351" s="16">
        <v>19</v>
      </c>
      <c r="M351" s="16" t="b">
        <v>1</v>
      </c>
      <c r="N351" s="16" t="s">
        <v>8269</v>
      </c>
      <c r="O351" s="27">
        <v>112</v>
      </c>
      <c r="P351" s="16">
        <v>58.95</v>
      </c>
      <c r="Q351" s="16" t="s">
        <v>8323</v>
      </c>
      <c r="R351" s="16" t="s">
        <v>8326</v>
      </c>
      <c r="S351" s="31">
        <v>42572.61681712963</v>
      </c>
      <c r="T351" s="31">
        <v>42589.125</v>
      </c>
    </row>
    <row r="352" spans="1:20" ht="48" x14ac:dyDescent="0.2">
      <c r="A352" s="27">
        <v>3681</v>
      </c>
      <c r="B352" s="28" t="s">
        <v>3678</v>
      </c>
      <c r="C352" s="17" t="s">
        <v>7791</v>
      </c>
      <c r="D352" s="29">
        <v>1000</v>
      </c>
      <c r="E352" s="30">
        <v>1119</v>
      </c>
      <c r="F352" s="27" t="s">
        <v>8218</v>
      </c>
      <c r="G352" s="27" t="s">
        <v>8223</v>
      </c>
      <c r="H352" s="27" t="s">
        <v>8245</v>
      </c>
      <c r="I352" s="16">
        <v>1452872290</v>
      </c>
      <c r="J352" s="16">
        <v>1452008290</v>
      </c>
      <c r="K352" s="16" t="b">
        <v>0</v>
      </c>
      <c r="L352" s="16">
        <v>18</v>
      </c>
      <c r="M352" s="16" t="b">
        <v>1</v>
      </c>
      <c r="N352" s="16" t="s">
        <v>8269</v>
      </c>
      <c r="O352" s="27">
        <v>112</v>
      </c>
      <c r="P352" s="16">
        <v>62.17</v>
      </c>
      <c r="Q352" s="16" t="s">
        <v>8323</v>
      </c>
      <c r="R352" s="16" t="s">
        <v>8326</v>
      </c>
      <c r="S352" s="31">
        <v>42374.651504629626</v>
      </c>
      <c r="T352" s="31">
        <v>42384.651504629626</v>
      </c>
    </row>
    <row r="353" spans="1:20" ht="32" x14ac:dyDescent="0.2">
      <c r="A353" s="27">
        <v>3317</v>
      </c>
      <c r="B353" s="28" t="s">
        <v>3317</v>
      </c>
      <c r="C353" s="17" t="s">
        <v>7427</v>
      </c>
      <c r="D353" s="29">
        <v>1050</v>
      </c>
      <c r="E353" s="30">
        <v>1115</v>
      </c>
      <c r="F353" s="27" t="s">
        <v>8218</v>
      </c>
      <c r="G353" s="27" t="s">
        <v>8223</v>
      </c>
      <c r="H353" s="27" t="s">
        <v>8245</v>
      </c>
      <c r="I353" s="16">
        <v>1465347424</v>
      </c>
      <c r="J353" s="16">
        <v>1462755424</v>
      </c>
      <c r="K353" s="16" t="b">
        <v>0</v>
      </c>
      <c r="L353" s="16">
        <v>18</v>
      </c>
      <c r="M353" s="16" t="b">
        <v>1</v>
      </c>
      <c r="N353" s="16" t="s">
        <v>8269</v>
      </c>
      <c r="O353" s="27">
        <v>106</v>
      </c>
      <c r="P353" s="16">
        <v>61.94</v>
      </c>
      <c r="Q353" s="16" t="s">
        <v>8323</v>
      </c>
      <c r="R353" s="16" t="s">
        <v>8326</v>
      </c>
      <c r="S353" s="31">
        <v>42499.039629629624</v>
      </c>
      <c r="T353" s="31">
        <v>42529.039629629624</v>
      </c>
    </row>
    <row r="354" spans="1:20" ht="48" x14ac:dyDescent="0.2">
      <c r="A354" s="27">
        <v>3391</v>
      </c>
      <c r="B354" s="28" t="s">
        <v>3390</v>
      </c>
      <c r="C354" s="17" t="s">
        <v>7501</v>
      </c>
      <c r="D354" s="29">
        <v>500</v>
      </c>
      <c r="E354" s="30">
        <v>1115</v>
      </c>
      <c r="F354" s="27" t="s">
        <v>8218</v>
      </c>
      <c r="G354" s="27" t="s">
        <v>8223</v>
      </c>
      <c r="H354" s="27" t="s">
        <v>8245</v>
      </c>
      <c r="I354" s="16">
        <v>1407536880</v>
      </c>
      <c r="J354" s="16">
        <v>1404997548</v>
      </c>
      <c r="K354" s="16" t="b">
        <v>0</v>
      </c>
      <c r="L354" s="16">
        <v>18</v>
      </c>
      <c r="M354" s="16" t="b">
        <v>1</v>
      </c>
      <c r="N354" s="16" t="s">
        <v>8269</v>
      </c>
      <c r="O354" s="27">
        <v>223</v>
      </c>
      <c r="P354" s="16">
        <v>61.94</v>
      </c>
      <c r="Q354" s="16" t="s">
        <v>8323</v>
      </c>
      <c r="R354" s="16" t="s">
        <v>8326</v>
      </c>
      <c r="S354" s="31">
        <v>41830.545694444445</v>
      </c>
      <c r="T354" s="31">
        <v>41859.936111111114</v>
      </c>
    </row>
    <row r="355" spans="1:20" ht="48" x14ac:dyDescent="0.2">
      <c r="A355" s="27">
        <v>3568</v>
      </c>
      <c r="B355" s="28" t="s">
        <v>3567</v>
      </c>
      <c r="C355" s="17" t="s">
        <v>7678</v>
      </c>
      <c r="D355" s="29">
        <v>1000</v>
      </c>
      <c r="E355" s="30">
        <v>1110</v>
      </c>
      <c r="F355" s="27" t="s">
        <v>8218</v>
      </c>
      <c r="G355" s="27" t="s">
        <v>8223</v>
      </c>
      <c r="H355" s="27" t="s">
        <v>8245</v>
      </c>
      <c r="I355" s="16">
        <v>1410975994</v>
      </c>
      <c r="J355" s="16">
        <v>1408383994</v>
      </c>
      <c r="K355" s="16" t="b">
        <v>0</v>
      </c>
      <c r="L355" s="16">
        <v>19</v>
      </c>
      <c r="M355" s="16" t="b">
        <v>1</v>
      </c>
      <c r="N355" s="16" t="s">
        <v>8269</v>
      </c>
      <c r="O355" s="27">
        <v>111</v>
      </c>
      <c r="P355" s="16">
        <v>58.42</v>
      </c>
      <c r="Q355" s="16" t="s">
        <v>8323</v>
      </c>
      <c r="R355" s="16" t="s">
        <v>8326</v>
      </c>
      <c r="S355" s="31">
        <v>41869.740671296298</v>
      </c>
      <c r="T355" s="31">
        <v>41899.740671296298</v>
      </c>
    </row>
    <row r="356" spans="1:20" ht="48" x14ac:dyDescent="0.2">
      <c r="A356" s="27">
        <v>3366</v>
      </c>
      <c r="B356" s="28" t="s">
        <v>3365</v>
      </c>
      <c r="C356" s="17" t="s">
        <v>7476</v>
      </c>
      <c r="D356" s="29">
        <v>500</v>
      </c>
      <c r="E356" s="30">
        <v>1105</v>
      </c>
      <c r="F356" s="27" t="s">
        <v>8218</v>
      </c>
      <c r="G356" s="27" t="s">
        <v>8223</v>
      </c>
      <c r="H356" s="27" t="s">
        <v>8245</v>
      </c>
      <c r="I356" s="16">
        <v>1431481037</v>
      </c>
      <c r="J356" s="16">
        <v>1428889037</v>
      </c>
      <c r="K356" s="16" t="b">
        <v>0</v>
      </c>
      <c r="L356" s="16">
        <v>18</v>
      </c>
      <c r="M356" s="16" t="b">
        <v>1</v>
      </c>
      <c r="N356" s="16" t="s">
        <v>8269</v>
      </c>
      <c r="O356" s="27">
        <v>221</v>
      </c>
      <c r="P356" s="16">
        <v>61.39</v>
      </c>
      <c r="Q356" s="16" t="s">
        <v>8323</v>
      </c>
      <c r="R356" s="16" t="s">
        <v>8326</v>
      </c>
      <c r="S356" s="31">
        <v>42107.067557870367</v>
      </c>
      <c r="T356" s="31">
        <v>42137.067557870367</v>
      </c>
    </row>
    <row r="357" spans="1:20" ht="32" x14ac:dyDescent="0.2">
      <c r="A357" s="27">
        <v>3598</v>
      </c>
      <c r="B357" s="28" t="s">
        <v>3597</v>
      </c>
      <c r="C357" s="17" t="s">
        <v>7708</v>
      </c>
      <c r="D357" s="29">
        <v>1000</v>
      </c>
      <c r="E357" s="30">
        <v>1101</v>
      </c>
      <c r="F357" s="27" t="s">
        <v>8218</v>
      </c>
      <c r="G357" s="27" t="s">
        <v>8223</v>
      </c>
      <c r="H357" s="27" t="s">
        <v>8245</v>
      </c>
      <c r="I357" s="16">
        <v>1409720340</v>
      </c>
      <c r="J357" s="16">
        <v>1408129822</v>
      </c>
      <c r="K357" s="16" t="b">
        <v>0</v>
      </c>
      <c r="L357" s="16">
        <v>27</v>
      </c>
      <c r="M357" s="16" t="b">
        <v>1</v>
      </c>
      <c r="N357" s="16" t="s">
        <v>8269</v>
      </c>
      <c r="O357" s="27">
        <v>110</v>
      </c>
      <c r="P357" s="16">
        <v>40.78</v>
      </c>
      <c r="Q357" s="16" t="s">
        <v>8323</v>
      </c>
      <c r="R357" s="16" t="s">
        <v>8326</v>
      </c>
      <c r="S357" s="31">
        <v>41866.79886574074</v>
      </c>
      <c r="T357" s="31">
        <v>41885.207638888889</v>
      </c>
    </row>
    <row r="358" spans="1:20" ht="48" x14ac:dyDescent="0.2">
      <c r="A358" s="27">
        <v>3362</v>
      </c>
      <c r="B358" s="28" t="s">
        <v>3361</v>
      </c>
      <c r="C358" s="17" t="s">
        <v>7472</v>
      </c>
      <c r="D358" s="29">
        <v>500</v>
      </c>
      <c r="E358" s="30">
        <v>1090</v>
      </c>
      <c r="F358" s="27" t="s">
        <v>8218</v>
      </c>
      <c r="G358" s="27" t="s">
        <v>8223</v>
      </c>
      <c r="H358" s="27" t="s">
        <v>8245</v>
      </c>
      <c r="I358" s="16">
        <v>1425704100</v>
      </c>
      <c r="J358" s="16">
        <v>1424484717</v>
      </c>
      <c r="K358" s="16" t="b">
        <v>0</v>
      </c>
      <c r="L358" s="16">
        <v>20</v>
      </c>
      <c r="M358" s="16" t="b">
        <v>1</v>
      </c>
      <c r="N358" s="16" t="s">
        <v>8269</v>
      </c>
      <c r="O358" s="27">
        <v>218</v>
      </c>
      <c r="P358" s="16">
        <v>54.5</v>
      </c>
      <c r="Q358" s="16" t="s">
        <v>8323</v>
      </c>
      <c r="R358" s="16" t="s">
        <v>8326</v>
      </c>
      <c r="S358" s="31">
        <v>42056.091631944444</v>
      </c>
      <c r="T358" s="31">
        <v>42070.204861111109</v>
      </c>
    </row>
    <row r="359" spans="1:20" ht="32" x14ac:dyDescent="0.2">
      <c r="A359" s="27">
        <v>3447</v>
      </c>
      <c r="B359" s="28" t="s">
        <v>3446</v>
      </c>
      <c r="C359" s="17" t="s">
        <v>7557</v>
      </c>
      <c r="D359" s="29">
        <v>1000</v>
      </c>
      <c r="E359" s="30">
        <v>1078</v>
      </c>
      <c r="F359" s="27" t="s">
        <v>8218</v>
      </c>
      <c r="G359" s="27" t="s">
        <v>8223</v>
      </c>
      <c r="H359" s="27" t="s">
        <v>8245</v>
      </c>
      <c r="I359" s="16">
        <v>1458332412</v>
      </c>
      <c r="J359" s="16">
        <v>1454448012</v>
      </c>
      <c r="K359" s="16" t="b">
        <v>0</v>
      </c>
      <c r="L359" s="16">
        <v>14</v>
      </c>
      <c r="M359" s="16" t="b">
        <v>1</v>
      </c>
      <c r="N359" s="16" t="s">
        <v>8269</v>
      </c>
      <c r="O359" s="27">
        <v>108</v>
      </c>
      <c r="P359" s="16">
        <v>77</v>
      </c>
      <c r="Q359" s="16" t="s">
        <v>8323</v>
      </c>
      <c r="R359" s="16" t="s">
        <v>8326</v>
      </c>
      <c r="S359" s="31">
        <v>42402.889027777783</v>
      </c>
      <c r="T359" s="31">
        <v>42447.847361111111</v>
      </c>
    </row>
    <row r="360" spans="1:20" ht="48" x14ac:dyDescent="0.2">
      <c r="A360" s="27">
        <v>3307</v>
      </c>
      <c r="B360" s="28" t="s">
        <v>3307</v>
      </c>
      <c r="C360" s="17" t="s">
        <v>7417</v>
      </c>
      <c r="D360" s="29">
        <v>1000</v>
      </c>
      <c r="E360" s="30">
        <v>1066.8</v>
      </c>
      <c r="F360" s="27" t="s">
        <v>8218</v>
      </c>
      <c r="G360" s="27" t="s">
        <v>8223</v>
      </c>
      <c r="H360" s="27" t="s">
        <v>8245</v>
      </c>
      <c r="I360" s="16">
        <v>1463275339</v>
      </c>
      <c r="J360" s="16">
        <v>1460683339</v>
      </c>
      <c r="K360" s="16" t="b">
        <v>0</v>
      </c>
      <c r="L360" s="16">
        <v>20</v>
      </c>
      <c r="M360" s="16" t="b">
        <v>1</v>
      </c>
      <c r="N360" s="16" t="s">
        <v>8269</v>
      </c>
      <c r="O360" s="27">
        <v>107</v>
      </c>
      <c r="P360" s="16">
        <v>53.34</v>
      </c>
      <c r="Q360" s="16" t="s">
        <v>8323</v>
      </c>
      <c r="R360" s="16" t="s">
        <v>8326</v>
      </c>
      <c r="S360" s="31">
        <v>42475.057164351849</v>
      </c>
      <c r="T360" s="31">
        <v>42505.057164351849</v>
      </c>
    </row>
    <row r="361" spans="1:20" ht="32" x14ac:dyDescent="0.2">
      <c r="A361" s="27">
        <v>3819</v>
      </c>
      <c r="B361" s="28" t="s">
        <v>3816</v>
      </c>
      <c r="C361" s="17" t="s">
        <v>7817</v>
      </c>
      <c r="D361" s="29">
        <v>1000</v>
      </c>
      <c r="E361" s="30">
        <v>1064</v>
      </c>
      <c r="F361" s="27" t="s">
        <v>8218</v>
      </c>
      <c r="G361" s="27" t="s">
        <v>8223</v>
      </c>
      <c r="H361" s="27" t="s">
        <v>8245</v>
      </c>
      <c r="I361" s="16">
        <v>1437166920</v>
      </c>
      <c r="J361" s="16">
        <v>1435554104</v>
      </c>
      <c r="K361" s="16" t="b">
        <v>0</v>
      </c>
      <c r="L361" s="16">
        <v>26</v>
      </c>
      <c r="M361" s="16" t="b">
        <v>1</v>
      </c>
      <c r="N361" s="16" t="s">
        <v>8269</v>
      </c>
      <c r="O361" s="27">
        <v>106</v>
      </c>
      <c r="P361" s="16">
        <v>40.92</v>
      </c>
      <c r="Q361" s="16" t="s">
        <v>8323</v>
      </c>
      <c r="R361" s="16" t="s">
        <v>8326</v>
      </c>
      <c r="S361" s="31">
        <v>42184.209537037037</v>
      </c>
      <c r="T361" s="31">
        <v>42202.876388888893</v>
      </c>
    </row>
    <row r="362" spans="1:20" ht="48" x14ac:dyDescent="0.2">
      <c r="A362" s="27">
        <v>3500</v>
      </c>
      <c r="B362" s="28" t="s">
        <v>3499</v>
      </c>
      <c r="C362" s="17" t="s">
        <v>7610</v>
      </c>
      <c r="D362" s="29">
        <v>1000</v>
      </c>
      <c r="E362" s="30">
        <v>1063</v>
      </c>
      <c r="F362" s="27" t="s">
        <v>8218</v>
      </c>
      <c r="G362" s="27" t="s">
        <v>8223</v>
      </c>
      <c r="H362" s="27" t="s">
        <v>8245</v>
      </c>
      <c r="I362" s="16">
        <v>1457326740</v>
      </c>
      <c r="J362" s="16">
        <v>1455919438</v>
      </c>
      <c r="K362" s="16" t="b">
        <v>0</v>
      </c>
      <c r="L362" s="16">
        <v>42</v>
      </c>
      <c r="M362" s="16" t="b">
        <v>1</v>
      </c>
      <c r="N362" s="16" t="s">
        <v>8269</v>
      </c>
      <c r="O362" s="27">
        <v>106</v>
      </c>
      <c r="P362" s="16">
        <v>25.31</v>
      </c>
      <c r="Q362" s="16" t="s">
        <v>8323</v>
      </c>
      <c r="R362" s="16" t="s">
        <v>8326</v>
      </c>
      <c r="S362" s="31">
        <v>42419.91942129629</v>
      </c>
      <c r="T362" s="31">
        <v>42436.207638888889</v>
      </c>
    </row>
    <row r="363" spans="1:20" ht="48" x14ac:dyDescent="0.2">
      <c r="A363" s="27">
        <v>3408</v>
      </c>
      <c r="B363" s="28" t="s">
        <v>3407</v>
      </c>
      <c r="C363" s="17" t="s">
        <v>7518</v>
      </c>
      <c r="D363" s="29">
        <v>500</v>
      </c>
      <c r="E363" s="30">
        <v>1055</v>
      </c>
      <c r="F363" s="27" t="s">
        <v>8218</v>
      </c>
      <c r="G363" s="27" t="s">
        <v>8223</v>
      </c>
      <c r="H363" s="27" t="s">
        <v>8245</v>
      </c>
      <c r="I363" s="16">
        <v>1405727304</v>
      </c>
      <c r="J363" s="16">
        <v>1403135304</v>
      </c>
      <c r="K363" s="16" t="b">
        <v>0</v>
      </c>
      <c r="L363" s="16">
        <v>18</v>
      </c>
      <c r="M363" s="16" t="b">
        <v>1</v>
      </c>
      <c r="N363" s="16" t="s">
        <v>8269</v>
      </c>
      <c r="O363" s="27">
        <v>211</v>
      </c>
      <c r="P363" s="16">
        <v>58.61</v>
      </c>
      <c r="Q363" s="16" t="s">
        <v>8323</v>
      </c>
      <c r="R363" s="16" t="s">
        <v>8326</v>
      </c>
      <c r="S363" s="31">
        <v>41808.991944444446</v>
      </c>
      <c r="T363" s="31">
        <v>41838.991944444446</v>
      </c>
    </row>
    <row r="364" spans="1:20" ht="32" x14ac:dyDescent="0.2">
      <c r="A364" s="27">
        <v>3368</v>
      </c>
      <c r="B364" s="28" t="s">
        <v>3367</v>
      </c>
      <c r="C364" s="17" t="s">
        <v>7478</v>
      </c>
      <c r="D364" s="29">
        <v>1000</v>
      </c>
      <c r="E364" s="30">
        <v>1046</v>
      </c>
      <c r="F364" s="27" t="s">
        <v>8218</v>
      </c>
      <c r="G364" s="27" t="s">
        <v>8223</v>
      </c>
      <c r="H364" s="27" t="s">
        <v>8245</v>
      </c>
      <c r="I364" s="16">
        <v>1420088400</v>
      </c>
      <c r="J364" s="16">
        <v>1416977259</v>
      </c>
      <c r="K364" s="16" t="b">
        <v>0</v>
      </c>
      <c r="L364" s="16">
        <v>23</v>
      </c>
      <c r="M364" s="16" t="b">
        <v>1</v>
      </c>
      <c r="N364" s="16" t="s">
        <v>8269</v>
      </c>
      <c r="O364" s="27">
        <v>105</v>
      </c>
      <c r="P364" s="16">
        <v>45.48</v>
      </c>
      <c r="Q364" s="16" t="s">
        <v>8323</v>
      </c>
      <c r="R364" s="16" t="s">
        <v>8326</v>
      </c>
      <c r="S364" s="31">
        <v>41969.199756944443</v>
      </c>
      <c r="T364" s="31">
        <v>42005.208333333328</v>
      </c>
    </row>
    <row r="365" spans="1:20" ht="48" x14ac:dyDescent="0.2">
      <c r="A365" s="27">
        <v>3684</v>
      </c>
      <c r="B365" s="28" t="s">
        <v>3681</v>
      </c>
      <c r="C365" s="17" t="s">
        <v>7794</v>
      </c>
      <c r="D365" s="29">
        <v>750</v>
      </c>
      <c r="E365" s="30">
        <v>1043</v>
      </c>
      <c r="F365" s="27" t="s">
        <v>8218</v>
      </c>
      <c r="G365" s="27" t="s">
        <v>8223</v>
      </c>
      <c r="H365" s="27" t="s">
        <v>8245</v>
      </c>
      <c r="I365" s="16">
        <v>1441167586</v>
      </c>
      <c r="J365" s="16">
        <v>1438575586</v>
      </c>
      <c r="K365" s="16" t="b">
        <v>0</v>
      </c>
      <c r="L365" s="16">
        <v>23</v>
      </c>
      <c r="M365" s="16" t="b">
        <v>1</v>
      </c>
      <c r="N365" s="16" t="s">
        <v>8269</v>
      </c>
      <c r="O365" s="27">
        <v>139</v>
      </c>
      <c r="P365" s="16">
        <v>45.35</v>
      </c>
      <c r="Q365" s="16" t="s">
        <v>8323</v>
      </c>
      <c r="R365" s="16" t="s">
        <v>8326</v>
      </c>
      <c r="S365" s="31">
        <v>42219.180393518516</v>
      </c>
      <c r="T365" s="31">
        <v>42249.180393518516</v>
      </c>
    </row>
    <row r="366" spans="1:20" ht="32" x14ac:dyDescent="0.2">
      <c r="A366" s="27">
        <v>3372</v>
      </c>
      <c r="B366" s="28" t="s">
        <v>3371</v>
      </c>
      <c r="C366" s="17" t="s">
        <v>7482</v>
      </c>
      <c r="D366" s="29">
        <v>1000</v>
      </c>
      <c r="E366" s="30">
        <v>1035</v>
      </c>
      <c r="F366" s="27" t="s">
        <v>8218</v>
      </c>
      <c r="G366" s="27" t="s">
        <v>8223</v>
      </c>
      <c r="H366" s="27" t="s">
        <v>8245</v>
      </c>
      <c r="I366" s="16">
        <v>1408942740</v>
      </c>
      <c r="J366" s="16">
        <v>1407157756</v>
      </c>
      <c r="K366" s="16" t="b">
        <v>0</v>
      </c>
      <c r="L366" s="16">
        <v>27</v>
      </c>
      <c r="M366" s="16" t="b">
        <v>1</v>
      </c>
      <c r="N366" s="16" t="s">
        <v>8269</v>
      </c>
      <c r="O366" s="27">
        <v>104</v>
      </c>
      <c r="P366" s="16">
        <v>38.33</v>
      </c>
      <c r="Q366" s="16" t="s">
        <v>8323</v>
      </c>
      <c r="R366" s="16" t="s">
        <v>8326</v>
      </c>
      <c r="S366" s="31">
        <v>41855.548101851848</v>
      </c>
      <c r="T366" s="31">
        <v>41876.207638888889</v>
      </c>
    </row>
    <row r="367" spans="1:20" ht="48" x14ac:dyDescent="0.2">
      <c r="A367" s="27">
        <v>3668</v>
      </c>
      <c r="B367" s="28" t="s">
        <v>3665</v>
      </c>
      <c r="C367" s="17" t="s">
        <v>7778</v>
      </c>
      <c r="D367" s="29">
        <v>1000</v>
      </c>
      <c r="E367" s="30">
        <v>1035</v>
      </c>
      <c r="F367" s="27" t="s">
        <v>8218</v>
      </c>
      <c r="G367" s="27" t="s">
        <v>8223</v>
      </c>
      <c r="H367" s="27" t="s">
        <v>8245</v>
      </c>
      <c r="I367" s="16">
        <v>1437676380</v>
      </c>
      <c r="J367" s="16">
        <v>1435670452</v>
      </c>
      <c r="K367" s="16" t="b">
        <v>0</v>
      </c>
      <c r="L367" s="16">
        <v>28</v>
      </c>
      <c r="M367" s="16" t="b">
        <v>1</v>
      </c>
      <c r="N367" s="16" t="s">
        <v>8269</v>
      </c>
      <c r="O367" s="27">
        <v>104</v>
      </c>
      <c r="P367" s="16">
        <v>36.96</v>
      </c>
      <c r="Q367" s="16" t="s">
        <v>8323</v>
      </c>
      <c r="R367" s="16" t="s">
        <v>8326</v>
      </c>
      <c r="S367" s="31">
        <v>42185.556157407409</v>
      </c>
      <c r="T367" s="31">
        <v>42208.772916666669</v>
      </c>
    </row>
    <row r="368" spans="1:20" ht="48" x14ac:dyDescent="0.2">
      <c r="A368" s="27">
        <v>3676</v>
      </c>
      <c r="B368" s="28" t="s">
        <v>3673</v>
      </c>
      <c r="C368" s="17" t="s">
        <v>7786</v>
      </c>
      <c r="D368" s="29">
        <v>800</v>
      </c>
      <c r="E368" s="30">
        <v>1030</v>
      </c>
      <c r="F368" s="27" t="s">
        <v>8218</v>
      </c>
      <c r="G368" s="27" t="s">
        <v>8223</v>
      </c>
      <c r="H368" s="27" t="s">
        <v>8245</v>
      </c>
      <c r="I368" s="16">
        <v>1410550484</v>
      </c>
      <c r="J368" s="16">
        <v>1408995284</v>
      </c>
      <c r="K368" s="16" t="b">
        <v>0</v>
      </c>
      <c r="L368" s="16">
        <v>16</v>
      </c>
      <c r="M368" s="16" t="b">
        <v>1</v>
      </c>
      <c r="N368" s="16" t="s">
        <v>8269</v>
      </c>
      <c r="O368" s="27">
        <v>129</v>
      </c>
      <c r="P368" s="16">
        <v>64.38</v>
      </c>
      <c r="Q368" s="16" t="s">
        <v>8323</v>
      </c>
      <c r="R368" s="16" t="s">
        <v>8326</v>
      </c>
      <c r="S368" s="31">
        <v>41876.815787037034</v>
      </c>
      <c r="T368" s="31">
        <v>41894.815787037034</v>
      </c>
    </row>
    <row r="369" spans="1:20" ht="48" x14ac:dyDescent="0.2">
      <c r="A369" s="27">
        <v>3580</v>
      </c>
      <c r="B369" s="28" t="s">
        <v>3579</v>
      </c>
      <c r="C369" s="17" t="s">
        <v>7690</v>
      </c>
      <c r="D369" s="29">
        <v>900</v>
      </c>
      <c r="E369" s="30">
        <v>1025</v>
      </c>
      <c r="F369" s="27" t="s">
        <v>8218</v>
      </c>
      <c r="G369" s="27" t="s">
        <v>8223</v>
      </c>
      <c r="H369" s="27" t="s">
        <v>8245</v>
      </c>
      <c r="I369" s="16">
        <v>1425185940</v>
      </c>
      <c r="J369" s="16">
        <v>1421900022</v>
      </c>
      <c r="K369" s="16" t="b">
        <v>0</v>
      </c>
      <c r="L369" s="16">
        <v>27</v>
      </c>
      <c r="M369" s="16" t="b">
        <v>1</v>
      </c>
      <c r="N369" s="16" t="s">
        <v>8269</v>
      </c>
      <c r="O369" s="27">
        <v>114</v>
      </c>
      <c r="P369" s="16">
        <v>37.96</v>
      </c>
      <c r="Q369" s="16" t="s">
        <v>8323</v>
      </c>
      <c r="R369" s="16" t="s">
        <v>8326</v>
      </c>
      <c r="S369" s="31">
        <v>42026.176180555558</v>
      </c>
      <c r="T369" s="31">
        <v>42064.207638888889</v>
      </c>
    </row>
    <row r="370" spans="1:20" ht="48" x14ac:dyDescent="0.2">
      <c r="A370" s="27">
        <v>3599</v>
      </c>
      <c r="B370" s="28" t="s">
        <v>3598</v>
      </c>
      <c r="C370" s="17" t="s">
        <v>7709</v>
      </c>
      <c r="D370" s="29">
        <v>500</v>
      </c>
      <c r="E370" s="30">
        <v>1010</v>
      </c>
      <c r="F370" s="27" t="s">
        <v>8218</v>
      </c>
      <c r="G370" s="27" t="s">
        <v>8223</v>
      </c>
      <c r="H370" s="27" t="s">
        <v>8245</v>
      </c>
      <c r="I370" s="16">
        <v>1440892800</v>
      </c>
      <c r="J370" s="16">
        <v>1438715077</v>
      </c>
      <c r="K370" s="16" t="b">
        <v>0</v>
      </c>
      <c r="L370" s="16">
        <v>17</v>
      </c>
      <c r="M370" s="16" t="b">
        <v>1</v>
      </c>
      <c r="N370" s="16" t="s">
        <v>8269</v>
      </c>
      <c r="O370" s="27">
        <v>202</v>
      </c>
      <c r="P370" s="16">
        <v>59.41</v>
      </c>
      <c r="Q370" s="16" t="s">
        <v>8323</v>
      </c>
      <c r="R370" s="16" t="s">
        <v>8326</v>
      </c>
      <c r="S370" s="31">
        <v>42220.79487268519</v>
      </c>
      <c r="T370" s="31">
        <v>42246</v>
      </c>
    </row>
    <row r="371" spans="1:20" ht="32" x14ac:dyDescent="0.2">
      <c r="A371" s="27">
        <v>3622</v>
      </c>
      <c r="B371" s="28" t="s">
        <v>3620</v>
      </c>
      <c r="C371" s="17" t="s">
        <v>7732</v>
      </c>
      <c r="D371" s="29">
        <v>1000</v>
      </c>
      <c r="E371" s="30">
        <v>1000.99</v>
      </c>
      <c r="F371" s="27" t="s">
        <v>8218</v>
      </c>
      <c r="G371" s="27" t="s">
        <v>8223</v>
      </c>
      <c r="H371" s="27" t="s">
        <v>8245</v>
      </c>
      <c r="I371" s="16">
        <v>1411874580</v>
      </c>
      <c r="J371" s="16">
        <v>1409030371</v>
      </c>
      <c r="K371" s="16" t="b">
        <v>0</v>
      </c>
      <c r="L371" s="16">
        <v>21</v>
      </c>
      <c r="M371" s="16" t="b">
        <v>1</v>
      </c>
      <c r="N371" s="16" t="s">
        <v>8269</v>
      </c>
      <c r="O371" s="27">
        <v>100</v>
      </c>
      <c r="P371" s="16">
        <v>47.67</v>
      </c>
      <c r="Q371" s="16" t="s">
        <v>8323</v>
      </c>
      <c r="R371" s="16" t="s">
        <v>8326</v>
      </c>
      <c r="S371" s="31">
        <v>41877.221886574072</v>
      </c>
      <c r="T371" s="31">
        <v>41910.140972222223</v>
      </c>
    </row>
    <row r="372" spans="1:20" ht="48" x14ac:dyDescent="0.2">
      <c r="A372" s="27">
        <v>3504</v>
      </c>
      <c r="B372" s="28" t="s">
        <v>3503</v>
      </c>
      <c r="C372" s="17" t="s">
        <v>7614</v>
      </c>
      <c r="D372" s="29">
        <v>1000</v>
      </c>
      <c r="E372" s="30">
        <v>1000</v>
      </c>
      <c r="F372" s="27" t="s">
        <v>8218</v>
      </c>
      <c r="G372" s="27" t="s">
        <v>8223</v>
      </c>
      <c r="H372" s="27" t="s">
        <v>8245</v>
      </c>
      <c r="I372" s="16">
        <v>1447959491</v>
      </c>
      <c r="J372" s="16">
        <v>1445363891</v>
      </c>
      <c r="K372" s="16" t="b">
        <v>0</v>
      </c>
      <c r="L372" s="16">
        <v>8</v>
      </c>
      <c r="M372" s="16" t="b">
        <v>1</v>
      </c>
      <c r="N372" s="16" t="s">
        <v>8269</v>
      </c>
      <c r="O372" s="27">
        <v>100</v>
      </c>
      <c r="P372" s="16">
        <v>125</v>
      </c>
      <c r="Q372" s="16" t="s">
        <v>8323</v>
      </c>
      <c r="R372" s="16" t="s">
        <v>8326</v>
      </c>
      <c r="S372" s="31">
        <v>42297.748738425929</v>
      </c>
      <c r="T372" s="31">
        <v>42327.790405092594</v>
      </c>
    </row>
    <row r="373" spans="1:20" ht="48" x14ac:dyDescent="0.2">
      <c r="A373" s="27">
        <v>2978</v>
      </c>
      <c r="B373" s="28" t="s">
        <v>2978</v>
      </c>
      <c r="C373" s="17" t="s">
        <v>7088</v>
      </c>
      <c r="D373" s="29">
        <v>750</v>
      </c>
      <c r="E373" s="30">
        <v>971</v>
      </c>
      <c r="F373" s="27" t="s">
        <v>8218</v>
      </c>
      <c r="G373" s="27" t="s">
        <v>8223</v>
      </c>
      <c r="H373" s="27" t="s">
        <v>8245</v>
      </c>
      <c r="I373" s="16">
        <v>1413784740</v>
      </c>
      <c r="J373" s="16">
        <v>1412954547</v>
      </c>
      <c r="K373" s="16" t="b">
        <v>0</v>
      </c>
      <c r="L373" s="16">
        <v>16</v>
      </c>
      <c r="M373" s="16" t="b">
        <v>1</v>
      </c>
      <c r="N373" s="16" t="s">
        <v>8269</v>
      </c>
      <c r="O373" s="27">
        <v>129</v>
      </c>
      <c r="P373" s="16">
        <v>60.69</v>
      </c>
      <c r="Q373" s="16" t="s">
        <v>8323</v>
      </c>
      <c r="R373" s="16" t="s">
        <v>8326</v>
      </c>
      <c r="S373" s="31">
        <v>41922.640590277777</v>
      </c>
      <c r="T373" s="31">
        <v>41932.249305555553</v>
      </c>
    </row>
    <row r="374" spans="1:20" ht="48" x14ac:dyDescent="0.2">
      <c r="A374" s="27">
        <v>3510</v>
      </c>
      <c r="B374" s="28" t="s">
        <v>3509</v>
      </c>
      <c r="C374" s="17" t="s">
        <v>7620</v>
      </c>
      <c r="D374" s="29">
        <v>900</v>
      </c>
      <c r="E374" s="30">
        <v>905</v>
      </c>
      <c r="F374" s="27" t="s">
        <v>8218</v>
      </c>
      <c r="G374" s="27" t="s">
        <v>8223</v>
      </c>
      <c r="H374" s="27" t="s">
        <v>8245</v>
      </c>
      <c r="I374" s="16">
        <v>1404312846</v>
      </c>
      <c r="J374" s="16">
        <v>1402584846</v>
      </c>
      <c r="K374" s="16" t="b">
        <v>0</v>
      </c>
      <c r="L374" s="16">
        <v>15</v>
      </c>
      <c r="M374" s="16" t="b">
        <v>1</v>
      </c>
      <c r="N374" s="16" t="s">
        <v>8269</v>
      </c>
      <c r="O374" s="27">
        <v>101</v>
      </c>
      <c r="P374" s="16">
        <v>60.33</v>
      </c>
      <c r="Q374" s="16" t="s">
        <v>8323</v>
      </c>
      <c r="R374" s="16" t="s">
        <v>8326</v>
      </c>
      <c r="S374" s="31">
        <v>41802.62090277778</v>
      </c>
      <c r="T374" s="31">
        <v>41822.62090277778</v>
      </c>
    </row>
    <row r="375" spans="1:20" ht="32" x14ac:dyDescent="0.2">
      <c r="A375" s="27">
        <v>3836</v>
      </c>
      <c r="B375" s="28" t="s">
        <v>3833</v>
      </c>
      <c r="C375" s="17" t="s">
        <v>7945</v>
      </c>
      <c r="D375" s="29">
        <v>800</v>
      </c>
      <c r="E375" s="30">
        <v>900</v>
      </c>
      <c r="F375" s="27" t="s">
        <v>8218</v>
      </c>
      <c r="G375" s="27" t="s">
        <v>8223</v>
      </c>
      <c r="H375" s="27" t="s">
        <v>8245</v>
      </c>
      <c r="I375" s="16">
        <v>1470197340</v>
      </c>
      <c r="J375" s="16">
        <v>1467497652</v>
      </c>
      <c r="K375" s="16" t="b">
        <v>0</v>
      </c>
      <c r="L375" s="16">
        <v>14</v>
      </c>
      <c r="M375" s="16" t="b">
        <v>1</v>
      </c>
      <c r="N375" s="16" t="s">
        <v>8269</v>
      </c>
      <c r="O375" s="27">
        <v>113</v>
      </c>
      <c r="P375" s="16">
        <v>64.290000000000006</v>
      </c>
      <c r="Q375" s="16" t="s">
        <v>8323</v>
      </c>
      <c r="R375" s="16" t="s">
        <v>8326</v>
      </c>
      <c r="S375" s="31">
        <v>42553.926527777774</v>
      </c>
      <c r="T375" s="31">
        <v>42585.172916666663</v>
      </c>
    </row>
    <row r="376" spans="1:20" ht="48" x14ac:dyDescent="0.2">
      <c r="A376" s="27">
        <v>3664</v>
      </c>
      <c r="B376" s="28" t="s">
        <v>3661</v>
      </c>
      <c r="C376" s="17" t="s">
        <v>7774</v>
      </c>
      <c r="D376" s="29">
        <v>800</v>
      </c>
      <c r="E376" s="30">
        <v>875</v>
      </c>
      <c r="F376" s="27" t="s">
        <v>8218</v>
      </c>
      <c r="G376" s="27" t="s">
        <v>8223</v>
      </c>
      <c r="H376" s="27" t="s">
        <v>8245</v>
      </c>
      <c r="I376" s="16">
        <v>1466056689</v>
      </c>
      <c r="J376" s="16">
        <v>1464847089</v>
      </c>
      <c r="K376" s="16" t="b">
        <v>0</v>
      </c>
      <c r="L376" s="16">
        <v>19</v>
      </c>
      <c r="M376" s="16" t="b">
        <v>1</v>
      </c>
      <c r="N376" s="16" t="s">
        <v>8269</v>
      </c>
      <c r="O376" s="27">
        <v>109</v>
      </c>
      <c r="P376" s="16">
        <v>46.05</v>
      </c>
      <c r="Q376" s="16" t="s">
        <v>8323</v>
      </c>
      <c r="R376" s="16" t="s">
        <v>8326</v>
      </c>
      <c r="S376" s="31">
        <v>42523.248715277776</v>
      </c>
      <c r="T376" s="31">
        <v>42537.248715277776</v>
      </c>
    </row>
    <row r="377" spans="1:20" ht="48" x14ac:dyDescent="0.2">
      <c r="A377" s="27">
        <v>3491</v>
      </c>
      <c r="B377" s="28" t="s">
        <v>3490</v>
      </c>
      <c r="C377" s="17" t="s">
        <v>7601</v>
      </c>
      <c r="D377" s="29">
        <v>500</v>
      </c>
      <c r="E377" s="30">
        <v>791</v>
      </c>
      <c r="F377" s="27" t="s">
        <v>8218</v>
      </c>
      <c r="G377" s="27" t="s">
        <v>8223</v>
      </c>
      <c r="H377" s="27" t="s">
        <v>8245</v>
      </c>
      <c r="I377" s="16">
        <v>1431928784</v>
      </c>
      <c r="J377" s="16">
        <v>1430114384</v>
      </c>
      <c r="K377" s="16" t="b">
        <v>0</v>
      </c>
      <c r="L377" s="16">
        <v>10</v>
      </c>
      <c r="M377" s="16" t="b">
        <v>1</v>
      </c>
      <c r="N377" s="16" t="s">
        <v>8269</v>
      </c>
      <c r="O377" s="27">
        <v>158</v>
      </c>
      <c r="P377" s="16">
        <v>79.099999999999994</v>
      </c>
      <c r="Q377" s="16" t="s">
        <v>8323</v>
      </c>
      <c r="R377" s="16" t="s">
        <v>8326</v>
      </c>
      <c r="S377" s="31">
        <v>42121.249814814815</v>
      </c>
      <c r="T377" s="31">
        <v>42142.249814814815</v>
      </c>
    </row>
    <row r="378" spans="1:20" ht="48" x14ac:dyDescent="0.2">
      <c r="A378" s="27">
        <v>3577</v>
      </c>
      <c r="B378" s="28" t="s">
        <v>3576</v>
      </c>
      <c r="C378" s="17" t="s">
        <v>7687</v>
      </c>
      <c r="D378" s="29">
        <v>600</v>
      </c>
      <c r="E378" s="30">
        <v>780</v>
      </c>
      <c r="F378" s="27" t="s">
        <v>8218</v>
      </c>
      <c r="G378" s="27" t="s">
        <v>8223</v>
      </c>
      <c r="H378" s="27" t="s">
        <v>8245</v>
      </c>
      <c r="I378" s="16">
        <v>1430029680</v>
      </c>
      <c r="J378" s="16">
        <v>1427741583</v>
      </c>
      <c r="K378" s="16" t="b">
        <v>0</v>
      </c>
      <c r="L378" s="16">
        <v>27</v>
      </c>
      <c r="M378" s="16" t="b">
        <v>1</v>
      </c>
      <c r="N378" s="16" t="s">
        <v>8269</v>
      </c>
      <c r="O378" s="27">
        <v>130</v>
      </c>
      <c r="P378" s="16">
        <v>28.89</v>
      </c>
      <c r="Q378" s="16" t="s">
        <v>8323</v>
      </c>
      <c r="R378" s="16" t="s">
        <v>8326</v>
      </c>
      <c r="S378" s="31">
        <v>42093.786840277782</v>
      </c>
      <c r="T378" s="31">
        <v>42120.26944444445</v>
      </c>
    </row>
    <row r="379" spans="1:20" ht="32" x14ac:dyDescent="0.2">
      <c r="A379" s="27">
        <v>2824</v>
      </c>
      <c r="B379" s="28" t="s">
        <v>2824</v>
      </c>
      <c r="C379" s="17" t="s">
        <v>6934</v>
      </c>
      <c r="D379" s="29">
        <v>650</v>
      </c>
      <c r="E379" s="30">
        <v>760</v>
      </c>
      <c r="F379" s="27" t="s">
        <v>8218</v>
      </c>
      <c r="G379" s="27" t="s">
        <v>8223</v>
      </c>
      <c r="H379" s="27" t="s">
        <v>8245</v>
      </c>
      <c r="I379" s="16">
        <v>1434159780</v>
      </c>
      <c r="J379" s="16">
        <v>1431412196</v>
      </c>
      <c r="K379" s="16" t="b">
        <v>0</v>
      </c>
      <c r="L379" s="16">
        <v>15</v>
      </c>
      <c r="M379" s="16" t="b">
        <v>1</v>
      </c>
      <c r="N379" s="16" t="s">
        <v>8269</v>
      </c>
      <c r="O379" s="27">
        <v>117</v>
      </c>
      <c r="P379" s="16">
        <v>50.67</v>
      </c>
      <c r="Q379" s="16" t="s">
        <v>8323</v>
      </c>
      <c r="R379" s="16" t="s">
        <v>8326</v>
      </c>
      <c r="S379" s="31">
        <v>42136.270787037036</v>
      </c>
      <c r="T379" s="31">
        <v>42168.071527777778</v>
      </c>
    </row>
    <row r="380" spans="1:20" ht="48" x14ac:dyDescent="0.2">
      <c r="A380" s="27">
        <v>2795</v>
      </c>
      <c r="B380" s="28" t="s">
        <v>2795</v>
      </c>
      <c r="C380" s="17" t="s">
        <v>6905</v>
      </c>
      <c r="D380" s="29">
        <v>700</v>
      </c>
      <c r="E380" s="30">
        <v>730</v>
      </c>
      <c r="F380" s="27" t="s">
        <v>8218</v>
      </c>
      <c r="G380" s="27" t="s">
        <v>8223</v>
      </c>
      <c r="H380" s="27" t="s">
        <v>8245</v>
      </c>
      <c r="I380" s="16">
        <v>1402095600</v>
      </c>
      <c r="J380" s="16">
        <v>1400675841</v>
      </c>
      <c r="K380" s="16" t="b">
        <v>0</v>
      </c>
      <c r="L380" s="16">
        <v>20</v>
      </c>
      <c r="M380" s="16" t="b">
        <v>1</v>
      </c>
      <c r="N380" s="16" t="s">
        <v>8269</v>
      </c>
      <c r="O380" s="27">
        <v>104</v>
      </c>
      <c r="P380" s="16">
        <v>36.5</v>
      </c>
      <c r="Q380" s="16" t="s">
        <v>8323</v>
      </c>
      <c r="R380" s="16" t="s">
        <v>8326</v>
      </c>
      <c r="S380" s="31">
        <v>41780.525937500002</v>
      </c>
      <c r="T380" s="31">
        <v>41796.958333333336</v>
      </c>
    </row>
    <row r="381" spans="1:20" ht="48" x14ac:dyDescent="0.2">
      <c r="A381" s="27">
        <v>3539</v>
      </c>
      <c r="B381" s="28" t="s">
        <v>3538</v>
      </c>
      <c r="C381" s="17" t="s">
        <v>7649</v>
      </c>
      <c r="D381" s="29">
        <v>600</v>
      </c>
      <c r="E381" s="30">
        <v>718</v>
      </c>
      <c r="F381" s="27" t="s">
        <v>8218</v>
      </c>
      <c r="G381" s="27" t="s">
        <v>8223</v>
      </c>
      <c r="H381" s="27" t="s">
        <v>8245</v>
      </c>
      <c r="I381" s="16">
        <v>1473358122</v>
      </c>
      <c r="J381" s="16">
        <v>1471543722</v>
      </c>
      <c r="K381" s="16" t="b">
        <v>0</v>
      </c>
      <c r="L381" s="16">
        <v>13</v>
      </c>
      <c r="M381" s="16" t="b">
        <v>1</v>
      </c>
      <c r="N381" s="16" t="s">
        <v>8269</v>
      </c>
      <c r="O381" s="27">
        <v>120</v>
      </c>
      <c r="P381" s="16">
        <v>55.23</v>
      </c>
      <c r="Q381" s="16" t="s">
        <v>8323</v>
      </c>
      <c r="R381" s="16" t="s">
        <v>8326</v>
      </c>
      <c r="S381" s="31">
        <v>42600.756041666667</v>
      </c>
      <c r="T381" s="31">
        <v>42621.756041666667</v>
      </c>
    </row>
    <row r="382" spans="1:20" ht="48" x14ac:dyDescent="0.2">
      <c r="A382" s="27">
        <v>3461</v>
      </c>
      <c r="B382" s="28" t="s">
        <v>3460</v>
      </c>
      <c r="C382" s="17" t="s">
        <v>7571</v>
      </c>
      <c r="D382" s="29">
        <v>500</v>
      </c>
      <c r="E382" s="30">
        <v>695</v>
      </c>
      <c r="F382" s="27" t="s">
        <v>8218</v>
      </c>
      <c r="G382" s="27" t="s">
        <v>8223</v>
      </c>
      <c r="H382" s="27" t="s">
        <v>8245</v>
      </c>
      <c r="I382" s="16">
        <v>1477710000</v>
      </c>
      <c r="J382" s="16">
        <v>1475248279</v>
      </c>
      <c r="K382" s="16" t="b">
        <v>0</v>
      </c>
      <c r="L382" s="16">
        <v>12</v>
      </c>
      <c r="M382" s="16" t="b">
        <v>1</v>
      </c>
      <c r="N382" s="16" t="s">
        <v>8269</v>
      </c>
      <c r="O382" s="27">
        <v>139</v>
      </c>
      <c r="P382" s="16">
        <v>57.92</v>
      </c>
      <c r="Q382" s="16" t="s">
        <v>8323</v>
      </c>
      <c r="R382" s="16" t="s">
        <v>8326</v>
      </c>
      <c r="S382" s="31">
        <v>42643.632858796293</v>
      </c>
      <c r="T382" s="31">
        <v>42672.125</v>
      </c>
    </row>
    <row r="383" spans="1:20" ht="48" x14ac:dyDescent="0.2">
      <c r="A383" s="27">
        <v>3529</v>
      </c>
      <c r="B383" s="28" t="s">
        <v>3528</v>
      </c>
      <c r="C383" s="17" t="s">
        <v>7639</v>
      </c>
      <c r="D383" s="29">
        <v>500</v>
      </c>
      <c r="E383" s="30">
        <v>660</v>
      </c>
      <c r="F383" s="27" t="s">
        <v>8218</v>
      </c>
      <c r="G383" s="27" t="s">
        <v>8223</v>
      </c>
      <c r="H383" s="27" t="s">
        <v>8245</v>
      </c>
      <c r="I383" s="16">
        <v>1436749200</v>
      </c>
      <c r="J383" s="16">
        <v>1434997018</v>
      </c>
      <c r="K383" s="16" t="b">
        <v>0</v>
      </c>
      <c r="L383" s="16">
        <v>18</v>
      </c>
      <c r="M383" s="16" t="b">
        <v>1</v>
      </c>
      <c r="N383" s="16" t="s">
        <v>8269</v>
      </c>
      <c r="O383" s="27">
        <v>132</v>
      </c>
      <c r="P383" s="16">
        <v>36.67</v>
      </c>
      <c r="Q383" s="16" t="s">
        <v>8323</v>
      </c>
      <c r="R383" s="16" t="s">
        <v>8326</v>
      </c>
      <c r="S383" s="31">
        <v>42177.761782407411</v>
      </c>
      <c r="T383" s="31">
        <v>42198.041666666672</v>
      </c>
    </row>
    <row r="384" spans="1:20" ht="48" x14ac:dyDescent="0.2">
      <c r="A384" s="27">
        <v>3451</v>
      </c>
      <c r="B384" s="28" t="s">
        <v>3450</v>
      </c>
      <c r="C384" s="17" t="s">
        <v>7561</v>
      </c>
      <c r="D384" s="29">
        <v>650</v>
      </c>
      <c r="E384" s="30">
        <v>658</v>
      </c>
      <c r="F384" s="27" t="s">
        <v>8218</v>
      </c>
      <c r="G384" s="27" t="s">
        <v>8223</v>
      </c>
      <c r="H384" s="27" t="s">
        <v>8245</v>
      </c>
      <c r="I384" s="16">
        <v>1429636927</v>
      </c>
      <c r="J384" s="16">
        <v>1427304127</v>
      </c>
      <c r="K384" s="16" t="b">
        <v>0</v>
      </c>
      <c r="L384" s="16">
        <v>16</v>
      </c>
      <c r="M384" s="16" t="b">
        <v>1</v>
      </c>
      <c r="N384" s="16" t="s">
        <v>8269</v>
      </c>
      <c r="O384" s="27">
        <v>101</v>
      </c>
      <c r="P384" s="16">
        <v>41.13</v>
      </c>
      <c r="Q384" s="16" t="s">
        <v>8323</v>
      </c>
      <c r="R384" s="16" t="s">
        <v>8326</v>
      </c>
      <c r="S384" s="31">
        <v>42088.723692129628</v>
      </c>
      <c r="T384" s="31">
        <v>42115.723692129628</v>
      </c>
    </row>
    <row r="385" spans="1:20" ht="48" x14ac:dyDescent="0.2">
      <c r="A385" s="27">
        <v>3345</v>
      </c>
      <c r="B385" s="28" t="s">
        <v>3345</v>
      </c>
      <c r="C385" s="17" t="s">
        <v>7455</v>
      </c>
      <c r="D385" s="29">
        <v>500</v>
      </c>
      <c r="E385" s="30">
        <v>650</v>
      </c>
      <c r="F385" s="27" t="s">
        <v>8218</v>
      </c>
      <c r="G385" s="27" t="s">
        <v>8223</v>
      </c>
      <c r="H385" s="27" t="s">
        <v>8245</v>
      </c>
      <c r="I385" s="16">
        <v>1429317420</v>
      </c>
      <c r="J385" s="16">
        <v>1424226768</v>
      </c>
      <c r="K385" s="16" t="b">
        <v>0</v>
      </c>
      <c r="L385" s="16">
        <v>13</v>
      </c>
      <c r="M385" s="16" t="b">
        <v>1</v>
      </c>
      <c r="N385" s="16" t="s">
        <v>8269</v>
      </c>
      <c r="O385" s="27">
        <v>130</v>
      </c>
      <c r="P385" s="16">
        <v>50</v>
      </c>
      <c r="Q385" s="16" t="s">
        <v>8323</v>
      </c>
      <c r="R385" s="16" t="s">
        <v>8326</v>
      </c>
      <c r="S385" s="31">
        <v>42053.106111111112</v>
      </c>
      <c r="T385" s="31">
        <v>42112.025694444441</v>
      </c>
    </row>
    <row r="386" spans="1:20" ht="48" x14ac:dyDescent="0.2">
      <c r="A386" s="27">
        <v>3413</v>
      </c>
      <c r="B386" s="28" t="s">
        <v>3412</v>
      </c>
      <c r="C386" s="17" t="s">
        <v>7523</v>
      </c>
      <c r="D386" s="29">
        <v>500</v>
      </c>
      <c r="E386" s="30">
        <v>650</v>
      </c>
      <c r="F386" s="27" t="s">
        <v>8218</v>
      </c>
      <c r="G386" s="27" t="s">
        <v>8223</v>
      </c>
      <c r="H386" s="27" t="s">
        <v>8245</v>
      </c>
      <c r="I386" s="16">
        <v>1425099540</v>
      </c>
      <c r="J386" s="16">
        <v>1424280938</v>
      </c>
      <c r="K386" s="16" t="b">
        <v>0</v>
      </c>
      <c r="L386" s="16">
        <v>14</v>
      </c>
      <c r="M386" s="16" t="b">
        <v>1</v>
      </c>
      <c r="N386" s="16" t="s">
        <v>8269</v>
      </c>
      <c r="O386" s="27">
        <v>130</v>
      </c>
      <c r="P386" s="16">
        <v>46.43</v>
      </c>
      <c r="Q386" s="16" t="s">
        <v>8323</v>
      </c>
      <c r="R386" s="16" t="s">
        <v>8326</v>
      </c>
      <c r="S386" s="31">
        <v>42053.733078703706</v>
      </c>
      <c r="T386" s="31">
        <v>42063.207638888889</v>
      </c>
    </row>
    <row r="387" spans="1:20" ht="48" x14ac:dyDescent="0.2">
      <c r="A387" s="27">
        <v>3533</v>
      </c>
      <c r="B387" s="28" t="s">
        <v>3532</v>
      </c>
      <c r="C387" s="17" t="s">
        <v>7643</v>
      </c>
      <c r="D387" s="29">
        <v>500</v>
      </c>
      <c r="E387" s="30">
        <v>631</v>
      </c>
      <c r="F387" s="27" t="s">
        <v>8218</v>
      </c>
      <c r="G387" s="27" t="s">
        <v>8223</v>
      </c>
      <c r="H387" s="27" t="s">
        <v>8245</v>
      </c>
      <c r="I387" s="16">
        <v>1447269367</v>
      </c>
      <c r="J387" s="16">
        <v>1444673767</v>
      </c>
      <c r="K387" s="16" t="b">
        <v>0</v>
      </c>
      <c r="L387" s="16">
        <v>8</v>
      </c>
      <c r="M387" s="16" t="b">
        <v>1</v>
      </c>
      <c r="N387" s="16" t="s">
        <v>8269</v>
      </c>
      <c r="O387" s="27">
        <v>126</v>
      </c>
      <c r="P387" s="16">
        <v>78.88</v>
      </c>
      <c r="Q387" s="16" t="s">
        <v>8323</v>
      </c>
      <c r="R387" s="16" t="s">
        <v>8326</v>
      </c>
      <c r="S387" s="31">
        <v>42289.761192129634</v>
      </c>
      <c r="T387" s="31">
        <v>42319.802858796291</v>
      </c>
    </row>
    <row r="388" spans="1:20" ht="48" x14ac:dyDescent="0.2">
      <c r="A388" s="27">
        <v>3404</v>
      </c>
      <c r="B388" s="28" t="s">
        <v>3403</v>
      </c>
      <c r="C388" s="17" t="s">
        <v>7514</v>
      </c>
      <c r="D388" s="29">
        <v>500</v>
      </c>
      <c r="E388" s="30">
        <v>610</v>
      </c>
      <c r="F388" s="27" t="s">
        <v>8218</v>
      </c>
      <c r="G388" s="27" t="s">
        <v>8223</v>
      </c>
      <c r="H388" s="27" t="s">
        <v>8245</v>
      </c>
      <c r="I388" s="16">
        <v>1434542702</v>
      </c>
      <c r="J388" s="16">
        <v>1432814702</v>
      </c>
      <c r="K388" s="16" t="b">
        <v>0</v>
      </c>
      <c r="L388" s="16">
        <v>3</v>
      </c>
      <c r="M388" s="16" t="b">
        <v>1</v>
      </c>
      <c r="N388" s="16" t="s">
        <v>8269</v>
      </c>
      <c r="O388" s="27">
        <v>122</v>
      </c>
      <c r="P388" s="16">
        <v>203.33</v>
      </c>
      <c r="Q388" s="16" t="s">
        <v>8323</v>
      </c>
      <c r="R388" s="16" t="s">
        <v>8326</v>
      </c>
      <c r="S388" s="31">
        <v>42152.503495370373</v>
      </c>
      <c r="T388" s="31">
        <v>42172.503495370373</v>
      </c>
    </row>
    <row r="389" spans="1:20" ht="32" x14ac:dyDescent="0.2">
      <c r="A389" s="27">
        <v>3700</v>
      </c>
      <c r="B389" s="28" t="s">
        <v>3697</v>
      </c>
      <c r="C389" s="17" t="s">
        <v>7810</v>
      </c>
      <c r="D389" s="29">
        <v>500</v>
      </c>
      <c r="E389" s="30">
        <v>606</v>
      </c>
      <c r="F389" s="27" t="s">
        <v>8218</v>
      </c>
      <c r="G389" s="27" t="s">
        <v>8223</v>
      </c>
      <c r="H389" s="27" t="s">
        <v>8245</v>
      </c>
      <c r="I389" s="16">
        <v>1412092800</v>
      </c>
      <c r="J389" s="16">
        <v>1409493800</v>
      </c>
      <c r="K389" s="16" t="b">
        <v>0</v>
      </c>
      <c r="L389" s="16">
        <v>18</v>
      </c>
      <c r="M389" s="16" t="b">
        <v>1</v>
      </c>
      <c r="N389" s="16" t="s">
        <v>8269</v>
      </c>
      <c r="O389" s="27">
        <v>121</v>
      </c>
      <c r="P389" s="16">
        <v>33.67</v>
      </c>
      <c r="Q389" s="16" t="s">
        <v>8323</v>
      </c>
      <c r="R389" s="16" t="s">
        <v>8326</v>
      </c>
      <c r="S389" s="31">
        <v>41882.585648148146</v>
      </c>
      <c r="T389" s="31">
        <v>41912.666666666664</v>
      </c>
    </row>
    <row r="390" spans="1:20" ht="48" x14ac:dyDescent="0.2">
      <c r="A390" s="27">
        <v>3521</v>
      </c>
      <c r="B390" s="28" t="s">
        <v>3520</v>
      </c>
      <c r="C390" s="17" t="s">
        <v>7631</v>
      </c>
      <c r="D390" s="29">
        <v>350</v>
      </c>
      <c r="E390" s="30">
        <v>593</v>
      </c>
      <c r="F390" s="27" t="s">
        <v>8218</v>
      </c>
      <c r="G390" s="27" t="s">
        <v>8223</v>
      </c>
      <c r="H390" s="27" t="s">
        <v>8245</v>
      </c>
      <c r="I390" s="16">
        <v>1411980020</v>
      </c>
      <c r="J390" s="16">
        <v>1409388020</v>
      </c>
      <c r="K390" s="16" t="b">
        <v>0</v>
      </c>
      <c r="L390" s="16">
        <v>13</v>
      </c>
      <c r="M390" s="16" t="b">
        <v>1</v>
      </c>
      <c r="N390" s="16" t="s">
        <v>8269</v>
      </c>
      <c r="O390" s="27">
        <v>169</v>
      </c>
      <c r="P390" s="16">
        <v>45.62</v>
      </c>
      <c r="Q390" s="16" t="s">
        <v>8323</v>
      </c>
      <c r="R390" s="16" t="s">
        <v>8326</v>
      </c>
      <c r="S390" s="31">
        <v>41881.361342592594</v>
      </c>
      <c r="T390" s="31">
        <v>41911.361342592594</v>
      </c>
    </row>
    <row r="391" spans="1:20" ht="48" x14ac:dyDescent="0.2">
      <c r="A391" s="27">
        <v>3291</v>
      </c>
      <c r="B391" s="28" t="s">
        <v>3291</v>
      </c>
      <c r="C391" s="17" t="s">
        <v>7401</v>
      </c>
      <c r="D391" s="29">
        <v>500</v>
      </c>
      <c r="E391" s="30">
        <v>570</v>
      </c>
      <c r="F391" s="27" t="s">
        <v>8218</v>
      </c>
      <c r="G391" s="27" t="s">
        <v>8223</v>
      </c>
      <c r="H391" s="27" t="s">
        <v>8245</v>
      </c>
      <c r="I391" s="16">
        <v>1442462340</v>
      </c>
      <c r="J391" s="16">
        <v>1439743900</v>
      </c>
      <c r="K391" s="16" t="b">
        <v>0</v>
      </c>
      <c r="L391" s="16">
        <v>14</v>
      </c>
      <c r="M391" s="16" t="b">
        <v>1</v>
      </c>
      <c r="N391" s="16" t="s">
        <v>8269</v>
      </c>
      <c r="O391" s="27">
        <v>114</v>
      </c>
      <c r="P391" s="16">
        <v>40.71</v>
      </c>
      <c r="Q391" s="16" t="s">
        <v>8323</v>
      </c>
      <c r="R391" s="16" t="s">
        <v>8326</v>
      </c>
      <c r="S391" s="31">
        <v>42232.702546296292</v>
      </c>
      <c r="T391" s="31">
        <v>42264.165972222225</v>
      </c>
    </row>
    <row r="392" spans="1:20" ht="32" x14ac:dyDescent="0.2">
      <c r="A392" s="27">
        <v>3711</v>
      </c>
      <c r="B392" s="28" t="s">
        <v>3708</v>
      </c>
      <c r="C392" s="17" t="s">
        <v>7821</v>
      </c>
      <c r="D392" s="29">
        <v>500</v>
      </c>
      <c r="E392" s="30">
        <v>570</v>
      </c>
      <c r="F392" s="27" t="s">
        <v>8218</v>
      </c>
      <c r="G392" s="27" t="s">
        <v>8223</v>
      </c>
      <c r="H392" s="27" t="s">
        <v>8245</v>
      </c>
      <c r="I392" s="16">
        <v>1402848000</v>
      </c>
      <c r="J392" s="16">
        <v>1400606573</v>
      </c>
      <c r="K392" s="16" t="b">
        <v>0</v>
      </c>
      <c r="L392" s="16">
        <v>21</v>
      </c>
      <c r="M392" s="16" t="b">
        <v>1</v>
      </c>
      <c r="N392" s="16" t="s">
        <v>8269</v>
      </c>
      <c r="O392" s="27">
        <v>114</v>
      </c>
      <c r="P392" s="16">
        <v>27.14</v>
      </c>
      <c r="Q392" s="16" t="s">
        <v>8323</v>
      </c>
      <c r="R392" s="16" t="s">
        <v>8326</v>
      </c>
      <c r="S392" s="31">
        <v>41779.724224537036</v>
      </c>
      <c r="T392" s="31">
        <v>41805.666666666664</v>
      </c>
    </row>
    <row r="393" spans="1:20" ht="48" x14ac:dyDescent="0.2">
      <c r="A393" s="27">
        <v>3818</v>
      </c>
      <c r="B393" s="28" t="s">
        <v>3815</v>
      </c>
      <c r="C393" s="17" t="s">
        <v>7928</v>
      </c>
      <c r="D393" s="29">
        <v>250</v>
      </c>
      <c r="E393" s="30">
        <v>570</v>
      </c>
      <c r="F393" s="27" t="s">
        <v>8218</v>
      </c>
      <c r="G393" s="27" t="s">
        <v>8223</v>
      </c>
      <c r="H393" s="27" t="s">
        <v>8245</v>
      </c>
      <c r="I393" s="16">
        <v>1426187582</v>
      </c>
      <c r="J393" s="16">
        <v>1423599182</v>
      </c>
      <c r="K393" s="16" t="b">
        <v>0</v>
      </c>
      <c r="L393" s="16">
        <v>10</v>
      </c>
      <c r="M393" s="16" t="b">
        <v>1</v>
      </c>
      <c r="N393" s="16" t="s">
        <v>8269</v>
      </c>
      <c r="O393" s="27">
        <v>228</v>
      </c>
      <c r="P393" s="16">
        <v>57</v>
      </c>
      <c r="Q393" s="16" t="s">
        <v>8323</v>
      </c>
      <c r="R393" s="16" t="s">
        <v>8326</v>
      </c>
      <c r="S393" s="31">
        <v>42045.84238425926</v>
      </c>
      <c r="T393" s="31">
        <v>42075.800717592589</v>
      </c>
    </row>
    <row r="394" spans="1:20" ht="48" x14ac:dyDescent="0.2">
      <c r="A394" s="27">
        <v>3514</v>
      </c>
      <c r="B394" s="28" t="s">
        <v>3513</v>
      </c>
      <c r="C394" s="17" t="s">
        <v>7624</v>
      </c>
      <c r="D394" s="29">
        <v>500</v>
      </c>
      <c r="E394" s="30">
        <v>550</v>
      </c>
      <c r="F394" s="27" t="s">
        <v>8218</v>
      </c>
      <c r="G394" s="27" t="s">
        <v>8223</v>
      </c>
      <c r="H394" s="27" t="s">
        <v>8245</v>
      </c>
      <c r="I394" s="16">
        <v>1422853140</v>
      </c>
      <c r="J394" s="16">
        <v>1421439552</v>
      </c>
      <c r="K394" s="16" t="b">
        <v>0</v>
      </c>
      <c r="L394" s="16">
        <v>10</v>
      </c>
      <c r="M394" s="16" t="b">
        <v>1</v>
      </c>
      <c r="N394" s="16" t="s">
        <v>8269</v>
      </c>
      <c r="O394" s="27">
        <v>110</v>
      </c>
      <c r="P394" s="16">
        <v>55</v>
      </c>
      <c r="Q394" s="16" t="s">
        <v>8323</v>
      </c>
      <c r="R394" s="16" t="s">
        <v>8326</v>
      </c>
      <c r="S394" s="31">
        <v>42020.846666666665</v>
      </c>
      <c r="T394" s="31">
        <v>42037.207638888889</v>
      </c>
    </row>
    <row r="395" spans="1:20" ht="48" x14ac:dyDescent="0.2">
      <c r="A395" s="27">
        <v>3321</v>
      </c>
      <c r="B395" s="28" t="s">
        <v>3321</v>
      </c>
      <c r="C395" s="17" t="s">
        <v>7431</v>
      </c>
      <c r="D395" s="29">
        <v>500</v>
      </c>
      <c r="E395" s="30">
        <v>537</v>
      </c>
      <c r="F395" s="27" t="s">
        <v>8218</v>
      </c>
      <c r="G395" s="27" t="s">
        <v>8223</v>
      </c>
      <c r="H395" s="27" t="s">
        <v>8245</v>
      </c>
      <c r="I395" s="16">
        <v>1413431940</v>
      </c>
      <c r="J395" s="16">
        <v>1412216665</v>
      </c>
      <c r="K395" s="16" t="b">
        <v>0</v>
      </c>
      <c r="L395" s="16">
        <v>15</v>
      </c>
      <c r="M395" s="16" t="b">
        <v>1</v>
      </c>
      <c r="N395" s="16" t="s">
        <v>8269</v>
      </c>
      <c r="O395" s="27">
        <v>107</v>
      </c>
      <c r="P395" s="16">
        <v>35.799999999999997</v>
      </c>
      <c r="Q395" s="16" t="s">
        <v>8323</v>
      </c>
      <c r="R395" s="16" t="s">
        <v>8326</v>
      </c>
      <c r="S395" s="31">
        <v>41914.100289351853</v>
      </c>
      <c r="T395" s="31">
        <v>41928.165972222225</v>
      </c>
    </row>
    <row r="396" spans="1:20" ht="48" x14ac:dyDescent="0.2">
      <c r="A396" s="27">
        <v>3831</v>
      </c>
      <c r="B396" s="28" t="s">
        <v>3828</v>
      </c>
      <c r="C396" s="17" t="s">
        <v>7940</v>
      </c>
      <c r="D396" s="29">
        <v>500</v>
      </c>
      <c r="E396" s="30">
        <v>530.11</v>
      </c>
      <c r="F396" s="27" t="s">
        <v>8218</v>
      </c>
      <c r="G396" s="27" t="s">
        <v>8223</v>
      </c>
      <c r="H396" s="27" t="s">
        <v>8245</v>
      </c>
      <c r="I396" s="16">
        <v>1415222545</v>
      </c>
      <c r="J396" s="16">
        <v>1413404545</v>
      </c>
      <c r="K396" s="16" t="b">
        <v>0</v>
      </c>
      <c r="L396" s="16">
        <v>9</v>
      </c>
      <c r="M396" s="16" t="b">
        <v>1</v>
      </c>
      <c r="N396" s="16" t="s">
        <v>8269</v>
      </c>
      <c r="O396" s="27">
        <v>106</v>
      </c>
      <c r="P396" s="16">
        <v>58.9</v>
      </c>
      <c r="Q396" s="16" t="s">
        <v>8323</v>
      </c>
      <c r="R396" s="16" t="s">
        <v>8326</v>
      </c>
      <c r="S396" s="31">
        <v>41927.848900462966</v>
      </c>
      <c r="T396" s="31">
        <v>41948.890567129631</v>
      </c>
    </row>
    <row r="397" spans="1:20" ht="48" x14ac:dyDescent="0.2">
      <c r="A397" s="27">
        <v>3525</v>
      </c>
      <c r="B397" s="28" t="s">
        <v>3524</v>
      </c>
      <c r="C397" s="17" t="s">
        <v>7635</v>
      </c>
      <c r="D397" s="29">
        <v>500</v>
      </c>
      <c r="E397" s="30">
        <v>530</v>
      </c>
      <c r="F397" s="27" t="s">
        <v>8218</v>
      </c>
      <c r="G397" s="27" t="s">
        <v>8223</v>
      </c>
      <c r="H397" s="27" t="s">
        <v>8245</v>
      </c>
      <c r="I397" s="16">
        <v>1439136000</v>
      </c>
      <c r="J397" s="16">
        <v>1438188106</v>
      </c>
      <c r="K397" s="16" t="b">
        <v>0</v>
      </c>
      <c r="L397" s="16">
        <v>7</v>
      </c>
      <c r="M397" s="16" t="b">
        <v>1</v>
      </c>
      <c r="N397" s="16" t="s">
        <v>8269</v>
      </c>
      <c r="O397" s="27">
        <v>106</v>
      </c>
      <c r="P397" s="16">
        <v>75.709999999999994</v>
      </c>
      <c r="Q397" s="16" t="s">
        <v>8323</v>
      </c>
      <c r="R397" s="16" t="s">
        <v>8326</v>
      </c>
      <c r="S397" s="31">
        <v>42214.6956712963</v>
      </c>
      <c r="T397" s="31">
        <v>42225.666666666672</v>
      </c>
    </row>
    <row r="398" spans="1:20" ht="32" x14ac:dyDescent="0.2">
      <c r="A398" s="27">
        <v>3651</v>
      </c>
      <c r="B398" s="28" t="s">
        <v>3649</v>
      </c>
      <c r="C398" s="17" t="s">
        <v>7761</v>
      </c>
      <c r="D398" s="29">
        <v>500</v>
      </c>
      <c r="E398" s="30">
        <v>520</v>
      </c>
      <c r="F398" s="27" t="s">
        <v>8218</v>
      </c>
      <c r="G398" s="27" t="s">
        <v>8223</v>
      </c>
      <c r="H398" s="27" t="s">
        <v>8245</v>
      </c>
      <c r="I398" s="16">
        <v>1407686340</v>
      </c>
      <c r="J398" s="16">
        <v>1404833442</v>
      </c>
      <c r="K398" s="16" t="b">
        <v>0</v>
      </c>
      <c r="L398" s="16">
        <v>9</v>
      </c>
      <c r="M398" s="16" t="b">
        <v>1</v>
      </c>
      <c r="N398" s="16" t="s">
        <v>8269</v>
      </c>
      <c r="O398" s="27">
        <v>104</v>
      </c>
      <c r="P398" s="16">
        <v>57.78</v>
      </c>
      <c r="Q398" s="16" t="s">
        <v>8323</v>
      </c>
      <c r="R398" s="16" t="s">
        <v>8326</v>
      </c>
      <c r="S398" s="31">
        <v>41828.646319444444</v>
      </c>
      <c r="T398" s="31">
        <v>41861.665972222225</v>
      </c>
    </row>
    <row r="399" spans="1:20" ht="32" x14ac:dyDescent="0.2">
      <c r="A399" s="27">
        <v>3462</v>
      </c>
      <c r="B399" s="28" t="s">
        <v>3461</v>
      </c>
      <c r="C399" s="17" t="s">
        <v>7572</v>
      </c>
      <c r="D399" s="29">
        <v>250</v>
      </c>
      <c r="E399" s="30">
        <v>505</v>
      </c>
      <c r="F399" s="27" t="s">
        <v>8218</v>
      </c>
      <c r="G399" s="27" t="s">
        <v>8223</v>
      </c>
      <c r="H399" s="27" t="s">
        <v>8245</v>
      </c>
      <c r="I399" s="16">
        <v>1436551200</v>
      </c>
      <c r="J399" s="16">
        <v>1435181628</v>
      </c>
      <c r="K399" s="16" t="b">
        <v>0</v>
      </c>
      <c r="L399" s="16">
        <v>17</v>
      </c>
      <c r="M399" s="16" t="b">
        <v>1</v>
      </c>
      <c r="N399" s="16" t="s">
        <v>8269</v>
      </c>
      <c r="O399" s="27">
        <v>202</v>
      </c>
      <c r="P399" s="16">
        <v>29.71</v>
      </c>
      <c r="Q399" s="16" t="s">
        <v>8323</v>
      </c>
      <c r="R399" s="16" t="s">
        <v>8326</v>
      </c>
      <c r="S399" s="31">
        <v>42179.898472222223</v>
      </c>
      <c r="T399" s="31">
        <v>42195.75</v>
      </c>
    </row>
    <row r="400" spans="1:20" ht="48" x14ac:dyDescent="0.2">
      <c r="A400" s="27">
        <v>3829</v>
      </c>
      <c r="B400" s="28" t="s">
        <v>3826</v>
      </c>
      <c r="C400" s="17" t="s">
        <v>7938</v>
      </c>
      <c r="D400" s="29">
        <v>500</v>
      </c>
      <c r="E400" s="30">
        <v>501</v>
      </c>
      <c r="F400" s="27" t="s">
        <v>8218</v>
      </c>
      <c r="G400" s="27" t="s">
        <v>8223</v>
      </c>
      <c r="H400" s="27" t="s">
        <v>8245</v>
      </c>
      <c r="I400" s="16">
        <v>1472676371</v>
      </c>
      <c r="J400" s="16">
        <v>1470948371</v>
      </c>
      <c r="K400" s="16" t="b">
        <v>0</v>
      </c>
      <c r="L400" s="16">
        <v>8</v>
      </c>
      <c r="M400" s="16" t="b">
        <v>1</v>
      </c>
      <c r="N400" s="16" t="s">
        <v>8269</v>
      </c>
      <c r="O400" s="27">
        <v>100</v>
      </c>
      <c r="P400" s="16">
        <v>62.63</v>
      </c>
      <c r="Q400" s="16" t="s">
        <v>8323</v>
      </c>
      <c r="R400" s="16" t="s">
        <v>8326</v>
      </c>
      <c r="S400" s="31">
        <v>42593.865405092598</v>
      </c>
      <c r="T400" s="31">
        <v>42613.865405092598</v>
      </c>
    </row>
    <row r="401" spans="1:20" ht="48" x14ac:dyDescent="0.2">
      <c r="A401" s="27">
        <v>2836</v>
      </c>
      <c r="B401" s="28" t="s">
        <v>2836</v>
      </c>
      <c r="C401" s="17" t="s">
        <v>6946</v>
      </c>
      <c r="D401" s="29">
        <v>450</v>
      </c>
      <c r="E401" s="30">
        <v>485</v>
      </c>
      <c r="F401" s="27" t="s">
        <v>8218</v>
      </c>
      <c r="G401" s="27" t="s">
        <v>8223</v>
      </c>
      <c r="H401" s="27" t="s">
        <v>8245</v>
      </c>
      <c r="I401" s="16">
        <v>1487393940</v>
      </c>
      <c r="J401" s="16">
        <v>1484115418</v>
      </c>
      <c r="K401" s="16" t="b">
        <v>0</v>
      </c>
      <c r="L401" s="16">
        <v>11</v>
      </c>
      <c r="M401" s="16" t="b">
        <v>1</v>
      </c>
      <c r="N401" s="16" t="s">
        <v>8269</v>
      </c>
      <c r="O401" s="27">
        <v>108</v>
      </c>
      <c r="P401" s="16">
        <v>44.09</v>
      </c>
      <c r="Q401" s="16" t="s">
        <v>8323</v>
      </c>
      <c r="R401" s="16" t="s">
        <v>8326</v>
      </c>
      <c r="S401" s="31">
        <v>42746.261782407411</v>
      </c>
      <c r="T401" s="31">
        <v>42784.207638888889</v>
      </c>
    </row>
    <row r="402" spans="1:20" ht="48" x14ac:dyDescent="0.2">
      <c r="A402" s="27">
        <v>3494</v>
      </c>
      <c r="B402" s="28" t="s">
        <v>3493</v>
      </c>
      <c r="C402" s="17" t="s">
        <v>7604</v>
      </c>
      <c r="D402" s="29">
        <v>400</v>
      </c>
      <c r="E402" s="30">
        <v>400</v>
      </c>
      <c r="F402" s="27" t="s">
        <v>8218</v>
      </c>
      <c r="G402" s="27" t="s">
        <v>8223</v>
      </c>
      <c r="H402" s="27" t="s">
        <v>8245</v>
      </c>
      <c r="I402" s="16">
        <v>1480140000</v>
      </c>
      <c r="J402" s="16">
        <v>1479186575</v>
      </c>
      <c r="K402" s="16" t="b">
        <v>0</v>
      </c>
      <c r="L402" s="16">
        <v>13</v>
      </c>
      <c r="M402" s="16" t="b">
        <v>1</v>
      </c>
      <c r="N402" s="16" t="s">
        <v>8269</v>
      </c>
      <c r="O402" s="27">
        <v>100</v>
      </c>
      <c r="P402" s="16">
        <v>30.77</v>
      </c>
      <c r="Q402" s="16" t="s">
        <v>8323</v>
      </c>
      <c r="R402" s="16" t="s">
        <v>8326</v>
      </c>
      <c r="S402" s="31">
        <v>42689.214988425927</v>
      </c>
      <c r="T402" s="31">
        <v>42700.25</v>
      </c>
    </row>
    <row r="403" spans="1:20" ht="32" x14ac:dyDescent="0.2">
      <c r="A403" s="27">
        <v>3470</v>
      </c>
      <c r="B403" s="28" t="s">
        <v>3469</v>
      </c>
      <c r="C403" s="17" t="s">
        <v>7580</v>
      </c>
      <c r="D403" s="29">
        <v>250</v>
      </c>
      <c r="E403" s="30">
        <v>375</v>
      </c>
      <c r="F403" s="27" t="s">
        <v>8218</v>
      </c>
      <c r="G403" s="27" t="s">
        <v>8223</v>
      </c>
      <c r="H403" s="27" t="s">
        <v>8245</v>
      </c>
      <c r="I403" s="16">
        <v>1468618680</v>
      </c>
      <c r="J403" s="16">
        <v>1465345902</v>
      </c>
      <c r="K403" s="16" t="b">
        <v>0</v>
      </c>
      <c r="L403" s="16">
        <v>9</v>
      </c>
      <c r="M403" s="16" t="b">
        <v>1</v>
      </c>
      <c r="N403" s="16" t="s">
        <v>8269</v>
      </c>
      <c r="O403" s="27">
        <v>150</v>
      </c>
      <c r="P403" s="16">
        <v>41.67</v>
      </c>
      <c r="Q403" s="16" t="s">
        <v>8323</v>
      </c>
      <c r="R403" s="16" t="s">
        <v>8326</v>
      </c>
      <c r="S403" s="31">
        <v>42529.022013888884</v>
      </c>
      <c r="T403" s="31">
        <v>42566.901388888888</v>
      </c>
    </row>
    <row r="404" spans="1:20" ht="32" x14ac:dyDescent="0.2">
      <c r="A404" s="27">
        <v>3686</v>
      </c>
      <c r="B404" s="28" t="s">
        <v>3683</v>
      </c>
      <c r="C404" s="17" t="s">
        <v>7796</v>
      </c>
      <c r="D404" s="29">
        <v>350</v>
      </c>
      <c r="E404" s="30">
        <v>355</v>
      </c>
      <c r="F404" s="27" t="s">
        <v>8218</v>
      </c>
      <c r="G404" s="27" t="s">
        <v>8223</v>
      </c>
      <c r="H404" s="27" t="s">
        <v>8245</v>
      </c>
      <c r="I404" s="16">
        <v>1440820740</v>
      </c>
      <c r="J404" s="16">
        <v>1439567660</v>
      </c>
      <c r="K404" s="16" t="b">
        <v>0</v>
      </c>
      <c r="L404" s="16">
        <v>6</v>
      </c>
      <c r="M404" s="16" t="b">
        <v>1</v>
      </c>
      <c r="N404" s="16" t="s">
        <v>8269</v>
      </c>
      <c r="O404" s="27">
        <v>101</v>
      </c>
      <c r="P404" s="16">
        <v>59.17</v>
      </c>
      <c r="Q404" s="16" t="s">
        <v>8323</v>
      </c>
      <c r="R404" s="16" t="s">
        <v>8326</v>
      </c>
      <c r="S404" s="31">
        <v>42230.662731481483</v>
      </c>
      <c r="T404" s="31">
        <v>42245.165972222225</v>
      </c>
    </row>
    <row r="405" spans="1:20" ht="32" x14ac:dyDescent="0.2">
      <c r="A405" s="27">
        <v>3423</v>
      </c>
      <c r="B405" s="28" t="s">
        <v>3422</v>
      </c>
      <c r="C405" s="17" t="s">
        <v>7533</v>
      </c>
      <c r="D405" s="29">
        <v>250</v>
      </c>
      <c r="E405" s="30">
        <v>350</v>
      </c>
      <c r="F405" s="27" t="s">
        <v>8218</v>
      </c>
      <c r="G405" s="27" t="s">
        <v>8223</v>
      </c>
      <c r="H405" s="27" t="s">
        <v>8245</v>
      </c>
      <c r="I405" s="16">
        <v>1429912341</v>
      </c>
      <c r="J405" s="16">
        <v>1427320341</v>
      </c>
      <c r="K405" s="16" t="b">
        <v>0</v>
      </c>
      <c r="L405" s="16">
        <v>10</v>
      </c>
      <c r="M405" s="16" t="b">
        <v>1</v>
      </c>
      <c r="N405" s="16" t="s">
        <v>8269</v>
      </c>
      <c r="O405" s="27">
        <v>140</v>
      </c>
      <c r="P405" s="16">
        <v>35</v>
      </c>
      <c r="Q405" s="16" t="s">
        <v>8323</v>
      </c>
      <c r="R405" s="16" t="s">
        <v>8326</v>
      </c>
      <c r="S405" s="31">
        <v>42088.911354166667</v>
      </c>
      <c r="T405" s="31">
        <v>42118.911354166667</v>
      </c>
    </row>
    <row r="406" spans="1:20" ht="48" x14ac:dyDescent="0.2">
      <c r="A406" s="27">
        <v>3476</v>
      </c>
      <c r="B406" s="28" t="s">
        <v>3475</v>
      </c>
      <c r="C406" s="17" t="s">
        <v>7586</v>
      </c>
      <c r="D406" s="29">
        <v>300</v>
      </c>
      <c r="E406" s="30">
        <v>312</v>
      </c>
      <c r="F406" s="27" t="s">
        <v>8218</v>
      </c>
      <c r="G406" s="27" t="s">
        <v>8223</v>
      </c>
      <c r="H406" s="27" t="s">
        <v>8245</v>
      </c>
      <c r="I406" s="16">
        <v>1414378800</v>
      </c>
      <c r="J406" s="16">
        <v>1412836990</v>
      </c>
      <c r="K406" s="16" t="b">
        <v>0</v>
      </c>
      <c r="L406" s="16">
        <v>6</v>
      </c>
      <c r="M406" s="16" t="b">
        <v>1</v>
      </c>
      <c r="N406" s="16" t="s">
        <v>8269</v>
      </c>
      <c r="O406" s="27">
        <v>104</v>
      </c>
      <c r="P406" s="16">
        <v>52</v>
      </c>
      <c r="Q406" s="16" t="s">
        <v>8323</v>
      </c>
      <c r="R406" s="16" t="s">
        <v>8326</v>
      </c>
      <c r="S406" s="31">
        <v>41921.279976851853</v>
      </c>
      <c r="T406" s="31">
        <v>41939.125</v>
      </c>
    </row>
    <row r="407" spans="1:20" ht="32" x14ac:dyDescent="0.2">
      <c r="A407" s="27">
        <v>3371</v>
      </c>
      <c r="B407" s="28" t="s">
        <v>3370</v>
      </c>
      <c r="C407" s="17" t="s">
        <v>7481</v>
      </c>
      <c r="D407" s="29">
        <v>200</v>
      </c>
      <c r="E407" s="30">
        <v>277</v>
      </c>
      <c r="F407" s="27" t="s">
        <v>8218</v>
      </c>
      <c r="G407" s="27" t="s">
        <v>8223</v>
      </c>
      <c r="H407" s="27" t="s">
        <v>8245</v>
      </c>
      <c r="I407" s="16">
        <v>1449089965</v>
      </c>
      <c r="J407" s="16">
        <v>1446670765</v>
      </c>
      <c r="K407" s="16" t="b">
        <v>0</v>
      </c>
      <c r="L407" s="16">
        <v>9</v>
      </c>
      <c r="M407" s="16" t="b">
        <v>1</v>
      </c>
      <c r="N407" s="16" t="s">
        <v>8269</v>
      </c>
      <c r="O407" s="27">
        <v>139</v>
      </c>
      <c r="P407" s="16">
        <v>30.78</v>
      </c>
      <c r="Q407" s="16" t="s">
        <v>8323</v>
      </c>
      <c r="R407" s="16" t="s">
        <v>8326</v>
      </c>
      <c r="S407" s="31">
        <v>42312.874594907407</v>
      </c>
      <c r="T407" s="31">
        <v>42340.874594907407</v>
      </c>
    </row>
    <row r="408" spans="1:20" ht="48" x14ac:dyDescent="0.2">
      <c r="A408" s="27">
        <v>3545</v>
      </c>
      <c r="B408" s="28" t="s">
        <v>3544</v>
      </c>
      <c r="C408" s="17" t="s">
        <v>7655</v>
      </c>
      <c r="D408" s="29">
        <v>250</v>
      </c>
      <c r="E408" s="30">
        <v>251</v>
      </c>
      <c r="F408" s="27" t="s">
        <v>8218</v>
      </c>
      <c r="G408" s="27" t="s">
        <v>8223</v>
      </c>
      <c r="H408" s="27" t="s">
        <v>8245</v>
      </c>
      <c r="I408" s="16">
        <v>1428780159</v>
      </c>
      <c r="J408" s="16">
        <v>1426188159</v>
      </c>
      <c r="K408" s="16" t="b">
        <v>0</v>
      </c>
      <c r="L408" s="16">
        <v>8</v>
      </c>
      <c r="M408" s="16" t="b">
        <v>1</v>
      </c>
      <c r="N408" s="16" t="s">
        <v>8269</v>
      </c>
      <c r="O408" s="27">
        <v>100</v>
      </c>
      <c r="P408" s="16">
        <v>31.38</v>
      </c>
      <c r="Q408" s="16" t="s">
        <v>8323</v>
      </c>
      <c r="R408" s="16" t="s">
        <v>8326</v>
      </c>
      <c r="S408" s="31">
        <v>42075.807395833333</v>
      </c>
      <c r="T408" s="31">
        <v>42105.807395833333</v>
      </c>
    </row>
    <row r="409" spans="1:20" ht="48" x14ac:dyDescent="0.2">
      <c r="A409" s="27">
        <v>3442</v>
      </c>
      <c r="B409" s="28" t="s">
        <v>3441</v>
      </c>
      <c r="C409" s="17" t="s">
        <v>7552</v>
      </c>
      <c r="D409" s="29">
        <v>250</v>
      </c>
      <c r="E409" s="30">
        <v>250</v>
      </c>
      <c r="F409" s="27" t="s">
        <v>8218</v>
      </c>
      <c r="G409" s="27" t="s">
        <v>8223</v>
      </c>
      <c r="H409" s="27" t="s">
        <v>8245</v>
      </c>
      <c r="I409" s="16">
        <v>1433016672</v>
      </c>
      <c r="J409" s="16">
        <v>1430424672</v>
      </c>
      <c r="K409" s="16" t="b">
        <v>0</v>
      </c>
      <c r="L409" s="16">
        <v>8</v>
      </c>
      <c r="M409" s="16" t="b">
        <v>1</v>
      </c>
      <c r="N409" s="16" t="s">
        <v>8269</v>
      </c>
      <c r="O409" s="27">
        <v>100</v>
      </c>
      <c r="P409" s="16">
        <v>31.25</v>
      </c>
      <c r="Q409" s="16" t="s">
        <v>8323</v>
      </c>
      <c r="R409" s="16" t="s">
        <v>8326</v>
      </c>
      <c r="S409" s="31">
        <v>42124.841111111105</v>
      </c>
      <c r="T409" s="31">
        <v>42154.841111111105</v>
      </c>
    </row>
    <row r="410" spans="1:20" ht="48" x14ac:dyDescent="0.2">
      <c r="A410" s="27">
        <v>3830</v>
      </c>
      <c r="B410" s="28" t="s">
        <v>3827</v>
      </c>
      <c r="C410" s="17" t="s">
        <v>7939</v>
      </c>
      <c r="D410" s="29">
        <v>100</v>
      </c>
      <c r="E410" s="30">
        <v>225</v>
      </c>
      <c r="F410" s="27" t="s">
        <v>8218</v>
      </c>
      <c r="G410" s="27" t="s">
        <v>8223</v>
      </c>
      <c r="H410" s="27" t="s">
        <v>8245</v>
      </c>
      <c r="I410" s="16">
        <v>1464371211</v>
      </c>
      <c r="J410" s="16">
        <v>1463161611</v>
      </c>
      <c r="K410" s="16" t="b">
        <v>0</v>
      </c>
      <c r="L410" s="16">
        <v>3</v>
      </c>
      <c r="M410" s="16" t="b">
        <v>1</v>
      </c>
      <c r="N410" s="16" t="s">
        <v>8269</v>
      </c>
      <c r="O410" s="27">
        <v>225</v>
      </c>
      <c r="P410" s="16">
        <v>75</v>
      </c>
      <c r="Q410" s="16" t="s">
        <v>8323</v>
      </c>
      <c r="R410" s="16" t="s">
        <v>8326</v>
      </c>
      <c r="S410" s="31">
        <v>42503.740868055553</v>
      </c>
      <c r="T410" s="31">
        <v>42517.740868055553</v>
      </c>
    </row>
    <row r="411" spans="1:20" ht="32" x14ac:dyDescent="0.2">
      <c r="A411" s="27">
        <v>3415</v>
      </c>
      <c r="B411" s="28" t="s">
        <v>3414</v>
      </c>
      <c r="C411" s="17" t="s">
        <v>7525</v>
      </c>
      <c r="D411" s="29">
        <v>200</v>
      </c>
      <c r="E411" s="30">
        <v>200</v>
      </c>
      <c r="F411" s="27" t="s">
        <v>8218</v>
      </c>
      <c r="G411" s="27" t="s">
        <v>8223</v>
      </c>
      <c r="H411" s="27" t="s">
        <v>8245</v>
      </c>
      <c r="I411" s="16">
        <v>1460935800</v>
      </c>
      <c r="J411" s="16">
        <v>1459999656</v>
      </c>
      <c r="K411" s="16" t="b">
        <v>0</v>
      </c>
      <c r="L411" s="16">
        <v>9</v>
      </c>
      <c r="M411" s="16" t="b">
        <v>1</v>
      </c>
      <c r="N411" s="16" t="s">
        <v>8269</v>
      </c>
      <c r="O411" s="27">
        <v>100</v>
      </c>
      <c r="P411" s="16">
        <v>22.22</v>
      </c>
      <c r="Q411" s="16" t="s">
        <v>8323</v>
      </c>
      <c r="R411" s="16" t="s">
        <v>8326</v>
      </c>
      <c r="S411" s="31">
        <v>42467.144166666665</v>
      </c>
      <c r="T411" s="31">
        <v>42477.979166666672</v>
      </c>
    </row>
    <row r="412" spans="1:20" ht="48" x14ac:dyDescent="0.2">
      <c r="A412" s="27">
        <v>3576</v>
      </c>
      <c r="B412" s="28" t="s">
        <v>3575</v>
      </c>
      <c r="C412" s="17" t="s">
        <v>7686</v>
      </c>
      <c r="D412" s="29">
        <v>100</v>
      </c>
      <c r="E412" s="30">
        <v>100</v>
      </c>
      <c r="F412" s="27" t="s">
        <v>8218</v>
      </c>
      <c r="G412" s="27" t="s">
        <v>8223</v>
      </c>
      <c r="H412" s="27" t="s">
        <v>8245</v>
      </c>
      <c r="I412" s="16">
        <v>1480947054</v>
      </c>
      <c r="J412" s="16">
        <v>1475759454</v>
      </c>
      <c r="K412" s="16" t="b">
        <v>0</v>
      </c>
      <c r="L412" s="16">
        <v>5</v>
      </c>
      <c r="M412" s="16" t="b">
        <v>1</v>
      </c>
      <c r="N412" s="16" t="s">
        <v>8269</v>
      </c>
      <c r="O412" s="27">
        <v>100</v>
      </c>
      <c r="P412" s="16">
        <v>20</v>
      </c>
      <c r="Q412" s="16" t="s">
        <v>8323</v>
      </c>
      <c r="R412" s="16" t="s">
        <v>8326</v>
      </c>
      <c r="S412" s="31">
        <v>42649.54923611111</v>
      </c>
      <c r="T412" s="31">
        <v>42709.590902777782</v>
      </c>
    </row>
    <row r="413" spans="1:20" ht="32" x14ac:dyDescent="0.2">
      <c r="A413" s="27">
        <v>3600</v>
      </c>
      <c r="B413" s="28" t="s">
        <v>3599</v>
      </c>
      <c r="C413" s="17" t="s">
        <v>7710</v>
      </c>
      <c r="D413" s="29">
        <v>10</v>
      </c>
      <c r="E413" s="30">
        <v>13</v>
      </c>
      <c r="F413" s="27" t="s">
        <v>8218</v>
      </c>
      <c r="G413" s="27" t="s">
        <v>8223</v>
      </c>
      <c r="H413" s="27" t="s">
        <v>8245</v>
      </c>
      <c r="I413" s="16">
        <v>1476390164</v>
      </c>
      <c r="J413" s="16">
        <v>1473970964</v>
      </c>
      <c r="K413" s="16" t="b">
        <v>0</v>
      </c>
      <c r="L413" s="16">
        <v>4</v>
      </c>
      <c r="M413" s="16" t="b">
        <v>1</v>
      </c>
      <c r="N413" s="16" t="s">
        <v>8269</v>
      </c>
      <c r="O413" s="27">
        <v>130</v>
      </c>
      <c r="P413" s="16">
        <v>3.25</v>
      </c>
      <c r="Q413" s="16" t="s">
        <v>8323</v>
      </c>
      <c r="R413" s="16" t="s">
        <v>8326</v>
      </c>
      <c r="S413" s="31">
        <v>42628.849120370374</v>
      </c>
      <c r="T413" s="31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2906E-40D9-6349-AFC4-C5EF94579BC0}">
  <dimension ref="A1:T251"/>
  <sheetViews>
    <sheetView zoomScale="120" zoomScaleNormal="120" workbookViewId="0"/>
  </sheetViews>
  <sheetFormatPr baseColWidth="10" defaultRowHeight="15" x14ac:dyDescent="0.2"/>
  <cols>
    <col min="1" max="1" width="5.1640625" style="16" bestFit="1" customWidth="1"/>
    <col min="2" max="2" width="32.6640625" style="16" customWidth="1"/>
    <col min="3" max="3" width="43.5" style="16" customWidth="1"/>
    <col min="4" max="5" width="10.83203125" style="16"/>
    <col min="6" max="6" width="10.83203125" style="27"/>
    <col min="7" max="16384" width="10.83203125" style="16"/>
  </cols>
  <sheetData>
    <row r="1" spans="1:20" ht="16" x14ac:dyDescent="0.2">
      <c r="A1" s="21" t="s">
        <v>0</v>
      </c>
      <c r="B1" s="22" t="s">
        <v>1</v>
      </c>
      <c r="C1" s="23" t="s">
        <v>4110</v>
      </c>
      <c r="D1" s="24" t="s">
        <v>8216</v>
      </c>
      <c r="E1" s="25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1" t="s">
        <v>8358</v>
      </c>
      <c r="R1" s="21" t="s">
        <v>8359</v>
      </c>
      <c r="S1" s="26" t="s">
        <v>8365</v>
      </c>
      <c r="T1" s="26" t="s">
        <v>8366</v>
      </c>
    </row>
    <row r="2" spans="1:20" ht="32" x14ac:dyDescent="0.2">
      <c r="A2" s="16">
        <v>4022</v>
      </c>
      <c r="B2" s="28" t="s">
        <v>4018</v>
      </c>
      <c r="C2" s="17" t="s">
        <v>8127</v>
      </c>
      <c r="D2" s="29">
        <v>18000</v>
      </c>
      <c r="E2" s="30">
        <v>12521</v>
      </c>
      <c r="F2" s="27" t="s">
        <v>8220</v>
      </c>
      <c r="G2" s="16" t="s">
        <v>8223</v>
      </c>
      <c r="H2" s="16" t="s">
        <v>8245</v>
      </c>
      <c r="I2" s="16">
        <v>1422759240</v>
      </c>
      <c r="J2" s="16">
        <v>1418824867</v>
      </c>
      <c r="K2" s="16" t="b">
        <v>0</v>
      </c>
      <c r="L2" s="16">
        <v>197</v>
      </c>
      <c r="M2" s="16" t="b">
        <v>0</v>
      </c>
      <c r="N2" s="16" t="s">
        <v>8269</v>
      </c>
      <c r="O2" s="27">
        <v>70</v>
      </c>
      <c r="P2" s="16">
        <v>63.56</v>
      </c>
      <c r="Q2" s="16" t="s">
        <v>8323</v>
      </c>
      <c r="R2" s="16" t="s">
        <v>8326</v>
      </c>
      <c r="S2" s="31">
        <v>41990.584108796291</v>
      </c>
      <c r="T2" s="31">
        <v>42036.120833333334</v>
      </c>
    </row>
    <row r="3" spans="1:20" ht="48" x14ac:dyDescent="0.2">
      <c r="A3" s="16">
        <v>3893</v>
      </c>
      <c r="B3" s="28" t="s">
        <v>3890</v>
      </c>
      <c r="C3" s="17" t="s">
        <v>8001</v>
      </c>
      <c r="D3" s="29">
        <v>50000</v>
      </c>
      <c r="E3" s="30">
        <v>10775</v>
      </c>
      <c r="F3" s="27" t="s">
        <v>8220</v>
      </c>
      <c r="G3" s="16" t="s">
        <v>8223</v>
      </c>
      <c r="H3" s="16" t="s">
        <v>8245</v>
      </c>
      <c r="I3" s="16">
        <v>1404194400</v>
      </c>
      <c r="J3" s="16">
        <v>1400600840</v>
      </c>
      <c r="K3" s="16" t="b">
        <v>0</v>
      </c>
      <c r="L3" s="16">
        <v>84</v>
      </c>
      <c r="M3" s="16" t="b">
        <v>0</v>
      </c>
      <c r="N3" s="16" t="s">
        <v>8269</v>
      </c>
      <c r="O3" s="27">
        <v>22</v>
      </c>
      <c r="P3" s="16">
        <v>128.27000000000001</v>
      </c>
      <c r="Q3" s="16" t="s">
        <v>8323</v>
      </c>
      <c r="R3" s="16" t="s">
        <v>8326</v>
      </c>
      <c r="S3" s="31">
        <v>41779.657870370371</v>
      </c>
      <c r="T3" s="31">
        <v>41821.25</v>
      </c>
    </row>
    <row r="4" spans="1:20" ht="48" x14ac:dyDescent="0.2">
      <c r="A4" s="16">
        <v>2868</v>
      </c>
      <c r="B4" s="28" t="s">
        <v>2868</v>
      </c>
      <c r="C4" s="17" t="s">
        <v>6978</v>
      </c>
      <c r="D4" s="29">
        <v>15000</v>
      </c>
      <c r="E4" s="30">
        <v>6301.76</v>
      </c>
      <c r="F4" s="27" t="s">
        <v>8220</v>
      </c>
      <c r="G4" s="16" t="s">
        <v>8223</v>
      </c>
      <c r="H4" s="16" t="s">
        <v>8245</v>
      </c>
      <c r="I4" s="16">
        <v>1475697054</v>
      </c>
      <c r="J4" s="16">
        <v>1473105054</v>
      </c>
      <c r="K4" s="16" t="b">
        <v>0</v>
      </c>
      <c r="L4" s="16">
        <v>60</v>
      </c>
      <c r="M4" s="16" t="b">
        <v>0</v>
      </c>
      <c r="N4" s="16" t="s">
        <v>8269</v>
      </c>
      <c r="O4" s="27">
        <v>42</v>
      </c>
      <c r="P4" s="16">
        <v>105.03</v>
      </c>
      <c r="Q4" s="16" t="s">
        <v>8323</v>
      </c>
      <c r="R4" s="16" t="s">
        <v>8326</v>
      </c>
      <c r="S4" s="31">
        <v>42618.827013888891</v>
      </c>
      <c r="T4" s="31">
        <v>42648.827013888891</v>
      </c>
    </row>
    <row r="5" spans="1:20" ht="48" x14ac:dyDescent="0.2">
      <c r="A5" s="16">
        <v>3844</v>
      </c>
      <c r="B5" s="28" t="s">
        <v>3841</v>
      </c>
      <c r="C5" s="17" t="s">
        <v>7953</v>
      </c>
      <c r="D5" s="29">
        <v>9800</v>
      </c>
      <c r="E5" s="30">
        <v>4066</v>
      </c>
      <c r="F5" s="27" t="s">
        <v>8220</v>
      </c>
      <c r="G5" s="16" t="s">
        <v>8223</v>
      </c>
      <c r="H5" s="16" t="s">
        <v>8245</v>
      </c>
      <c r="I5" s="16">
        <v>1401778740</v>
      </c>
      <c r="J5" s="16">
        <v>1399474134</v>
      </c>
      <c r="K5" s="16" t="b">
        <v>1</v>
      </c>
      <c r="L5" s="16">
        <v>50</v>
      </c>
      <c r="M5" s="16" t="b">
        <v>0</v>
      </c>
      <c r="N5" s="16" t="s">
        <v>8269</v>
      </c>
      <c r="O5" s="27">
        <v>41</v>
      </c>
      <c r="P5" s="16">
        <v>81.319999999999993</v>
      </c>
      <c r="Q5" s="16" t="s">
        <v>8323</v>
      </c>
      <c r="R5" s="16" t="s">
        <v>8326</v>
      </c>
      <c r="S5" s="31">
        <v>41766.617291666669</v>
      </c>
      <c r="T5" s="31">
        <v>41793.290972222225</v>
      </c>
    </row>
    <row r="6" spans="1:20" ht="48" x14ac:dyDescent="0.2">
      <c r="A6" s="16">
        <v>3973</v>
      </c>
      <c r="B6" s="28" t="s">
        <v>3970</v>
      </c>
      <c r="C6" s="17" t="s">
        <v>8080</v>
      </c>
      <c r="D6" s="29">
        <v>5000</v>
      </c>
      <c r="E6" s="30">
        <v>3905</v>
      </c>
      <c r="F6" s="27" t="s">
        <v>8220</v>
      </c>
      <c r="G6" s="16" t="s">
        <v>8223</v>
      </c>
      <c r="H6" s="16" t="s">
        <v>8245</v>
      </c>
      <c r="I6" s="16">
        <v>1462766400</v>
      </c>
      <c r="J6" s="16">
        <v>1460219110</v>
      </c>
      <c r="K6" s="16" t="b">
        <v>0</v>
      </c>
      <c r="L6" s="16">
        <v>37</v>
      </c>
      <c r="M6" s="16" t="b">
        <v>0</v>
      </c>
      <c r="N6" s="16" t="s">
        <v>8269</v>
      </c>
      <c r="O6" s="27">
        <v>78</v>
      </c>
      <c r="P6" s="16">
        <v>105.54</v>
      </c>
      <c r="Q6" s="16" t="s">
        <v>8323</v>
      </c>
      <c r="R6" s="16" t="s">
        <v>8326</v>
      </c>
      <c r="S6" s="31">
        <v>42469.68414351852</v>
      </c>
      <c r="T6" s="31">
        <v>42499.166666666672</v>
      </c>
    </row>
    <row r="7" spans="1:20" ht="48" x14ac:dyDescent="0.2">
      <c r="A7" s="16">
        <v>3983</v>
      </c>
      <c r="B7" s="28" t="s">
        <v>3979</v>
      </c>
      <c r="C7" s="17" t="s">
        <v>8089</v>
      </c>
      <c r="D7" s="29">
        <v>11140</v>
      </c>
      <c r="E7" s="30">
        <v>3877</v>
      </c>
      <c r="F7" s="27" t="s">
        <v>8220</v>
      </c>
      <c r="G7" s="16" t="s">
        <v>8223</v>
      </c>
      <c r="H7" s="16" t="s">
        <v>8245</v>
      </c>
      <c r="I7" s="16">
        <v>1400569140</v>
      </c>
      <c r="J7" s="16">
        <v>1397854356</v>
      </c>
      <c r="K7" s="16" t="b">
        <v>0</v>
      </c>
      <c r="L7" s="16">
        <v>46</v>
      </c>
      <c r="M7" s="16" t="b">
        <v>0</v>
      </c>
      <c r="N7" s="16" t="s">
        <v>8269</v>
      </c>
      <c r="O7" s="27">
        <v>35</v>
      </c>
      <c r="P7" s="16">
        <v>84.28</v>
      </c>
      <c r="Q7" s="16" t="s">
        <v>8323</v>
      </c>
      <c r="R7" s="16" t="s">
        <v>8326</v>
      </c>
      <c r="S7" s="31">
        <v>41747.86986111111</v>
      </c>
      <c r="T7" s="31">
        <v>41779.290972222225</v>
      </c>
    </row>
    <row r="8" spans="1:20" ht="32" x14ac:dyDescent="0.2">
      <c r="A8" s="16">
        <v>4035</v>
      </c>
      <c r="B8" s="28" t="s">
        <v>4031</v>
      </c>
      <c r="C8" s="17" t="s">
        <v>8140</v>
      </c>
      <c r="D8" s="29">
        <v>10000</v>
      </c>
      <c r="E8" s="30">
        <v>3685</v>
      </c>
      <c r="F8" s="27" t="s">
        <v>8220</v>
      </c>
      <c r="G8" s="16" t="s">
        <v>8223</v>
      </c>
      <c r="H8" s="16" t="s">
        <v>8245</v>
      </c>
      <c r="I8" s="16">
        <v>1413925887</v>
      </c>
      <c r="J8" s="16">
        <v>1411333887</v>
      </c>
      <c r="K8" s="16" t="b">
        <v>0</v>
      </c>
      <c r="L8" s="16">
        <v>25</v>
      </c>
      <c r="M8" s="16" t="b">
        <v>0</v>
      </c>
      <c r="N8" s="16" t="s">
        <v>8269</v>
      </c>
      <c r="O8" s="27">
        <v>37</v>
      </c>
      <c r="P8" s="16">
        <v>147.4</v>
      </c>
      <c r="Q8" s="16" t="s">
        <v>8323</v>
      </c>
      <c r="R8" s="16" t="s">
        <v>8326</v>
      </c>
      <c r="S8" s="31">
        <v>41903.882951388885</v>
      </c>
      <c r="T8" s="31">
        <v>41933.882951388885</v>
      </c>
    </row>
    <row r="9" spans="1:20" ht="48" x14ac:dyDescent="0.2">
      <c r="A9" s="16">
        <v>4106</v>
      </c>
      <c r="B9" s="28" t="s">
        <v>4102</v>
      </c>
      <c r="C9" s="17" t="s">
        <v>8209</v>
      </c>
      <c r="D9" s="29">
        <v>5000</v>
      </c>
      <c r="E9" s="30">
        <v>3530</v>
      </c>
      <c r="F9" s="27" t="s">
        <v>8220</v>
      </c>
      <c r="G9" s="16" t="s">
        <v>8223</v>
      </c>
      <c r="H9" s="16" t="s">
        <v>8245</v>
      </c>
      <c r="I9" s="16">
        <v>1427936400</v>
      </c>
      <c r="J9" s="16">
        <v>1424221866</v>
      </c>
      <c r="K9" s="16" t="b">
        <v>0</v>
      </c>
      <c r="L9" s="16">
        <v>33</v>
      </c>
      <c r="M9" s="16" t="b">
        <v>0</v>
      </c>
      <c r="N9" s="16" t="s">
        <v>8269</v>
      </c>
      <c r="O9" s="27">
        <v>71</v>
      </c>
      <c r="P9" s="16">
        <v>106.97</v>
      </c>
      <c r="Q9" s="16" t="s">
        <v>8323</v>
      </c>
      <c r="R9" s="16" t="s">
        <v>8326</v>
      </c>
      <c r="S9" s="31">
        <v>42053.049375000002</v>
      </c>
      <c r="T9" s="31">
        <v>42096.041666666672</v>
      </c>
    </row>
    <row r="10" spans="1:20" ht="48" x14ac:dyDescent="0.2">
      <c r="A10" s="16">
        <v>2900</v>
      </c>
      <c r="B10" s="28" t="s">
        <v>2900</v>
      </c>
      <c r="C10" s="17" t="s">
        <v>7010</v>
      </c>
      <c r="D10" s="29">
        <v>5500</v>
      </c>
      <c r="E10" s="30">
        <v>3405</v>
      </c>
      <c r="F10" s="27" t="s">
        <v>8220</v>
      </c>
      <c r="G10" s="16" t="s">
        <v>8223</v>
      </c>
      <c r="H10" s="16" t="s">
        <v>8245</v>
      </c>
      <c r="I10" s="16">
        <v>1407562632</v>
      </c>
      <c r="J10" s="16">
        <v>1404970632</v>
      </c>
      <c r="K10" s="16" t="b">
        <v>0</v>
      </c>
      <c r="L10" s="16">
        <v>7</v>
      </c>
      <c r="M10" s="16" t="b">
        <v>0</v>
      </c>
      <c r="N10" s="16" t="s">
        <v>8269</v>
      </c>
      <c r="O10" s="27">
        <v>62</v>
      </c>
      <c r="P10" s="16">
        <v>486.43</v>
      </c>
      <c r="Q10" s="16" t="s">
        <v>8323</v>
      </c>
      <c r="R10" s="16" t="s">
        <v>8326</v>
      </c>
      <c r="S10" s="31">
        <v>41830.234166666669</v>
      </c>
      <c r="T10" s="31">
        <v>41860.234166666669</v>
      </c>
    </row>
    <row r="11" spans="1:20" ht="48" x14ac:dyDescent="0.2">
      <c r="A11" s="16">
        <v>4067</v>
      </c>
      <c r="B11" s="28" t="s">
        <v>4063</v>
      </c>
      <c r="C11" s="17" t="s">
        <v>7998</v>
      </c>
      <c r="D11" s="29">
        <v>5000</v>
      </c>
      <c r="E11" s="30">
        <v>3045</v>
      </c>
      <c r="F11" s="27" t="s">
        <v>8220</v>
      </c>
      <c r="G11" s="16" t="s">
        <v>8223</v>
      </c>
      <c r="H11" s="16" t="s">
        <v>8245</v>
      </c>
      <c r="I11" s="16">
        <v>1443408550</v>
      </c>
      <c r="J11" s="16">
        <v>1439952550</v>
      </c>
      <c r="K11" s="16" t="b">
        <v>0</v>
      </c>
      <c r="L11" s="16">
        <v>17</v>
      </c>
      <c r="M11" s="16" t="b">
        <v>0</v>
      </c>
      <c r="N11" s="16" t="s">
        <v>8269</v>
      </c>
      <c r="O11" s="27">
        <v>61</v>
      </c>
      <c r="P11" s="16">
        <v>179.12</v>
      </c>
      <c r="Q11" s="16" t="s">
        <v>8323</v>
      </c>
      <c r="R11" s="16" t="s">
        <v>8326</v>
      </c>
      <c r="S11" s="31">
        <v>42235.117476851854</v>
      </c>
      <c r="T11" s="31">
        <v>42275.117476851854</v>
      </c>
    </row>
    <row r="12" spans="1:20" ht="48" x14ac:dyDescent="0.2">
      <c r="A12" s="16">
        <v>3911</v>
      </c>
      <c r="B12" s="28" t="s">
        <v>3908</v>
      </c>
      <c r="C12" s="17" t="s">
        <v>8019</v>
      </c>
      <c r="D12" s="29">
        <v>8000</v>
      </c>
      <c r="E12" s="30">
        <v>2993</v>
      </c>
      <c r="F12" s="27" t="s">
        <v>8220</v>
      </c>
      <c r="G12" s="16" t="s">
        <v>8223</v>
      </c>
      <c r="H12" s="16" t="s">
        <v>8245</v>
      </c>
      <c r="I12" s="16">
        <v>1417033777</v>
      </c>
      <c r="J12" s="16">
        <v>1414438177</v>
      </c>
      <c r="K12" s="16" t="b">
        <v>0</v>
      </c>
      <c r="L12" s="16">
        <v>36</v>
      </c>
      <c r="M12" s="16" t="b">
        <v>0</v>
      </c>
      <c r="N12" s="16" t="s">
        <v>8269</v>
      </c>
      <c r="O12" s="27">
        <v>37</v>
      </c>
      <c r="P12" s="16">
        <v>83.14</v>
      </c>
      <c r="Q12" s="16" t="s">
        <v>8323</v>
      </c>
      <c r="R12" s="16" t="s">
        <v>8326</v>
      </c>
      <c r="S12" s="31">
        <v>41939.8122337963</v>
      </c>
      <c r="T12" s="31">
        <v>41969.853900462964</v>
      </c>
    </row>
    <row r="13" spans="1:20" ht="48" x14ac:dyDescent="0.2">
      <c r="A13" s="16">
        <v>4036</v>
      </c>
      <c r="B13" s="28" t="s">
        <v>4032</v>
      </c>
      <c r="C13" s="17" t="s">
        <v>7438</v>
      </c>
      <c r="D13" s="29">
        <v>6000</v>
      </c>
      <c r="E13" s="30">
        <v>2823</v>
      </c>
      <c r="F13" s="27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27">
        <v>47</v>
      </c>
      <c r="P13" s="16">
        <v>166.06</v>
      </c>
      <c r="Q13" s="16" t="s">
        <v>8323</v>
      </c>
      <c r="R13" s="16" t="s">
        <v>8326</v>
      </c>
      <c r="S13" s="31">
        <v>41804.937083333331</v>
      </c>
      <c r="T13" s="31">
        <v>41821.9375</v>
      </c>
    </row>
    <row r="14" spans="1:20" ht="48" x14ac:dyDescent="0.2">
      <c r="A14" s="16">
        <v>2880</v>
      </c>
      <c r="B14" s="28" t="s">
        <v>2880</v>
      </c>
      <c r="C14" s="17" t="s">
        <v>6990</v>
      </c>
      <c r="D14" s="29">
        <v>12000</v>
      </c>
      <c r="E14" s="30">
        <v>2800</v>
      </c>
      <c r="F14" s="27" t="s">
        <v>8220</v>
      </c>
      <c r="G14" s="16" t="s">
        <v>8223</v>
      </c>
      <c r="H14" s="16" t="s">
        <v>8245</v>
      </c>
      <c r="I14" s="16">
        <v>1440090300</v>
      </c>
      <c r="J14" s="16">
        <v>1436305452</v>
      </c>
      <c r="K14" s="16" t="b">
        <v>0</v>
      </c>
      <c r="L14" s="16">
        <v>29</v>
      </c>
      <c r="M14" s="16" t="b">
        <v>0</v>
      </c>
      <c r="N14" s="16" t="s">
        <v>8269</v>
      </c>
      <c r="O14" s="27">
        <v>23</v>
      </c>
      <c r="P14" s="16">
        <v>96.55</v>
      </c>
      <c r="Q14" s="16" t="s">
        <v>8323</v>
      </c>
      <c r="R14" s="16" t="s">
        <v>8326</v>
      </c>
      <c r="S14" s="31">
        <v>42192.905694444446</v>
      </c>
      <c r="T14" s="31">
        <v>42236.711805555555</v>
      </c>
    </row>
    <row r="15" spans="1:20" ht="48" x14ac:dyDescent="0.2">
      <c r="A15" s="16">
        <v>3890</v>
      </c>
      <c r="B15" s="28" t="s">
        <v>3887</v>
      </c>
      <c r="C15" s="17" t="s">
        <v>7998</v>
      </c>
      <c r="D15" s="29">
        <v>15000</v>
      </c>
      <c r="E15" s="30">
        <v>2524</v>
      </c>
      <c r="F15" s="27" t="s">
        <v>8220</v>
      </c>
      <c r="G15" s="16" t="s">
        <v>8223</v>
      </c>
      <c r="H15" s="16" t="s">
        <v>8245</v>
      </c>
      <c r="I15" s="16">
        <v>1439662344</v>
      </c>
      <c r="J15" s="16">
        <v>1434478344</v>
      </c>
      <c r="K15" s="16" t="b">
        <v>0</v>
      </c>
      <c r="L15" s="16">
        <v>8</v>
      </c>
      <c r="M15" s="16" t="b">
        <v>0</v>
      </c>
      <c r="N15" s="16" t="s">
        <v>8269</v>
      </c>
      <c r="O15" s="27">
        <v>17</v>
      </c>
      <c r="P15" s="16">
        <v>315.5</v>
      </c>
      <c r="Q15" s="16" t="s">
        <v>8323</v>
      </c>
      <c r="R15" s="16" t="s">
        <v>8326</v>
      </c>
      <c r="S15" s="31">
        <v>42171.758611111116</v>
      </c>
      <c r="T15" s="31">
        <v>42231.758611111116</v>
      </c>
    </row>
    <row r="16" spans="1:20" ht="48" x14ac:dyDescent="0.2">
      <c r="A16" s="16">
        <v>4040</v>
      </c>
      <c r="B16" s="28" t="s">
        <v>4036</v>
      </c>
      <c r="C16" s="17" t="s">
        <v>8144</v>
      </c>
      <c r="D16" s="29">
        <v>8000</v>
      </c>
      <c r="E16" s="30">
        <v>2500</v>
      </c>
      <c r="F16" s="27" t="s">
        <v>8220</v>
      </c>
      <c r="G16" s="16" t="s">
        <v>8223</v>
      </c>
      <c r="H16" s="16" t="s">
        <v>8245</v>
      </c>
      <c r="I16" s="16">
        <v>1437188400</v>
      </c>
      <c r="J16" s="16">
        <v>1432100004</v>
      </c>
      <c r="K16" s="16" t="b">
        <v>0</v>
      </c>
      <c r="L16" s="16">
        <v>2</v>
      </c>
      <c r="M16" s="16" t="b">
        <v>0</v>
      </c>
      <c r="N16" s="16" t="s">
        <v>8269</v>
      </c>
      <c r="O16" s="27">
        <v>31</v>
      </c>
      <c r="P16" s="16">
        <v>1250</v>
      </c>
      <c r="Q16" s="16" t="s">
        <v>8323</v>
      </c>
      <c r="R16" s="16" t="s">
        <v>8326</v>
      </c>
      <c r="S16" s="31">
        <v>42144.231527777782</v>
      </c>
      <c r="T16" s="31">
        <v>42203.125</v>
      </c>
    </row>
    <row r="17" spans="1:20" ht="48" x14ac:dyDescent="0.2">
      <c r="A17" s="16">
        <v>3937</v>
      </c>
      <c r="B17" s="28" t="s">
        <v>3934</v>
      </c>
      <c r="C17" s="17" t="s">
        <v>8045</v>
      </c>
      <c r="D17" s="29">
        <v>2885</v>
      </c>
      <c r="E17" s="30">
        <v>2485</v>
      </c>
      <c r="F17" s="27" t="s">
        <v>8220</v>
      </c>
      <c r="G17" s="16" t="s">
        <v>8223</v>
      </c>
      <c r="H17" s="16" t="s">
        <v>8245</v>
      </c>
      <c r="I17" s="16">
        <v>1468249760</v>
      </c>
      <c r="J17" s="16">
        <v>1465830560</v>
      </c>
      <c r="K17" s="16" t="b">
        <v>0</v>
      </c>
      <c r="L17" s="16">
        <v>10</v>
      </c>
      <c r="M17" s="16" t="b">
        <v>0</v>
      </c>
      <c r="N17" s="16" t="s">
        <v>8269</v>
      </c>
      <c r="O17" s="27">
        <v>86</v>
      </c>
      <c r="P17" s="16">
        <v>248.5</v>
      </c>
      <c r="Q17" s="16" t="s">
        <v>8323</v>
      </c>
      <c r="R17" s="16" t="s">
        <v>8326</v>
      </c>
      <c r="S17" s="31">
        <v>42534.631481481483</v>
      </c>
      <c r="T17" s="31">
        <v>42562.631481481483</v>
      </c>
    </row>
    <row r="18" spans="1:20" ht="48" x14ac:dyDescent="0.2">
      <c r="A18" s="16">
        <v>2845</v>
      </c>
      <c r="B18" s="28" t="s">
        <v>2845</v>
      </c>
      <c r="C18" s="17" t="s">
        <v>6955</v>
      </c>
      <c r="D18" s="29">
        <v>7500</v>
      </c>
      <c r="E18" s="30">
        <v>2366</v>
      </c>
      <c r="F18" s="27" t="s">
        <v>8220</v>
      </c>
      <c r="G18" s="16" t="s">
        <v>8223</v>
      </c>
      <c r="H18" s="16" t="s">
        <v>8245</v>
      </c>
      <c r="I18" s="16">
        <v>1433723033</v>
      </c>
      <c r="J18" s="16">
        <v>1428539033</v>
      </c>
      <c r="K18" s="16" t="b">
        <v>0</v>
      </c>
      <c r="L18" s="16">
        <v>39</v>
      </c>
      <c r="M18" s="16" t="b">
        <v>0</v>
      </c>
      <c r="N18" s="16" t="s">
        <v>8269</v>
      </c>
      <c r="O18" s="27">
        <v>32</v>
      </c>
      <c r="P18" s="16">
        <v>60.67</v>
      </c>
      <c r="Q18" s="16" t="s">
        <v>8323</v>
      </c>
      <c r="R18" s="16" t="s">
        <v>8326</v>
      </c>
      <c r="S18" s="31">
        <v>42103.016585648147</v>
      </c>
      <c r="T18" s="31">
        <v>42163.016585648147</v>
      </c>
    </row>
    <row r="19" spans="1:20" ht="48" x14ac:dyDescent="0.2">
      <c r="A19" s="16">
        <v>3924</v>
      </c>
      <c r="B19" s="28" t="s">
        <v>3921</v>
      </c>
      <c r="C19" s="17" t="s">
        <v>8032</v>
      </c>
      <c r="D19" s="29">
        <v>15000</v>
      </c>
      <c r="E19" s="30">
        <v>2290</v>
      </c>
      <c r="F19" s="27" t="s">
        <v>8220</v>
      </c>
      <c r="G19" s="16" t="s">
        <v>8223</v>
      </c>
      <c r="H19" s="16" t="s">
        <v>8245</v>
      </c>
      <c r="I19" s="16">
        <v>1403823722</v>
      </c>
      <c r="J19" s="16">
        <v>1401231722</v>
      </c>
      <c r="K19" s="16" t="b">
        <v>0</v>
      </c>
      <c r="L19" s="16">
        <v>40</v>
      </c>
      <c r="M19" s="16" t="b">
        <v>0</v>
      </c>
      <c r="N19" s="16" t="s">
        <v>8269</v>
      </c>
      <c r="O19" s="27">
        <v>15</v>
      </c>
      <c r="P19" s="16">
        <v>57.25</v>
      </c>
      <c r="Q19" s="16" t="s">
        <v>8323</v>
      </c>
      <c r="R19" s="16" t="s">
        <v>8326</v>
      </c>
      <c r="S19" s="31">
        <v>41786.959745370368</v>
      </c>
      <c r="T19" s="31">
        <v>41816.959745370368</v>
      </c>
    </row>
    <row r="20" spans="1:20" ht="48" x14ac:dyDescent="0.2">
      <c r="A20" s="16">
        <v>3848</v>
      </c>
      <c r="B20" s="28" t="s">
        <v>3845</v>
      </c>
      <c r="C20" s="17" t="s">
        <v>7957</v>
      </c>
      <c r="D20" s="29">
        <v>13000</v>
      </c>
      <c r="E20" s="30">
        <v>2129</v>
      </c>
      <c r="F20" s="27" t="s">
        <v>8220</v>
      </c>
      <c r="G20" s="16" t="s">
        <v>8223</v>
      </c>
      <c r="H20" s="16" t="s">
        <v>8245</v>
      </c>
      <c r="I20" s="16">
        <v>1445196989</v>
      </c>
      <c r="J20" s="16">
        <v>1442604989</v>
      </c>
      <c r="K20" s="16" t="b">
        <v>1</v>
      </c>
      <c r="L20" s="16">
        <v>43</v>
      </c>
      <c r="M20" s="16" t="b">
        <v>0</v>
      </c>
      <c r="N20" s="16" t="s">
        <v>8269</v>
      </c>
      <c r="O20" s="27">
        <v>16</v>
      </c>
      <c r="P20" s="16">
        <v>49.51</v>
      </c>
      <c r="Q20" s="16" t="s">
        <v>8323</v>
      </c>
      <c r="R20" s="16" t="s">
        <v>8326</v>
      </c>
      <c r="S20" s="31">
        <v>42265.817002314812</v>
      </c>
      <c r="T20" s="31">
        <v>42295.817002314812</v>
      </c>
    </row>
    <row r="21" spans="1:20" ht="48" x14ac:dyDescent="0.2">
      <c r="A21" s="16">
        <v>2912</v>
      </c>
      <c r="B21" s="28" t="s">
        <v>2912</v>
      </c>
      <c r="C21" s="17" t="s">
        <v>7022</v>
      </c>
      <c r="D21" s="29">
        <v>14440</v>
      </c>
      <c r="E21" s="30">
        <v>2030</v>
      </c>
      <c r="F21" s="27" t="s">
        <v>8220</v>
      </c>
      <c r="G21" s="16" t="s">
        <v>8223</v>
      </c>
      <c r="H21" s="16" t="s">
        <v>8245</v>
      </c>
      <c r="I21" s="16">
        <v>1452827374</v>
      </c>
      <c r="J21" s="16">
        <v>1450235374</v>
      </c>
      <c r="K21" s="16" t="b">
        <v>0</v>
      </c>
      <c r="L21" s="16">
        <v>26</v>
      </c>
      <c r="M21" s="16" t="b">
        <v>0</v>
      </c>
      <c r="N21" s="16" t="s">
        <v>8269</v>
      </c>
      <c r="O21" s="27">
        <v>14</v>
      </c>
      <c r="P21" s="16">
        <v>78.08</v>
      </c>
      <c r="Q21" s="16" t="s">
        <v>8323</v>
      </c>
      <c r="R21" s="16" t="s">
        <v>8326</v>
      </c>
      <c r="S21" s="31">
        <v>42354.131643518514</v>
      </c>
      <c r="T21" s="31">
        <v>42384.131643518514</v>
      </c>
    </row>
    <row r="22" spans="1:20" ht="48" x14ac:dyDescent="0.2">
      <c r="A22" s="16">
        <v>2883</v>
      </c>
      <c r="B22" s="28" t="s">
        <v>2883</v>
      </c>
      <c r="C22" s="17" t="s">
        <v>6993</v>
      </c>
      <c r="D22" s="29">
        <v>10000</v>
      </c>
      <c r="E22" s="30">
        <v>1908</v>
      </c>
      <c r="F22" s="27" t="s">
        <v>8220</v>
      </c>
      <c r="G22" s="16" t="s">
        <v>8223</v>
      </c>
      <c r="H22" s="16" t="s">
        <v>8245</v>
      </c>
      <c r="I22" s="16">
        <v>1454734740</v>
      </c>
      <c r="J22" s="16">
        <v>1451684437</v>
      </c>
      <c r="K22" s="16" t="b">
        <v>0</v>
      </c>
      <c r="L22" s="16">
        <v>5</v>
      </c>
      <c r="M22" s="16" t="b">
        <v>0</v>
      </c>
      <c r="N22" s="16" t="s">
        <v>8269</v>
      </c>
      <c r="O22" s="27">
        <v>19</v>
      </c>
      <c r="P22" s="16">
        <v>381.6</v>
      </c>
      <c r="Q22" s="16" t="s">
        <v>8323</v>
      </c>
      <c r="R22" s="16" t="s">
        <v>8326</v>
      </c>
      <c r="S22" s="31">
        <v>42370.90320601852</v>
      </c>
      <c r="T22" s="31">
        <v>42406.207638888889</v>
      </c>
    </row>
    <row r="23" spans="1:20" ht="32" x14ac:dyDescent="0.2">
      <c r="A23" s="16">
        <v>3728</v>
      </c>
      <c r="B23" s="28" t="s">
        <v>3725</v>
      </c>
      <c r="C23" s="17" t="s">
        <v>7838</v>
      </c>
      <c r="D23" s="29">
        <v>20000</v>
      </c>
      <c r="E23" s="30">
        <v>1862</v>
      </c>
      <c r="F23" s="27" t="s">
        <v>8220</v>
      </c>
      <c r="G23" s="16" t="s">
        <v>8223</v>
      </c>
      <c r="H23" s="16" t="s">
        <v>8245</v>
      </c>
      <c r="I23" s="16">
        <v>1439957176</v>
      </c>
      <c r="J23" s="16">
        <v>1437365176</v>
      </c>
      <c r="K23" s="16" t="b">
        <v>0</v>
      </c>
      <c r="L23" s="16">
        <v>31</v>
      </c>
      <c r="M23" s="16" t="b">
        <v>0</v>
      </c>
      <c r="N23" s="16" t="s">
        <v>8269</v>
      </c>
      <c r="O23" s="27">
        <v>9</v>
      </c>
      <c r="P23" s="16">
        <v>60.06</v>
      </c>
      <c r="Q23" s="16" t="s">
        <v>8323</v>
      </c>
      <c r="R23" s="16" t="s">
        <v>8326</v>
      </c>
      <c r="S23" s="31">
        <v>42205.171018518522</v>
      </c>
      <c r="T23" s="31">
        <v>42235.171018518522</v>
      </c>
    </row>
    <row r="24" spans="1:20" ht="32" x14ac:dyDescent="0.2">
      <c r="A24" s="16">
        <v>3854</v>
      </c>
      <c r="B24" s="28" t="s">
        <v>3851</v>
      </c>
      <c r="C24" s="17" t="s">
        <v>7963</v>
      </c>
      <c r="D24" s="29">
        <v>11000</v>
      </c>
      <c r="E24" s="30">
        <v>1788</v>
      </c>
      <c r="F24" s="27" t="s">
        <v>8220</v>
      </c>
      <c r="G24" s="16" t="s">
        <v>8223</v>
      </c>
      <c r="H24" s="16" t="s">
        <v>8245</v>
      </c>
      <c r="I24" s="16">
        <v>1431206058</v>
      </c>
      <c r="J24" s="16">
        <v>1428614058</v>
      </c>
      <c r="K24" s="16" t="b">
        <v>0</v>
      </c>
      <c r="L24" s="16">
        <v>20</v>
      </c>
      <c r="M24" s="16" t="b">
        <v>0</v>
      </c>
      <c r="N24" s="16" t="s">
        <v>8269</v>
      </c>
      <c r="O24" s="27">
        <v>16</v>
      </c>
      <c r="P24" s="16">
        <v>89.4</v>
      </c>
      <c r="Q24" s="16" t="s">
        <v>8323</v>
      </c>
      <c r="R24" s="16" t="s">
        <v>8326</v>
      </c>
      <c r="S24" s="31">
        <v>42103.884930555556</v>
      </c>
      <c r="T24" s="31">
        <v>42133.884930555556</v>
      </c>
    </row>
    <row r="25" spans="1:20" ht="32" x14ac:dyDescent="0.2">
      <c r="A25" s="16">
        <v>3943</v>
      </c>
      <c r="B25" s="28" t="s">
        <v>3940</v>
      </c>
      <c r="C25" s="17" t="s">
        <v>8051</v>
      </c>
      <c r="D25" s="29">
        <v>5000</v>
      </c>
      <c r="E25" s="30">
        <v>1782</v>
      </c>
      <c r="F25" s="27" t="s">
        <v>8220</v>
      </c>
      <c r="G25" s="16" t="s">
        <v>8223</v>
      </c>
      <c r="H25" s="16" t="s">
        <v>8245</v>
      </c>
      <c r="I25" s="16">
        <v>1446483000</v>
      </c>
      <c r="J25" s="16">
        <v>1443811268</v>
      </c>
      <c r="K25" s="16" t="b">
        <v>0</v>
      </c>
      <c r="L25" s="16">
        <v>13</v>
      </c>
      <c r="M25" s="16" t="b">
        <v>0</v>
      </c>
      <c r="N25" s="16" t="s">
        <v>8269</v>
      </c>
      <c r="O25" s="27">
        <v>36</v>
      </c>
      <c r="P25" s="16">
        <v>137.08000000000001</v>
      </c>
      <c r="Q25" s="16" t="s">
        <v>8323</v>
      </c>
      <c r="R25" s="16" t="s">
        <v>8326</v>
      </c>
      <c r="S25" s="31">
        <v>42279.778564814813</v>
      </c>
      <c r="T25" s="31">
        <v>42310.701388888891</v>
      </c>
    </row>
    <row r="26" spans="1:20" ht="48" x14ac:dyDescent="0.2">
      <c r="A26" s="16">
        <v>4010</v>
      </c>
      <c r="B26" s="28" t="s">
        <v>4006</v>
      </c>
      <c r="C26" s="17" t="s">
        <v>8115</v>
      </c>
      <c r="D26" s="29">
        <v>7200</v>
      </c>
      <c r="E26" s="30">
        <v>1742</v>
      </c>
      <c r="F26" s="27" t="s">
        <v>8220</v>
      </c>
      <c r="G26" s="16" t="s">
        <v>8223</v>
      </c>
      <c r="H26" s="16" t="s">
        <v>8245</v>
      </c>
      <c r="I26" s="16">
        <v>1414348166</v>
      </c>
      <c r="J26" s="16">
        <v>1412879366</v>
      </c>
      <c r="K26" s="16" t="b">
        <v>0</v>
      </c>
      <c r="L26" s="16">
        <v>38</v>
      </c>
      <c r="M26" s="16" t="b">
        <v>0</v>
      </c>
      <c r="N26" s="16" t="s">
        <v>8269</v>
      </c>
      <c r="O26" s="27">
        <v>24</v>
      </c>
      <c r="P26" s="16">
        <v>45.84</v>
      </c>
      <c r="Q26" s="16" t="s">
        <v>8323</v>
      </c>
      <c r="R26" s="16" t="s">
        <v>8326</v>
      </c>
      <c r="S26" s="31">
        <v>41921.770439814813</v>
      </c>
      <c r="T26" s="31">
        <v>41938.770439814813</v>
      </c>
    </row>
    <row r="27" spans="1:20" ht="48" x14ac:dyDescent="0.2">
      <c r="A27" s="16">
        <v>3847</v>
      </c>
      <c r="B27" s="28" t="s">
        <v>3844</v>
      </c>
      <c r="C27" s="17" t="s">
        <v>7956</v>
      </c>
      <c r="D27" s="29">
        <v>10500</v>
      </c>
      <c r="E27" s="30">
        <v>1697</v>
      </c>
      <c r="F27" s="27" t="s">
        <v>8220</v>
      </c>
      <c r="G27" s="16" t="s">
        <v>8223</v>
      </c>
      <c r="H27" s="16" t="s">
        <v>8245</v>
      </c>
      <c r="I27" s="16">
        <v>1437283391</v>
      </c>
      <c r="J27" s="16">
        <v>1433395391</v>
      </c>
      <c r="K27" s="16" t="b">
        <v>1</v>
      </c>
      <c r="L27" s="16">
        <v>9</v>
      </c>
      <c r="M27" s="16" t="b">
        <v>0</v>
      </c>
      <c r="N27" s="16" t="s">
        <v>8269</v>
      </c>
      <c r="O27" s="27">
        <v>16</v>
      </c>
      <c r="P27" s="16">
        <v>188.56</v>
      </c>
      <c r="Q27" s="16" t="s">
        <v>8323</v>
      </c>
      <c r="R27" s="16" t="s">
        <v>8326</v>
      </c>
      <c r="S27" s="31">
        <v>42159.224432870367</v>
      </c>
      <c r="T27" s="31">
        <v>42204.224432870367</v>
      </c>
    </row>
    <row r="28" spans="1:20" ht="48" x14ac:dyDescent="0.2">
      <c r="A28" s="16">
        <v>2918</v>
      </c>
      <c r="B28" s="28" t="s">
        <v>2918</v>
      </c>
      <c r="C28" s="17" t="s">
        <v>7028</v>
      </c>
      <c r="D28" s="29">
        <v>5000</v>
      </c>
      <c r="E28" s="30">
        <v>1362</v>
      </c>
      <c r="F28" s="27" t="s">
        <v>8220</v>
      </c>
      <c r="G28" s="16" t="s">
        <v>8223</v>
      </c>
      <c r="H28" s="16" t="s">
        <v>8245</v>
      </c>
      <c r="I28" s="16">
        <v>1446131207</v>
      </c>
      <c r="J28" s="16">
        <v>1443712007</v>
      </c>
      <c r="K28" s="16" t="b">
        <v>0</v>
      </c>
      <c r="L28" s="16">
        <v>20</v>
      </c>
      <c r="M28" s="16" t="b">
        <v>0</v>
      </c>
      <c r="N28" s="16" t="s">
        <v>8269</v>
      </c>
      <c r="O28" s="27">
        <v>27</v>
      </c>
      <c r="P28" s="16">
        <v>68.099999999999994</v>
      </c>
      <c r="Q28" s="16" t="s">
        <v>8323</v>
      </c>
      <c r="R28" s="16" t="s">
        <v>8326</v>
      </c>
      <c r="S28" s="31">
        <v>42278.629710648151</v>
      </c>
      <c r="T28" s="31">
        <v>42306.629710648151</v>
      </c>
    </row>
    <row r="29" spans="1:20" ht="48" x14ac:dyDescent="0.2">
      <c r="A29" s="16">
        <v>4077</v>
      </c>
      <c r="B29" s="28" t="s">
        <v>4073</v>
      </c>
      <c r="C29" s="17" t="s">
        <v>8180</v>
      </c>
      <c r="D29" s="29">
        <v>15000</v>
      </c>
      <c r="E29" s="30">
        <v>1335</v>
      </c>
      <c r="F29" s="27" t="s">
        <v>8220</v>
      </c>
      <c r="G29" s="16" t="s">
        <v>8223</v>
      </c>
      <c r="H29" s="16" t="s">
        <v>8245</v>
      </c>
      <c r="I29" s="16">
        <v>1482339794</v>
      </c>
      <c r="J29" s="16">
        <v>1479747794</v>
      </c>
      <c r="K29" s="16" t="b">
        <v>0</v>
      </c>
      <c r="L29" s="16">
        <v>6</v>
      </c>
      <c r="M29" s="16" t="b">
        <v>0</v>
      </c>
      <c r="N29" s="16" t="s">
        <v>8269</v>
      </c>
      <c r="O29" s="27">
        <v>9</v>
      </c>
      <c r="P29" s="16">
        <v>222.5</v>
      </c>
      <c r="Q29" s="16" t="s">
        <v>8323</v>
      </c>
      <c r="R29" s="16" t="s">
        <v>8326</v>
      </c>
      <c r="S29" s="31">
        <v>42695.7105787037</v>
      </c>
      <c r="T29" s="31">
        <v>42725.7105787037</v>
      </c>
    </row>
    <row r="30" spans="1:20" ht="48" x14ac:dyDescent="0.2">
      <c r="A30" s="16">
        <v>3977</v>
      </c>
      <c r="B30" s="28" t="s">
        <v>3974</v>
      </c>
      <c r="C30" s="17" t="s">
        <v>8084</v>
      </c>
      <c r="D30" s="29">
        <v>90000</v>
      </c>
      <c r="E30" s="30">
        <v>1305</v>
      </c>
      <c r="F30" s="27" t="s">
        <v>8220</v>
      </c>
      <c r="G30" s="16" t="s">
        <v>8223</v>
      </c>
      <c r="H30" s="16" t="s">
        <v>8245</v>
      </c>
      <c r="I30" s="16">
        <v>1469213732</v>
      </c>
      <c r="J30" s="16">
        <v>1466621732</v>
      </c>
      <c r="K30" s="16" t="b">
        <v>0</v>
      </c>
      <c r="L30" s="16">
        <v>6</v>
      </c>
      <c r="M30" s="16" t="b">
        <v>0</v>
      </c>
      <c r="N30" s="16" t="s">
        <v>8269</v>
      </c>
      <c r="O30" s="27">
        <v>1</v>
      </c>
      <c r="P30" s="16">
        <v>217.5</v>
      </c>
      <c r="Q30" s="16" t="s">
        <v>8323</v>
      </c>
      <c r="R30" s="16" t="s">
        <v>8326</v>
      </c>
      <c r="S30" s="31">
        <v>42543.788564814815</v>
      </c>
      <c r="T30" s="31">
        <v>42573.788564814815</v>
      </c>
    </row>
    <row r="31" spans="1:20" ht="32" x14ac:dyDescent="0.2">
      <c r="A31" s="16">
        <v>3981</v>
      </c>
      <c r="B31" s="28" t="s">
        <v>3358</v>
      </c>
      <c r="C31" s="17" t="s">
        <v>7469</v>
      </c>
      <c r="D31" s="29">
        <v>30000</v>
      </c>
      <c r="E31" s="30">
        <v>1225</v>
      </c>
      <c r="F31" s="27" t="s">
        <v>8220</v>
      </c>
      <c r="G31" s="16" t="s">
        <v>8223</v>
      </c>
      <c r="H31" s="16" t="s">
        <v>8245</v>
      </c>
      <c r="I31" s="16">
        <v>1468729149</v>
      </c>
      <c r="J31" s="16">
        <v>1463545149</v>
      </c>
      <c r="K31" s="16" t="b">
        <v>0</v>
      </c>
      <c r="L31" s="16">
        <v>7</v>
      </c>
      <c r="M31" s="16" t="b">
        <v>0</v>
      </c>
      <c r="N31" s="16" t="s">
        <v>8269</v>
      </c>
      <c r="O31" s="27">
        <v>4</v>
      </c>
      <c r="P31" s="16">
        <v>175</v>
      </c>
      <c r="Q31" s="16" t="s">
        <v>8323</v>
      </c>
      <c r="R31" s="16" t="s">
        <v>8326</v>
      </c>
      <c r="S31" s="31">
        <v>42508.179965277777</v>
      </c>
      <c r="T31" s="31">
        <v>42568.179965277777</v>
      </c>
    </row>
    <row r="32" spans="1:20" ht="48" x14ac:dyDescent="0.2">
      <c r="A32" s="16">
        <v>3999</v>
      </c>
      <c r="B32" s="28" t="s">
        <v>3995</v>
      </c>
      <c r="C32" s="17" t="s">
        <v>8105</v>
      </c>
      <c r="D32" s="29">
        <v>7000</v>
      </c>
      <c r="E32" s="30">
        <v>1156</v>
      </c>
      <c r="F32" s="27" t="s">
        <v>8220</v>
      </c>
      <c r="G32" s="16" t="s">
        <v>8223</v>
      </c>
      <c r="H32" s="16" t="s">
        <v>8245</v>
      </c>
      <c r="I32" s="16">
        <v>1409514709</v>
      </c>
      <c r="J32" s="16">
        <v>1406058798</v>
      </c>
      <c r="K32" s="16" t="b">
        <v>0</v>
      </c>
      <c r="L32" s="16">
        <v>14</v>
      </c>
      <c r="M32" s="16" t="b">
        <v>0</v>
      </c>
      <c r="N32" s="16" t="s">
        <v>8269</v>
      </c>
      <c r="O32" s="27">
        <v>17</v>
      </c>
      <c r="P32" s="16">
        <v>82.57</v>
      </c>
      <c r="Q32" s="16" t="s">
        <v>8323</v>
      </c>
      <c r="R32" s="16" t="s">
        <v>8326</v>
      </c>
      <c r="S32" s="31">
        <v>41842.828680555554</v>
      </c>
      <c r="T32" s="31">
        <v>41882.827650462961</v>
      </c>
    </row>
    <row r="33" spans="1:20" ht="48" x14ac:dyDescent="0.2">
      <c r="A33" s="16">
        <v>2889</v>
      </c>
      <c r="B33" s="28" t="s">
        <v>2889</v>
      </c>
      <c r="C33" s="17" t="s">
        <v>6999</v>
      </c>
      <c r="D33" s="29">
        <v>3000</v>
      </c>
      <c r="E33" s="30">
        <v>1142</v>
      </c>
      <c r="F33" s="27" t="s">
        <v>8220</v>
      </c>
      <c r="G33" s="16" t="s">
        <v>8223</v>
      </c>
      <c r="H33" s="16" t="s">
        <v>8245</v>
      </c>
      <c r="I33" s="16">
        <v>1409344985</v>
      </c>
      <c r="J33" s="16">
        <v>1406752985</v>
      </c>
      <c r="K33" s="16" t="b">
        <v>0</v>
      </c>
      <c r="L33" s="16">
        <v>14</v>
      </c>
      <c r="M33" s="16" t="b">
        <v>0</v>
      </c>
      <c r="N33" s="16" t="s">
        <v>8269</v>
      </c>
      <c r="O33" s="27">
        <v>38</v>
      </c>
      <c r="P33" s="16">
        <v>81.569999999999993</v>
      </c>
      <c r="Q33" s="16" t="s">
        <v>8323</v>
      </c>
      <c r="R33" s="16" t="s">
        <v>8326</v>
      </c>
      <c r="S33" s="31">
        <v>41850.863252314812</v>
      </c>
      <c r="T33" s="31">
        <v>41880.863252314812</v>
      </c>
    </row>
    <row r="34" spans="1:20" ht="64" x14ac:dyDescent="0.2">
      <c r="A34" s="16">
        <v>4052</v>
      </c>
      <c r="B34" s="28" t="s">
        <v>4048</v>
      </c>
      <c r="C34" s="17" t="s">
        <v>8156</v>
      </c>
      <c r="D34" s="29">
        <v>3000</v>
      </c>
      <c r="E34" s="30">
        <v>1126</v>
      </c>
      <c r="F34" s="27" t="s">
        <v>8220</v>
      </c>
      <c r="G34" s="16" t="s">
        <v>8223</v>
      </c>
      <c r="H34" s="16" t="s">
        <v>8245</v>
      </c>
      <c r="I34" s="16">
        <v>1413234316</v>
      </c>
      <c r="J34" s="16">
        <v>1408050316</v>
      </c>
      <c r="K34" s="16" t="b">
        <v>0</v>
      </c>
      <c r="L34" s="16">
        <v>13</v>
      </c>
      <c r="M34" s="16" t="b">
        <v>0</v>
      </c>
      <c r="N34" s="16" t="s">
        <v>8269</v>
      </c>
      <c r="O34" s="27">
        <v>38</v>
      </c>
      <c r="P34" s="16">
        <v>86.62</v>
      </c>
      <c r="Q34" s="16" t="s">
        <v>8323</v>
      </c>
      <c r="R34" s="16" t="s">
        <v>8326</v>
      </c>
      <c r="S34" s="31">
        <v>41865.878657407404</v>
      </c>
      <c r="T34" s="31">
        <v>41925.878657407404</v>
      </c>
    </row>
    <row r="35" spans="1:20" ht="48" x14ac:dyDescent="0.2">
      <c r="A35" s="16">
        <v>3933</v>
      </c>
      <c r="B35" s="28" t="s">
        <v>3930</v>
      </c>
      <c r="C35" s="17" t="s">
        <v>8041</v>
      </c>
      <c r="D35" s="29">
        <v>7000</v>
      </c>
      <c r="E35" s="30">
        <v>1102</v>
      </c>
      <c r="F35" s="27" t="s">
        <v>8220</v>
      </c>
      <c r="G35" s="16" t="s">
        <v>8223</v>
      </c>
      <c r="H35" s="16" t="s">
        <v>8245</v>
      </c>
      <c r="I35" s="16">
        <v>1468716180</v>
      </c>
      <c r="J35" s="16">
        <v>1466205262</v>
      </c>
      <c r="K35" s="16" t="b">
        <v>0</v>
      </c>
      <c r="L35" s="16">
        <v>12</v>
      </c>
      <c r="M35" s="16" t="b">
        <v>0</v>
      </c>
      <c r="N35" s="16" t="s">
        <v>8269</v>
      </c>
      <c r="O35" s="27">
        <v>16</v>
      </c>
      <c r="P35" s="16">
        <v>91.83</v>
      </c>
      <c r="Q35" s="16" t="s">
        <v>8323</v>
      </c>
      <c r="R35" s="16" t="s">
        <v>8326</v>
      </c>
      <c r="S35" s="31">
        <v>42538.968310185184</v>
      </c>
      <c r="T35" s="31">
        <v>42568.029861111107</v>
      </c>
    </row>
    <row r="36" spans="1:20" ht="48" x14ac:dyDescent="0.2">
      <c r="A36" s="16">
        <v>3843</v>
      </c>
      <c r="B36" s="28" t="s">
        <v>3840</v>
      </c>
      <c r="C36" s="17" t="s">
        <v>7952</v>
      </c>
      <c r="D36" s="29">
        <v>5000</v>
      </c>
      <c r="E36" s="30">
        <v>1065</v>
      </c>
      <c r="F36" s="27" t="s">
        <v>8220</v>
      </c>
      <c r="G36" s="16" t="s">
        <v>8223</v>
      </c>
      <c r="H36" s="16" t="s">
        <v>8245</v>
      </c>
      <c r="I36" s="16">
        <v>1401587064</v>
      </c>
      <c r="J36" s="16">
        <v>1399427064</v>
      </c>
      <c r="K36" s="16" t="b">
        <v>1</v>
      </c>
      <c r="L36" s="16">
        <v>19</v>
      </c>
      <c r="M36" s="16" t="b">
        <v>0</v>
      </c>
      <c r="N36" s="16" t="s">
        <v>8269</v>
      </c>
      <c r="O36" s="27">
        <v>21</v>
      </c>
      <c r="P36" s="16">
        <v>56.05</v>
      </c>
      <c r="Q36" s="16" t="s">
        <v>8323</v>
      </c>
      <c r="R36" s="16" t="s">
        <v>8326</v>
      </c>
      <c r="S36" s="31">
        <v>41766.072500000002</v>
      </c>
      <c r="T36" s="31">
        <v>41791.072500000002</v>
      </c>
    </row>
    <row r="37" spans="1:20" ht="48" x14ac:dyDescent="0.2">
      <c r="A37" s="16">
        <v>3860</v>
      </c>
      <c r="B37" s="28" t="s">
        <v>3857</v>
      </c>
      <c r="C37" s="17" t="s">
        <v>7969</v>
      </c>
      <c r="D37" s="29">
        <v>6000</v>
      </c>
      <c r="E37" s="30">
        <v>1060</v>
      </c>
      <c r="F37" s="27" t="s">
        <v>8220</v>
      </c>
      <c r="G37" s="16" t="s">
        <v>8223</v>
      </c>
      <c r="H37" s="16" t="s">
        <v>8245</v>
      </c>
      <c r="I37" s="16">
        <v>1407858710</v>
      </c>
      <c r="J37" s="16">
        <v>1405266710</v>
      </c>
      <c r="K37" s="16" t="b">
        <v>0</v>
      </c>
      <c r="L37" s="16">
        <v>13</v>
      </c>
      <c r="M37" s="16" t="b">
        <v>0</v>
      </c>
      <c r="N37" s="16" t="s">
        <v>8269</v>
      </c>
      <c r="O37" s="27">
        <v>18</v>
      </c>
      <c r="P37" s="16">
        <v>81.540000000000006</v>
      </c>
      <c r="Q37" s="16" t="s">
        <v>8323</v>
      </c>
      <c r="R37" s="16" t="s">
        <v>8326</v>
      </c>
      <c r="S37" s="31">
        <v>41833.660995370366</v>
      </c>
      <c r="T37" s="31">
        <v>41863.660995370366</v>
      </c>
    </row>
    <row r="38" spans="1:20" ht="48" x14ac:dyDescent="0.2">
      <c r="A38" s="16">
        <v>3913</v>
      </c>
      <c r="B38" s="28" t="s">
        <v>3910</v>
      </c>
      <c r="C38" s="17" t="s">
        <v>8021</v>
      </c>
      <c r="D38" s="29">
        <v>10000</v>
      </c>
      <c r="E38" s="30">
        <v>1000</v>
      </c>
      <c r="F38" s="27" t="s">
        <v>8220</v>
      </c>
      <c r="G38" s="16" t="s">
        <v>8223</v>
      </c>
      <c r="H38" s="16" t="s">
        <v>8245</v>
      </c>
      <c r="I38" s="16">
        <v>1448863449</v>
      </c>
      <c r="J38" s="16">
        <v>1446267849</v>
      </c>
      <c r="K38" s="16" t="b">
        <v>0</v>
      </c>
      <c r="L38" s="16">
        <v>7</v>
      </c>
      <c r="M38" s="16" t="b">
        <v>0</v>
      </c>
      <c r="N38" s="16" t="s">
        <v>8269</v>
      </c>
      <c r="O38" s="27">
        <v>10</v>
      </c>
      <c r="P38" s="16">
        <v>142.86000000000001</v>
      </c>
      <c r="Q38" s="16" t="s">
        <v>8323</v>
      </c>
      <c r="R38" s="16" t="s">
        <v>8326</v>
      </c>
      <c r="S38" s="31">
        <v>42308.211215277777</v>
      </c>
      <c r="T38" s="31">
        <v>42338.252881944441</v>
      </c>
    </row>
    <row r="39" spans="1:20" ht="48" x14ac:dyDescent="0.2">
      <c r="A39" s="16">
        <v>2873</v>
      </c>
      <c r="B39" s="28" t="s">
        <v>2873</v>
      </c>
      <c r="C39" s="17" t="s">
        <v>6983</v>
      </c>
      <c r="D39" s="29">
        <v>2500</v>
      </c>
      <c r="E39" s="30">
        <v>953</v>
      </c>
      <c r="F39" s="27" t="s">
        <v>8220</v>
      </c>
      <c r="G39" s="16" t="s">
        <v>8223</v>
      </c>
      <c r="H39" s="16" t="s">
        <v>8245</v>
      </c>
      <c r="I39" s="16">
        <v>1422473831</v>
      </c>
      <c r="J39" s="16">
        <v>1419881831</v>
      </c>
      <c r="K39" s="16" t="b">
        <v>0</v>
      </c>
      <c r="L39" s="16">
        <v>8</v>
      </c>
      <c r="M39" s="16" t="b">
        <v>0</v>
      </c>
      <c r="N39" s="16" t="s">
        <v>8269</v>
      </c>
      <c r="O39" s="27">
        <v>38</v>
      </c>
      <c r="P39" s="16">
        <v>119.13</v>
      </c>
      <c r="Q39" s="16" t="s">
        <v>8323</v>
      </c>
      <c r="R39" s="16" t="s">
        <v>8326</v>
      </c>
      <c r="S39" s="31">
        <v>42002.817488425921</v>
      </c>
      <c r="T39" s="31">
        <v>42032.817488425921</v>
      </c>
    </row>
    <row r="40" spans="1:20" ht="48" x14ac:dyDescent="0.2">
      <c r="A40" s="16">
        <v>3841</v>
      </c>
      <c r="B40" s="28" t="s">
        <v>3838</v>
      </c>
      <c r="C40" s="17" t="s">
        <v>7950</v>
      </c>
      <c r="D40" s="29">
        <v>10000</v>
      </c>
      <c r="E40" s="30">
        <v>872</v>
      </c>
      <c r="F40" s="27" t="s">
        <v>8220</v>
      </c>
      <c r="G40" s="16" t="s">
        <v>8223</v>
      </c>
      <c r="H40" s="16" t="s">
        <v>8245</v>
      </c>
      <c r="I40" s="16">
        <v>1405882287</v>
      </c>
      <c r="J40" s="16">
        <v>1400698287</v>
      </c>
      <c r="K40" s="16" t="b">
        <v>1</v>
      </c>
      <c r="L40" s="16">
        <v>34</v>
      </c>
      <c r="M40" s="16" t="b">
        <v>0</v>
      </c>
      <c r="N40" s="16" t="s">
        <v>8269</v>
      </c>
      <c r="O40" s="27">
        <v>9</v>
      </c>
      <c r="P40" s="16">
        <v>25.65</v>
      </c>
      <c r="Q40" s="16" t="s">
        <v>8323</v>
      </c>
      <c r="R40" s="16" t="s">
        <v>8326</v>
      </c>
      <c r="S40" s="31">
        <v>41780.785729166666</v>
      </c>
      <c r="T40" s="31">
        <v>41840.785729166666</v>
      </c>
    </row>
    <row r="41" spans="1:20" ht="64" x14ac:dyDescent="0.2">
      <c r="A41" s="16">
        <v>3845</v>
      </c>
      <c r="B41" s="28" t="s">
        <v>3842</v>
      </c>
      <c r="C41" s="17" t="s">
        <v>7954</v>
      </c>
      <c r="D41" s="29">
        <v>40000</v>
      </c>
      <c r="E41" s="30">
        <v>842</v>
      </c>
      <c r="F41" s="27" t="s">
        <v>8220</v>
      </c>
      <c r="G41" s="16" t="s">
        <v>8223</v>
      </c>
      <c r="H41" s="16" t="s">
        <v>8245</v>
      </c>
      <c r="I41" s="16">
        <v>1443711774</v>
      </c>
      <c r="J41" s="16">
        <v>1441119774</v>
      </c>
      <c r="K41" s="16" t="b">
        <v>1</v>
      </c>
      <c r="L41" s="16">
        <v>12</v>
      </c>
      <c r="M41" s="16" t="b">
        <v>0</v>
      </c>
      <c r="N41" s="16" t="s">
        <v>8269</v>
      </c>
      <c r="O41" s="27">
        <v>2</v>
      </c>
      <c r="P41" s="16">
        <v>70.17</v>
      </c>
      <c r="Q41" s="16" t="s">
        <v>8323</v>
      </c>
      <c r="R41" s="16" t="s">
        <v>8326</v>
      </c>
      <c r="S41" s="31">
        <v>42248.627013888887</v>
      </c>
      <c r="T41" s="31">
        <v>42278.627013888887</v>
      </c>
    </row>
    <row r="42" spans="1:20" ht="48" x14ac:dyDescent="0.2">
      <c r="A42" s="16">
        <v>4056</v>
      </c>
      <c r="B42" s="28" t="s">
        <v>4052</v>
      </c>
      <c r="C42" s="17" t="s">
        <v>8160</v>
      </c>
      <c r="D42" s="29">
        <v>1500</v>
      </c>
      <c r="E42" s="30">
        <v>795</v>
      </c>
      <c r="F42" s="27" t="s">
        <v>8220</v>
      </c>
      <c r="G42" s="16" t="s">
        <v>8223</v>
      </c>
      <c r="H42" s="16" t="s">
        <v>8245</v>
      </c>
      <c r="I42" s="16">
        <v>1467575940</v>
      </c>
      <c r="J42" s="16">
        <v>1465856639</v>
      </c>
      <c r="K42" s="16" t="b">
        <v>0</v>
      </c>
      <c r="L42" s="16">
        <v>9</v>
      </c>
      <c r="M42" s="16" t="b">
        <v>0</v>
      </c>
      <c r="N42" s="16" t="s">
        <v>8269</v>
      </c>
      <c r="O42" s="27">
        <v>53</v>
      </c>
      <c r="P42" s="16">
        <v>88.33</v>
      </c>
      <c r="Q42" s="16" t="s">
        <v>8323</v>
      </c>
      <c r="R42" s="16" t="s">
        <v>8326</v>
      </c>
      <c r="S42" s="31">
        <v>42534.933321759265</v>
      </c>
      <c r="T42" s="31">
        <v>42554.832638888889</v>
      </c>
    </row>
    <row r="43" spans="1:20" ht="48" x14ac:dyDescent="0.2">
      <c r="A43" s="16">
        <v>4083</v>
      </c>
      <c r="B43" s="28" t="s">
        <v>4079</v>
      </c>
      <c r="C43" s="17" t="s">
        <v>8186</v>
      </c>
      <c r="D43" s="29">
        <v>3500</v>
      </c>
      <c r="E43" s="30">
        <v>759</v>
      </c>
      <c r="F43" s="27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27">
        <v>22</v>
      </c>
      <c r="P43" s="16">
        <v>126.5</v>
      </c>
      <c r="Q43" s="16" t="s">
        <v>8323</v>
      </c>
      <c r="R43" s="16" t="s">
        <v>8326</v>
      </c>
      <c r="S43" s="31">
        <v>42353.761759259258</v>
      </c>
      <c r="T43" s="31">
        <v>42383.761759259258</v>
      </c>
    </row>
    <row r="44" spans="1:20" ht="48" x14ac:dyDescent="0.2">
      <c r="A44" s="16">
        <v>2870</v>
      </c>
      <c r="B44" s="28" t="s">
        <v>2870</v>
      </c>
      <c r="C44" s="17" t="s">
        <v>6980</v>
      </c>
      <c r="D44" s="29">
        <v>5000</v>
      </c>
      <c r="E44" s="30">
        <v>750</v>
      </c>
      <c r="F44" s="27" t="s">
        <v>8220</v>
      </c>
      <c r="G44" s="16" t="s">
        <v>8223</v>
      </c>
      <c r="H44" s="16" t="s">
        <v>8245</v>
      </c>
      <c r="I44" s="16">
        <v>1400301165</v>
      </c>
      <c r="J44" s="16">
        <v>1397709165</v>
      </c>
      <c r="K44" s="16" t="b">
        <v>0</v>
      </c>
      <c r="L44" s="16">
        <v>9</v>
      </c>
      <c r="M44" s="16" t="b">
        <v>0</v>
      </c>
      <c r="N44" s="16" t="s">
        <v>8269</v>
      </c>
      <c r="O44" s="27">
        <v>15</v>
      </c>
      <c r="P44" s="16">
        <v>83.33</v>
      </c>
      <c r="Q44" s="16" t="s">
        <v>8323</v>
      </c>
      <c r="R44" s="16" t="s">
        <v>8326</v>
      </c>
      <c r="S44" s="31">
        <v>41746.189409722225</v>
      </c>
      <c r="T44" s="31">
        <v>41776.189409722225</v>
      </c>
    </row>
    <row r="45" spans="1:20" ht="48" x14ac:dyDescent="0.2">
      <c r="A45" s="16">
        <v>4094</v>
      </c>
      <c r="B45" s="28" t="s">
        <v>4090</v>
      </c>
      <c r="C45" s="17" t="s">
        <v>8197</v>
      </c>
      <c r="D45" s="29">
        <v>2000</v>
      </c>
      <c r="E45" s="30">
        <v>730</v>
      </c>
      <c r="F45" s="27" t="s">
        <v>8220</v>
      </c>
      <c r="G45" s="16" t="s">
        <v>8223</v>
      </c>
      <c r="H45" s="16" t="s">
        <v>8245</v>
      </c>
      <c r="I45" s="16">
        <v>1413953940</v>
      </c>
      <c r="J45" s="16">
        <v>1410141900</v>
      </c>
      <c r="K45" s="16" t="b">
        <v>0</v>
      </c>
      <c r="L45" s="16">
        <v>8</v>
      </c>
      <c r="M45" s="16" t="b">
        <v>0</v>
      </c>
      <c r="N45" s="16" t="s">
        <v>8269</v>
      </c>
      <c r="O45" s="27">
        <v>37</v>
      </c>
      <c r="P45" s="16">
        <v>91.25</v>
      </c>
      <c r="Q45" s="16" t="s">
        <v>8323</v>
      </c>
      <c r="R45" s="16" t="s">
        <v>8326</v>
      </c>
      <c r="S45" s="31">
        <v>41890.086805555555</v>
      </c>
      <c r="T45" s="31">
        <v>41934.207638888889</v>
      </c>
    </row>
    <row r="46" spans="1:20" ht="32" x14ac:dyDescent="0.2">
      <c r="A46" s="16">
        <v>3998</v>
      </c>
      <c r="B46" s="28" t="s">
        <v>3994</v>
      </c>
      <c r="C46" s="17" t="s">
        <v>8104</v>
      </c>
      <c r="D46" s="29">
        <v>1250</v>
      </c>
      <c r="E46" s="30">
        <v>715</v>
      </c>
      <c r="F46" s="27" t="s">
        <v>8220</v>
      </c>
      <c r="G46" s="16" t="s">
        <v>8223</v>
      </c>
      <c r="H46" s="16" t="s">
        <v>8245</v>
      </c>
      <c r="I46" s="16">
        <v>1427580426</v>
      </c>
      <c r="J46" s="16">
        <v>1424992026</v>
      </c>
      <c r="K46" s="16" t="b">
        <v>0</v>
      </c>
      <c r="L46" s="16">
        <v>12</v>
      </c>
      <c r="M46" s="16" t="b">
        <v>0</v>
      </c>
      <c r="N46" s="16" t="s">
        <v>8269</v>
      </c>
      <c r="O46" s="27">
        <v>57</v>
      </c>
      <c r="P46" s="16">
        <v>59.58</v>
      </c>
      <c r="Q46" s="16" t="s">
        <v>8323</v>
      </c>
      <c r="R46" s="16" t="s">
        <v>8326</v>
      </c>
      <c r="S46" s="31">
        <v>42061.963263888887</v>
      </c>
      <c r="T46" s="31">
        <v>42091.921597222223</v>
      </c>
    </row>
    <row r="47" spans="1:20" ht="48" x14ac:dyDescent="0.2">
      <c r="A47" s="16">
        <v>2911</v>
      </c>
      <c r="B47" s="28" t="s">
        <v>2911</v>
      </c>
      <c r="C47" s="17" t="s">
        <v>7021</v>
      </c>
      <c r="D47" s="29">
        <v>1800</v>
      </c>
      <c r="E47" s="30">
        <v>657</v>
      </c>
      <c r="F47" s="27" t="s">
        <v>8220</v>
      </c>
      <c r="G47" s="16" t="s">
        <v>8223</v>
      </c>
      <c r="H47" s="16" t="s">
        <v>8245</v>
      </c>
      <c r="I47" s="16">
        <v>1435429626</v>
      </c>
      <c r="J47" s="16">
        <v>1431973626</v>
      </c>
      <c r="K47" s="16" t="b">
        <v>0</v>
      </c>
      <c r="L47" s="16">
        <v>14</v>
      </c>
      <c r="M47" s="16" t="b">
        <v>0</v>
      </c>
      <c r="N47" s="16" t="s">
        <v>8269</v>
      </c>
      <c r="O47" s="27">
        <v>37</v>
      </c>
      <c r="P47" s="16">
        <v>46.93</v>
      </c>
      <c r="Q47" s="16" t="s">
        <v>8323</v>
      </c>
      <c r="R47" s="16" t="s">
        <v>8326</v>
      </c>
      <c r="S47" s="31">
        <v>42142.768819444449</v>
      </c>
      <c r="T47" s="31">
        <v>42182.768819444449</v>
      </c>
    </row>
    <row r="48" spans="1:20" ht="48" x14ac:dyDescent="0.2">
      <c r="A48" s="16">
        <v>3928</v>
      </c>
      <c r="B48" s="28" t="s">
        <v>3925</v>
      </c>
      <c r="C48" s="17" t="s">
        <v>8036</v>
      </c>
      <c r="D48" s="29">
        <v>5000</v>
      </c>
      <c r="E48" s="30">
        <v>651</v>
      </c>
      <c r="F48" s="27" t="s">
        <v>8220</v>
      </c>
      <c r="G48" s="16" t="s">
        <v>8223</v>
      </c>
      <c r="H48" s="16" t="s">
        <v>8245</v>
      </c>
      <c r="I48" s="16">
        <v>1444971540</v>
      </c>
      <c r="J48" s="16">
        <v>1442593427</v>
      </c>
      <c r="K48" s="16" t="b">
        <v>0</v>
      </c>
      <c r="L48" s="16">
        <v>7</v>
      </c>
      <c r="M48" s="16" t="b">
        <v>0</v>
      </c>
      <c r="N48" s="16" t="s">
        <v>8269</v>
      </c>
      <c r="O48" s="27">
        <v>13</v>
      </c>
      <c r="P48" s="16">
        <v>93</v>
      </c>
      <c r="Q48" s="16" t="s">
        <v>8323</v>
      </c>
      <c r="R48" s="16" t="s">
        <v>8326</v>
      </c>
      <c r="S48" s="31">
        <v>42265.683182870373</v>
      </c>
      <c r="T48" s="31">
        <v>42293.207638888889</v>
      </c>
    </row>
    <row r="49" spans="1:20" ht="48" x14ac:dyDescent="0.2">
      <c r="A49" s="16">
        <v>2877</v>
      </c>
      <c r="B49" s="28" t="s">
        <v>2877</v>
      </c>
      <c r="C49" s="17" t="s">
        <v>6987</v>
      </c>
      <c r="D49" s="29">
        <v>6000</v>
      </c>
      <c r="E49" s="30">
        <v>650</v>
      </c>
      <c r="F49" s="27" t="s">
        <v>8220</v>
      </c>
      <c r="G49" s="16" t="s">
        <v>8223</v>
      </c>
      <c r="H49" s="16" t="s">
        <v>8245</v>
      </c>
      <c r="I49" s="16">
        <v>1480525200</v>
      </c>
      <c r="J49" s="16">
        <v>1477781724</v>
      </c>
      <c r="K49" s="16" t="b">
        <v>0</v>
      </c>
      <c r="L49" s="16">
        <v>6</v>
      </c>
      <c r="M49" s="16" t="b">
        <v>0</v>
      </c>
      <c r="N49" s="16" t="s">
        <v>8269</v>
      </c>
      <c r="O49" s="27">
        <v>11</v>
      </c>
      <c r="P49" s="16">
        <v>108.33</v>
      </c>
      <c r="Q49" s="16" t="s">
        <v>8323</v>
      </c>
      <c r="R49" s="16" t="s">
        <v>8326</v>
      </c>
      <c r="S49" s="31">
        <v>42672.955138888887</v>
      </c>
      <c r="T49" s="31">
        <v>42704.708333333328</v>
      </c>
    </row>
    <row r="50" spans="1:20" ht="48" x14ac:dyDescent="0.2">
      <c r="A50" s="16">
        <v>3958</v>
      </c>
      <c r="B50" s="28" t="s">
        <v>3955</v>
      </c>
      <c r="C50" s="17" t="s">
        <v>8065</v>
      </c>
      <c r="D50" s="29">
        <v>2000</v>
      </c>
      <c r="E50" s="30">
        <v>641</v>
      </c>
      <c r="F50" s="27" t="s">
        <v>8220</v>
      </c>
      <c r="G50" s="16" t="s">
        <v>8223</v>
      </c>
      <c r="H50" s="16" t="s">
        <v>8245</v>
      </c>
      <c r="I50" s="16">
        <v>1406988000</v>
      </c>
      <c r="J50" s="16">
        <v>1403822912</v>
      </c>
      <c r="K50" s="16" t="b">
        <v>0</v>
      </c>
      <c r="L50" s="16">
        <v>16</v>
      </c>
      <c r="M50" s="16" t="b">
        <v>0</v>
      </c>
      <c r="N50" s="16" t="s">
        <v>8269</v>
      </c>
      <c r="O50" s="27">
        <v>32</v>
      </c>
      <c r="P50" s="16">
        <v>40.06</v>
      </c>
      <c r="Q50" s="16" t="s">
        <v>8323</v>
      </c>
      <c r="R50" s="16" t="s">
        <v>8326</v>
      </c>
      <c r="S50" s="31">
        <v>41816.950370370374</v>
      </c>
      <c r="T50" s="31">
        <v>41853.583333333336</v>
      </c>
    </row>
    <row r="51" spans="1:20" ht="48" x14ac:dyDescent="0.2">
      <c r="A51" s="16">
        <v>3985</v>
      </c>
      <c r="B51" s="28" t="s">
        <v>3981</v>
      </c>
      <c r="C51" s="17" t="s">
        <v>8091</v>
      </c>
      <c r="D51" s="29">
        <v>2000</v>
      </c>
      <c r="E51" s="30">
        <v>641</v>
      </c>
      <c r="F51" s="27" t="s">
        <v>8220</v>
      </c>
      <c r="G51" s="16" t="s">
        <v>8223</v>
      </c>
      <c r="H51" s="16" t="s">
        <v>8245</v>
      </c>
      <c r="I51" s="16">
        <v>1456002300</v>
      </c>
      <c r="J51" s="16">
        <v>1454173120</v>
      </c>
      <c r="K51" s="16" t="b">
        <v>0</v>
      </c>
      <c r="L51" s="16">
        <v>19</v>
      </c>
      <c r="M51" s="16" t="b">
        <v>0</v>
      </c>
      <c r="N51" s="16" t="s">
        <v>8269</v>
      </c>
      <c r="O51" s="27">
        <v>32</v>
      </c>
      <c r="P51" s="16">
        <v>33.74</v>
      </c>
      <c r="Q51" s="16" t="s">
        <v>8323</v>
      </c>
      <c r="R51" s="16" t="s">
        <v>8326</v>
      </c>
      <c r="S51" s="31">
        <v>42399.707407407404</v>
      </c>
      <c r="T51" s="31">
        <v>42420.878472222219</v>
      </c>
    </row>
    <row r="52" spans="1:20" ht="48" x14ac:dyDescent="0.2">
      <c r="A52" s="16">
        <v>2896</v>
      </c>
      <c r="B52" s="28" t="s">
        <v>2896</v>
      </c>
      <c r="C52" s="17" t="s">
        <v>7006</v>
      </c>
      <c r="D52" s="29">
        <v>3000</v>
      </c>
      <c r="E52" s="30">
        <v>625</v>
      </c>
      <c r="F52" s="27" t="s">
        <v>8220</v>
      </c>
      <c r="G52" s="16" t="s">
        <v>8223</v>
      </c>
      <c r="H52" s="16" t="s">
        <v>8245</v>
      </c>
      <c r="I52" s="16">
        <v>1481522400</v>
      </c>
      <c r="J52" s="16">
        <v>1480283321</v>
      </c>
      <c r="K52" s="16" t="b">
        <v>0</v>
      </c>
      <c r="L52" s="16">
        <v>12</v>
      </c>
      <c r="M52" s="16" t="b">
        <v>0</v>
      </c>
      <c r="N52" s="16" t="s">
        <v>8269</v>
      </c>
      <c r="O52" s="27">
        <v>21</v>
      </c>
      <c r="P52" s="16">
        <v>52.08</v>
      </c>
      <c r="Q52" s="16" t="s">
        <v>8323</v>
      </c>
      <c r="R52" s="16" t="s">
        <v>8326</v>
      </c>
      <c r="S52" s="31">
        <v>42701.908807870372</v>
      </c>
      <c r="T52" s="31">
        <v>42716.25</v>
      </c>
    </row>
    <row r="53" spans="1:20" ht="48" x14ac:dyDescent="0.2">
      <c r="A53" s="16">
        <v>2905</v>
      </c>
      <c r="B53" s="28" t="s">
        <v>2905</v>
      </c>
      <c r="C53" s="17" t="s">
        <v>7015</v>
      </c>
      <c r="D53" s="29">
        <v>3500</v>
      </c>
      <c r="E53" s="30">
        <v>622</v>
      </c>
      <c r="F53" s="27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27">
        <v>18</v>
      </c>
      <c r="P53" s="16">
        <v>36.590000000000003</v>
      </c>
      <c r="Q53" s="16" t="s">
        <v>8323</v>
      </c>
      <c r="R53" s="16" t="s">
        <v>8326</v>
      </c>
      <c r="S53" s="31">
        <v>42606.056863425925</v>
      </c>
      <c r="T53" s="31">
        <v>42620.056863425925</v>
      </c>
    </row>
    <row r="54" spans="1:20" ht="48" x14ac:dyDescent="0.2">
      <c r="A54" s="16">
        <v>3731</v>
      </c>
      <c r="B54" s="28" t="s">
        <v>3728</v>
      </c>
      <c r="C54" s="17" t="s">
        <v>7841</v>
      </c>
      <c r="D54" s="29">
        <v>5500</v>
      </c>
      <c r="E54" s="30">
        <v>620</v>
      </c>
      <c r="F54" s="27" t="s">
        <v>8220</v>
      </c>
      <c r="G54" s="16" t="s">
        <v>8223</v>
      </c>
      <c r="H54" s="16" t="s">
        <v>8245</v>
      </c>
      <c r="I54" s="16">
        <v>1420860180</v>
      </c>
      <c r="J54" s="16">
        <v>1418234646</v>
      </c>
      <c r="K54" s="16" t="b">
        <v>0</v>
      </c>
      <c r="L54" s="16">
        <v>12</v>
      </c>
      <c r="M54" s="16" t="b">
        <v>0</v>
      </c>
      <c r="N54" s="16" t="s">
        <v>8269</v>
      </c>
      <c r="O54" s="27">
        <v>11</v>
      </c>
      <c r="P54" s="16">
        <v>51.67</v>
      </c>
      <c r="Q54" s="16" t="s">
        <v>8323</v>
      </c>
      <c r="R54" s="16" t="s">
        <v>8326</v>
      </c>
      <c r="S54" s="31">
        <v>41983.752847222218</v>
      </c>
      <c r="T54" s="31">
        <v>42014.140972222223</v>
      </c>
    </row>
    <row r="55" spans="1:20" ht="48" x14ac:dyDescent="0.2">
      <c r="A55" s="16">
        <v>3976</v>
      </c>
      <c r="B55" s="28" t="s">
        <v>3973</v>
      </c>
      <c r="C55" s="17" t="s">
        <v>8083</v>
      </c>
      <c r="D55" s="29">
        <v>1300</v>
      </c>
      <c r="E55" s="30">
        <v>620</v>
      </c>
      <c r="F55" s="27" t="s">
        <v>8220</v>
      </c>
      <c r="G55" s="16" t="s">
        <v>8223</v>
      </c>
      <c r="H55" s="16" t="s">
        <v>8245</v>
      </c>
      <c r="I55" s="16">
        <v>1406876400</v>
      </c>
      <c r="J55" s="16">
        <v>1405024561</v>
      </c>
      <c r="K55" s="16" t="b">
        <v>0</v>
      </c>
      <c r="L55" s="16">
        <v>10</v>
      </c>
      <c r="M55" s="16" t="b">
        <v>0</v>
      </c>
      <c r="N55" s="16" t="s">
        <v>8269</v>
      </c>
      <c r="O55" s="27">
        <v>48</v>
      </c>
      <c r="P55" s="16">
        <v>62</v>
      </c>
      <c r="Q55" s="16" t="s">
        <v>8323</v>
      </c>
      <c r="R55" s="16" t="s">
        <v>8326</v>
      </c>
      <c r="S55" s="31">
        <v>41830.858344907407</v>
      </c>
      <c r="T55" s="31">
        <v>41852.291666666664</v>
      </c>
    </row>
    <row r="56" spans="1:20" ht="48" x14ac:dyDescent="0.2">
      <c r="A56" s="16">
        <v>2906</v>
      </c>
      <c r="B56" s="28" t="s">
        <v>2906</v>
      </c>
      <c r="C56" s="17" t="s">
        <v>7016</v>
      </c>
      <c r="D56" s="29">
        <v>6000</v>
      </c>
      <c r="E56" s="30">
        <v>565</v>
      </c>
      <c r="F56" s="27" t="s">
        <v>8220</v>
      </c>
      <c r="G56" s="16" t="s">
        <v>8223</v>
      </c>
      <c r="H56" s="16" t="s">
        <v>8245</v>
      </c>
      <c r="I56" s="16">
        <v>1438390800</v>
      </c>
      <c r="J56" s="16">
        <v>1436888066</v>
      </c>
      <c r="K56" s="16" t="b">
        <v>0</v>
      </c>
      <c r="L56" s="16">
        <v>7</v>
      </c>
      <c r="M56" s="16" t="b">
        <v>0</v>
      </c>
      <c r="N56" s="16" t="s">
        <v>8269</v>
      </c>
      <c r="O56" s="27">
        <v>9</v>
      </c>
      <c r="P56" s="16">
        <v>80.709999999999994</v>
      </c>
      <c r="Q56" s="16" t="s">
        <v>8323</v>
      </c>
      <c r="R56" s="16" t="s">
        <v>8326</v>
      </c>
      <c r="S56" s="31">
        <v>42199.648912037039</v>
      </c>
      <c r="T56" s="31">
        <v>42217.041666666672</v>
      </c>
    </row>
    <row r="57" spans="1:20" ht="48" x14ac:dyDescent="0.2">
      <c r="A57" s="16">
        <v>4028</v>
      </c>
      <c r="B57" s="28" t="s">
        <v>4024</v>
      </c>
      <c r="C57" s="17" t="s">
        <v>8133</v>
      </c>
      <c r="D57" s="29">
        <v>2000</v>
      </c>
      <c r="E57" s="30">
        <v>561</v>
      </c>
      <c r="F57" s="27" t="s">
        <v>8220</v>
      </c>
      <c r="G57" s="16" t="s">
        <v>8223</v>
      </c>
      <c r="H57" s="16" t="s">
        <v>8245</v>
      </c>
      <c r="I57" s="16">
        <v>1402007500</v>
      </c>
      <c r="J57" s="16">
        <v>1399415500</v>
      </c>
      <c r="K57" s="16" t="b">
        <v>0</v>
      </c>
      <c r="L57" s="16">
        <v>11</v>
      </c>
      <c r="M57" s="16" t="b">
        <v>0</v>
      </c>
      <c r="N57" s="16" t="s">
        <v>8269</v>
      </c>
      <c r="O57" s="27">
        <v>28</v>
      </c>
      <c r="P57" s="16">
        <v>51</v>
      </c>
      <c r="Q57" s="16" t="s">
        <v>8323</v>
      </c>
      <c r="R57" s="16" t="s">
        <v>8326</v>
      </c>
      <c r="S57" s="31">
        <v>41765.938657407409</v>
      </c>
      <c r="T57" s="31">
        <v>41795.938657407409</v>
      </c>
    </row>
    <row r="58" spans="1:20" ht="48" x14ac:dyDescent="0.2">
      <c r="A58" s="16">
        <v>2897</v>
      </c>
      <c r="B58" s="28" t="s">
        <v>2897</v>
      </c>
      <c r="C58" s="17" t="s">
        <v>7007</v>
      </c>
      <c r="D58" s="29">
        <v>12000</v>
      </c>
      <c r="E58" s="30">
        <v>550</v>
      </c>
      <c r="F58" s="27" t="s">
        <v>8220</v>
      </c>
      <c r="G58" s="16" t="s">
        <v>8223</v>
      </c>
      <c r="H58" s="16" t="s">
        <v>8245</v>
      </c>
      <c r="I58" s="16">
        <v>1444577345</v>
      </c>
      <c r="J58" s="16">
        <v>1441985458</v>
      </c>
      <c r="K58" s="16" t="b">
        <v>0</v>
      </c>
      <c r="L58" s="16">
        <v>3</v>
      </c>
      <c r="M58" s="16" t="b">
        <v>0</v>
      </c>
      <c r="N58" s="16" t="s">
        <v>8269</v>
      </c>
      <c r="O58" s="27">
        <v>5</v>
      </c>
      <c r="P58" s="16">
        <v>183.33</v>
      </c>
      <c r="Q58" s="16" t="s">
        <v>8323</v>
      </c>
      <c r="R58" s="16" t="s">
        <v>8326</v>
      </c>
      <c r="S58" s="31">
        <v>42258.646504629629</v>
      </c>
      <c r="T58" s="31">
        <v>42288.645196759258</v>
      </c>
    </row>
    <row r="59" spans="1:20" ht="48" x14ac:dyDescent="0.2">
      <c r="A59" s="16">
        <v>3934</v>
      </c>
      <c r="B59" s="28" t="s">
        <v>3931</v>
      </c>
      <c r="C59" s="17" t="s">
        <v>8042</v>
      </c>
      <c r="D59" s="29">
        <v>5000</v>
      </c>
      <c r="E59" s="30">
        <v>550</v>
      </c>
      <c r="F59" s="27" t="s">
        <v>8220</v>
      </c>
      <c r="G59" s="16" t="s">
        <v>8223</v>
      </c>
      <c r="H59" s="16" t="s">
        <v>8245</v>
      </c>
      <c r="I59" s="16">
        <v>1443704400</v>
      </c>
      <c r="J59" s="16">
        <v>1439827639</v>
      </c>
      <c r="K59" s="16" t="b">
        <v>0</v>
      </c>
      <c r="L59" s="16">
        <v>12</v>
      </c>
      <c r="M59" s="16" t="b">
        <v>0</v>
      </c>
      <c r="N59" s="16" t="s">
        <v>8269</v>
      </c>
      <c r="O59" s="27">
        <v>11</v>
      </c>
      <c r="P59" s="16">
        <v>45.83</v>
      </c>
      <c r="Q59" s="16" t="s">
        <v>8323</v>
      </c>
      <c r="R59" s="16" t="s">
        <v>8326</v>
      </c>
      <c r="S59" s="31">
        <v>42233.671747685185</v>
      </c>
      <c r="T59" s="31">
        <v>42278.541666666672</v>
      </c>
    </row>
    <row r="60" spans="1:20" ht="32" x14ac:dyDescent="0.2">
      <c r="A60" s="16">
        <v>3992</v>
      </c>
      <c r="B60" s="28" t="s">
        <v>3988</v>
      </c>
      <c r="C60" s="17" t="s">
        <v>8098</v>
      </c>
      <c r="D60" s="29">
        <v>10000</v>
      </c>
      <c r="E60" s="30">
        <v>541</v>
      </c>
      <c r="F60" s="27" t="s">
        <v>8220</v>
      </c>
      <c r="G60" s="16" t="s">
        <v>8223</v>
      </c>
      <c r="H60" s="16" t="s">
        <v>8245</v>
      </c>
      <c r="I60" s="16">
        <v>1449876859</v>
      </c>
      <c r="J60" s="16">
        <v>1444689259</v>
      </c>
      <c r="K60" s="16" t="b">
        <v>0</v>
      </c>
      <c r="L60" s="16">
        <v>9</v>
      </c>
      <c r="M60" s="16" t="b">
        <v>0</v>
      </c>
      <c r="N60" s="16" t="s">
        <v>8269</v>
      </c>
      <c r="O60" s="27">
        <v>5</v>
      </c>
      <c r="P60" s="16">
        <v>60.11</v>
      </c>
      <c r="Q60" s="16" t="s">
        <v>8323</v>
      </c>
      <c r="R60" s="16" t="s">
        <v>8326</v>
      </c>
      <c r="S60" s="31">
        <v>42289.94049768518</v>
      </c>
      <c r="T60" s="31">
        <v>42349.982164351852</v>
      </c>
    </row>
    <row r="61" spans="1:20" ht="32" x14ac:dyDescent="0.2">
      <c r="A61" s="16">
        <v>3968</v>
      </c>
      <c r="B61" s="28" t="s">
        <v>3965</v>
      </c>
      <c r="C61" s="17" t="s">
        <v>8075</v>
      </c>
      <c r="D61" s="29">
        <v>5000</v>
      </c>
      <c r="E61" s="30">
        <v>527</v>
      </c>
      <c r="F61" s="27" t="s">
        <v>8220</v>
      </c>
      <c r="G61" s="16" t="s">
        <v>8223</v>
      </c>
      <c r="H61" s="16" t="s">
        <v>8245</v>
      </c>
      <c r="I61" s="16">
        <v>1463945673</v>
      </c>
      <c r="J61" s="16">
        <v>1458761673</v>
      </c>
      <c r="K61" s="16" t="b">
        <v>0</v>
      </c>
      <c r="L61" s="16">
        <v>11</v>
      </c>
      <c r="M61" s="16" t="b">
        <v>0</v>
      </c>
      <c r="N61" s="16" t="s">
        <v>8269</v>
      </c>
      <c r="O61" s="27">
        <v>11</v>
      </c>
      <c r="P61" s="16">
        <v>47.91</v>
      </c>
      <c r="Q61" s="16" t="s">
        <v>8323</v>
      </c>
      <c r="R61" s="16" t="s">
        <v>8326</v>
      </c>
      <c r="S61" s="31">
        <v>42452.815659722226</v>
      </c>
      <c r="T61" s="31">
        <v>42512.815659722226</v>
      </c>
    </row>
    <row r="62" spans="1:20" ht="48" x14ac:dyDescent="0.2">
      <c r="A62" s="16">
        <v>3894</v>
      </c>
      <c r="B62" s="28" t="s">
        <v>3891</v>
      </c>
      <c r="C62" s="17" t="s">
        <v>8002</v>
      </c>
      <c r="D62" s="29">
        <v>15000</v>
      </c>
      <c r="E62" s="30">
        <v>520</v>
      </c>
      <c r="F62" s="27" t="s">
        <v>8220</v>
      </c>
      <c r="G62" s="16" t="s">
        <v>8223</v>
      </c>
      <c r="H62" s="16" t="s">
        <v>8245</v>
      </c>
      <c r="I62" s="16">
        <v>1481000340</v>
      </c>
      <c r="J62" s="16">
        <v>1478386812</v>
      </c>
      <c r="K62" s="16" t="b">
        <v>0</v>
      </c>
      <c r="L62" s="16">
        <v>11</v>
      </c>
      <c r="M62" s="16" t="b">
        <v>0</v>
      </c>
      <c r="N62" s="16" t="s">
        <v>8269</v>
      </c>
      <c r="O62" s="27">
        <v>3</v>
      </c>
      <c r="P62" s="16">
        <v>47.27</v>
      </c>
      <c r="Q62" s="16" t="s">
        <v>8323</v>
      </c>
      <c r="R62" s="16" t="s">
        <v>8326</v>
      </c>
      <c r="S62" s="31">
        <v>42679.958472222221</v>
      </c>
      <c r="T62" s="31">
        <v>42710.207638888889</v>
      </c>
    </row>
    <row r="63" spans="1:20" ht="48" x14ac:dyDescent="0.2">
      <c r="A63" s="16">
        <v>2867</v>
      </c>
      <c r="B63" s="28" t="s">
        <v>2867</v>
      </c>
      <c r="C63" s="17" t="s">
        <v>6977</v>
      </c>
      <c r="D63" s="29">
        <v>2500</v>
      </c>
      <c r="E63" s="30">
        <v>504</v>
      </c>
      <c r="F63" s="27" t="s">
        <v>8220</v>
      </c>
      <c r="G63" s="16" t="s">
        <v>8223</v>
      </c>
      <c r="H63" s="16" t="s">
        <v>8245</v>
      </c>
      <c r="I63" s="16">
        <v>1467604800</v>
      </c>
      <c r="J63" s="16">
        <v>1465533672</v>
      </c>
      <c r="K63" s="16" t="b">
        <v>0</v>
      </c>
      <c r="L63" s="16">
        <v>10</v>
      </c>
      <c r="M63" s="16" t="b">
        <v>0</v>
      </c>
      <c r="N63" s="16" t="s">
        <v>8269</v>
      </c>
      <c r="O63" s="27">
        <v>20</v>
      </c>
      <c r="P63" s="16">
        <v>50.4</v>
      </c>
      <c r="Q63" s="16" t="s">
        <v>8323</v>
      </c>
      <c r="R63" s="16" t="s">
        <v>8326</v>
      </c>
      <c r="S63" s="31">
        <v>42531.195277777777</v>
      </c>
      <c r="T63" s="31">
        <v>42555.166666666672</v>
      </c>
    </row>
    <row r="64" spans="1:20" ht="48" x14ac:dyDescent="0.2">
      <c r="A64" s="16">
        <v>2892</v>
      </c>
      <c r="B64" s="28" t="s">
        <v>2892</v>
      </c>
      <c r="C64" s="17" t="s">
        <v>7002</v>
      </c>
      <c r="D64" s="29">
        <v>5500</v>
      </c>
      <c r="E64" s="30">
        <v>500</v>
      </c>
      <c r="F64" s="27" t="s">
        <v>8220</v>
      </c>
      <c r="G64" s="16" t="s">
        <v>8223</v>
      </c>
      <c r="H64" s="16" t="s">
        <v>8245</v>
      </c>
      <c r="I64" s="16">
        <v>1409000400</v>
      </c>
      <c r="J64" s="16">
        <v>1408381704</v>
      </c>
      <c r="K64" s="16" t="b">
        <v>0</v>
      </c>
      <c r="L64" s="16">
        <v>17</v>
      </c>
      <c r="M64" s="16" t="b">
        <v>0</v>
      </c>
      <c r="N64" s="16" t="s">
        <v>8269</v>
      </c>
      <c r="O64" s="27">
        <v>9</v>
      </c>
      <c r="P64" s="16">
        <v>29.41</v>
      </c>
      <c r="Q64" s="16" t="s">
        <v>8323</v>
      </c>
      <c r="R64" s="16" t="s">
        <v>8326</v>
      </c>
      <c r="S64" s="31">
        <v>41869.714166666665</v>
      </c>
      <c r="T64" s="31">
        <v>41876.875</v>
      </c>
    </row>
    <row r="65" spans="1:20" ht="48" x14ac:dyDescent="0.2">
      <c r="A65" s="16">
        <v>3996</v>
      </c>
      <c r="B65" s="28" t="s">
        <v>3992</v>
      </c>
      <c r="C65" s="17" t="s">
        <v>8102</v>
      </c>
      <c r="D65" s="29">
        <v>3000</v>
      </c>
      <c r="E65" s="30">
        <v>497</v>
      </c>
      <c r="F65" s="27" t="s">
        <v>8220</v>
      </c>
      <c r="G65" s="16" t="s">
        <v>8223</v>
      </c>
      <c r="H65" s="16" t="s">
        <v>8245</v>
      </c>
      <c r="I65" s="16">
        <v>1416499440</v>
      </c>
      <c r="J65" s="16">
        <v>1415341464</v>
      </c>
      <c r="K65" s="16" t="b">
        <v>0</v>
      </c>
      <c r="L65" s="16">
        <v>17</v>
      </c>
      <c r="M65" s="16" t="b">
        <v>0</v>
      </c>
      <c r="N65" s="16" t="s">
        <v>8269</v>
      </c>
      <c r="O65" s="27">
        <v>17</v>
      </c>
      <c r="P65" s="16">
        <v>29.24</v>
      </c>
      <c r="Q65" s="16" t="s">
        <v>8323</v>
      </c>
      <c r="R65" s="16" t="s">
        <v>8326</v>
      </c>
      <c r="S65" s="31">
        <v>41950.26694444444</v>
      </c>
      <c r="T65" s="31">
        <v>41963.669444444444</v>
      </c>
    </row>
    <row r="66" spans="1:20" ht="48" x14ac:dyDescent="0.2">
      <c r="A66" s="16">
        <v>4062</v>
      </c>
      <c r="B66" s="28" t="s">
        <v>4058</v>
      </c>
      <c r="C66" s="17" t="s">
        <v>8166</v>
      </c>
      <c r="D66" s="29">
        <v>20000</v>
      </c>
      <c r="E66" s="30">
        <v>490</v>
      </c>
      <c r="F66" s="27" t="s">
        <v>8220</v>
      </c>
      <c r="G66" s="16" t="s">
        <v>8223</v>
      </c>
      <c r="H66" s="16" t="s">
        <v>8245</v>
      </c>
      <c r="I66" s="16">
        <v>1467481468</v>
      </c>
      <c r="J66" s="16">
        <v>1464889468</v>
      </c>
      <c r="K66" s="16" t="b">
        <v>0</v>
      </c>
      <c r="L66" s="16">
        <v>3</v>
      </c>
      <c r="M66" s="16" t="b">
        <v>0</v>
      </c>
      <c r="N66" s="16" t="s">
        <v>8269</v>
      </c>
      <c r="O66" s="27">
        <v>2</v>
      </c>
      <c r="P66" s="16">
        <v>163.33000000000001</v>
      </c>
      <c r="Q66" s="16" t="s">
        <v>8323</v>
      </c>
      <c r="R66" s="16" t="s">
        <v>8326</v>
      </c>
      <c r="S66" s="31">
        <v>42523.739212962959</v>
      </c>
      <c r="T66" s="31">
        <v>42553.739212962959</v>
      </c>
    </row>
    <row r="67" spans="1:20" ht="48" x14ac:dyDescent="0.2">
      <c r="A67" s="16">
        <v>2871</v>
      </c>
      <c r="B67" s="28" t="s">
        <v>2871</v>
      </c>
      <c r="C67" s="17" t="s">
        <v>6981</v>
      </c>
      <c r="D67" s="29">
        <v>10000</v>
      </c>
      <c r="E67" s="30">
        <v>467</v>
      </c>
      <c r="F67" s="27" t="s">
        <v>8220</v>
      </c>
      <c r="G67" s="16" t="s">
        <v>8223</v>
      </c>
      <c r="H67" s="16" t="s">
        <v>8245</v>
      </c>
      <c r="I67" s="16">
        <v>1419183813</v>
      </c>
      <c r="J67" s="16">
        <v>1417455813</v>
      </c>
      <c r="K67" s="16" t="b">
        <v>0</v>
      </c>
      <c r="L67" s="16">
        <v>13</v>
      </c>
      <c r="M67" s="16" t="b">
        <v>0</v>
      </c>
      <c r="N67" s="16" t="s">
        <v>8269</v>
      </c>
      <c r="O67" s="27">
        <v>5</v>
      </c>
      <c r="P67" s="16">
        <v>35.92</v>
      </c>
      <c r="Q67" s="16" t="s">
        <v>8323</v>
      </c>
      <c r="R67" s="16" t="s">
        <v>8326</v>
      </c>
      <c r="S67" s="31">
        <v>41974.738576388889</v>
      </c>
      <c r="T67" s="31">
        <v>41994.738576388889</v>
      </c>
    </row>
    <row r="68" spans="1:20" ht="48" x14ac:dyDescent="0.2">
      <c r="A68" s="16">
        <v>4046</v>
      </c>
      <c r="B68" s="28" t="s">
        <v>4042</v>
      </c>
      <c r="C68" s="17" t="s">
        <v>8150</v>
      </c>
      <c r="D68" s="29">
        <v>5600</v>
      </c>
      <c r="E68" s="30">
        <v>460</v>
      </c>
      <c r="F68" s="27" t="s">
        <v>8220</v>
      </c>
      <c r="G68" s="16" t="s">
        <v>8223</v>
      </c>
      <c r="H68" s="16" t="s">
        <v>8245</v>
      </c>
      <c r="I68" s="16">
        <v>1413992210</v>
      </c>
      <c r="J68" s="16">
        <v>1411400210</v>
      </c>
      <c r="K68" s="16" t="b">
        <v>0</v>
      </c>
      <c r="L68" s="16">
        <v>12</v>
      </c>
      <c r="M68" s="16" t="b">
        <v>0</v>
      </c>
      <c r="N68" s="16" t="s">
        <v>8269</v>
      </c>
      <c r="O68" s="27">
        <v>8</v>
      </c>
      <c r="P68" s="16">
        <v>38.33</v>
      </c>
      <c r="Q68" s="16" t="s">
        <v>8323</v>
      </c>
      <c r="R68" s="16" t="s">
        <v>8326</v>
      </c>
      <c r="S68" s="31">
        <v>41904.650578703702</v>
      </c>
      <c r="T68" s="31">
        <v>41934.650578703702</v>
      </c>
    </row>
    <row r="69" spans="1:20" ht="48" x14ac:dyDescent="0.2">
      <c r="A69" s="16">
        <v>3929</v>
      </c>
      <c r="B69" s="28" t="s">
        <v>3926</v>
      </c>
      <c r="C69" s="17" t="s">
        <v>8037</v>
      </c>
      <c r="D69" s="29">
        <v>20000</v>
      </c>
      <c r="E69" s="30">
        <v>453</v>
      </c>
      <c r="F69" s="27" t="s">
        <v>8220</v>
      </c>
      <c r="G69" s="16" t="s">
        <v>8223</v>
      </c>
      <c r="H69" s="16" t="s">
        <v>8245</v>
      </c>
      <c r="I69" s="16">
        <v>1474228265</v>
      </c>
      <c r="J69" s="16">
        <v>1471636265</v>
      </c>
      <c r="K69" s="16" t="b">
        <v>0</v>
      </c>
      <c r="L69" s="16">
        <v>14</v>
      </c>
      <c r="M69" s="16" t="b">
        <v>0</v>
      </c>
      <c r="N69" s="16" t="s">
        <v>8269</v>
      </c>
      <c r="O69" s="27">
        <v>2</v>
      </c>
      <c r="P69" s="16">
        <v>32.36</v>
      </c>
      <c r="Q69" s="16" t="s">
        <v>8323</v>
      </c>
      <c r="R69" s="16" t="s">
        <v>8326</v>
      </c>
      <c r="S69" s="31">
        <v>42601.827141203699</v>
      </c>
      <c r="T69" s="31">
        <v>42631.827141203699</v>
      </c>
    </row>
    <row r="70" spans="1:20" ht="48" x14ac:dyDescent="0.2">
      <c r="A70" s="16">
        <v>3980</v>
      </c>
      <c r="B70" s="28" t="s">
        <v>3977</v>
      </c>
      <c r="C70" s="17" t="s">
        <v>8087</v>
      </c>
      <c r="D70" s="29">
        <v>2500</v>
      </c>
      <c r="E70" s="30">
        <v>450</v>
      </c>
      <c r="F70" s="27" t="s">
        <v>8220</v>
      </c>
      <c r="G70" s="16" t="s">
        <v>8223</v>
      </c>
      <c r="H70" s="16" t="s">
        <v>8245</v>
      </c>
      <c r="I70" s="16">
        <v>1404570147</v>
      </c>
      <c r="J70" s="16">
        <v>1401978147</v>
      </c>
      <c r="K70" s="16" t="b">
        <v>0</v>
      </c>
      <c r="L70" s="16">
        <v>7</v>
      </c>
      <c r="M70" s="16" t="b">
        <v>0</v>
      </c>
      <c r="N70" s="16" t="s">
        <v>8269</v>
      </c>
      <c r="O70" s="27">
        <v>18</v>
      </c>
      <c r="P70" s="16">
        <v>64.290000000000006</v>
      </c>
      <c r="Q70" s="16" t="s">
        <v>8323</v>
      </c>
      <c r="R70" s="16" t="s">
        <v>8326</v>
      </c>
      <c r="S70" s="31">
        <v>41795.598923611113</v>
      </c>
      <c r="T70" s="31">
        <v>41825.598923611113</v>
      </c>
    </row>
    <row r="71" spans="1:20" ht="48" x14ac:dyDescent="0.2">
      <c r="A71" s="16">
        <v>2917</v>
      </c>
      <c r="B71" s="28" t="s">
        <v>2917</v>
      </c>
      <c r="C71" s="17" t="s">
        <v>7027</v>
      </c>
      <c r="D71" s="29">
        <v>2000</v>
      </c>
      <c r="E71" s="30">
        <v>437</v>
      </c>
      <c r="F71" s="27" t="s">
        <v>8220</v>
      </c>
      <c r="G71" s="16" t="s">
        <v>8223</v>
      </c>
      <c r="H71" s="16" t="s">
        <v>8245</v>
      </c>
      <c r="I71" s="16">
        <v>1442381847</v>
      </c>
      <c r="J71" s="16">
        <v>1440826647</v>
      </c>
      <c r="K71" s="16" t="b">
        <v>0</v>
      </c>
      <c r="L71" s="16">
        <v>9</v>
      </c>
      <c r="M71" s="16" t="b">
        <v>0</v>
      </c>
      <c r="N71" s="16" t="s">
        <v>8269</v>
      </c>
      <c r="O71" s="27">
        <v>22</v>
      </c>
      <c r="P71" s="16">
        <v>48.56</v>
      </c>
      <c r="Q71" s="16" t="s">
        <v>8323</v>
      </c>
      <c r="R71" s="16" t="s">
        <v>8326</v>
      </c>
      <c r="S71" s="31">
        <v>42245.234340277777</v>
      </c>
      <c r="T71" s="31">
        <v>42263.234340277777</v>
      </c>
    </row>
    <row r="72" spans="1:20" ht="48" x14ac:dyDescent="0.2">
      <c r="A72" s="16">
        <v>3734</v>
      </c>
      <c r="B72" s="28" t="s">
        <v>3731</v>
      </c>
      <c r="C72" s="17" t="s">
        <v>7844</v>
      </c>
      <c r="D72" s="29">
        <v>1500</v>
      </c>
      <c r="E72" s="30">
        <v>427</v>
      </c>
      <c r="F72" s="27" t="s">
        <v>8220</v>
      </c>
      <c r="G72" s="16" t="s">
        <v>8223</v>
      </c>
      <c r="H72" s="16" t="s">
        <v>8245</v>
      </c>
      <c r="I72" s="16">
        <v>1432589896</v>
      </c>
      <c r="J72" s="16">
        <v>1427405896</v>
      </c>
      <c r="K72" s="16" t="b">
        <v>0</v>
      </c>
      <c r="L72" s="16">
        <v>7</v>
      </c>
      <c r="M72" s="16" t="b">
        <v>0</v>
      </c>
      <c r="N72" s="16" t="s">
        <v>8269</v>
      </c>
      <c r="O72" s="27">
        <v>28</v>
      </c>
      <c r="P72" s="16">
        <v>61</v>
      </c>
      <c r="Q72" s="16" t="s">
        <v>8323</v>
      </c>
      <c r="R72" s="16" t="s">
        <v>8326</v>
      </c>
      <c r="S72" s="31">
        <v>42089.901574074072</v>
      </c>
      <c r="T72" s="31">
        <v>42149.901574074072</v>
      </c>
    </row>
    <row r="73" spans="1:20" ht="48" x14ac:dyDescent="0.2">
      <c r="A73" s="16">
        <v>3955</v>
      </c>
      <c r="B73" s="28" t="s">
        <v>3952</v>
      </c>
      <c r="C73" s="17" t="s">
        <v>8062</v>
      </c>
      <c r="D73" s="29">
        <v>1750</v>
      </c>
      <c r="E73" s="30">
        <v>425</v>
      </c>
      <c r="F73" s="27" t="s">
        <v>8220</v>
      </c>
      <c r="G73" s="16" t="s">
        <v>8223</v>
      </c>
      <c r="H73" s="16" t="s">
        <v>8245</v>
      </c>
      <c r="I73" s="16">
        <v>1448745741</v>
      </c>
      <c r="J73" s="16">
        <v>1446150141</v>
      </c>
      <c r="K73" s="16" t="b">
        <v>0</v>
      </c>
      <c r="L73" s="16">
        <v>8</v>
      </c>
      <c r="M73" s="16" t="b">
        <v>0</v>
      </c>
      <c r="N73" s="16" t="s">
        <v>8269</v>
      </c>
      <c r="O73" s="27">
        <v>24</v>
      </c>
      <c r="P73" s="16">
        <v>53.13</v>
      </c>
      <c r="Q73" s="16" t="s">
        <v>8323</v>
      </c>
      <c r="R73" s="16" t="s">
        <v>8326</v>
      </c>
      <c r="S73" s="31">
        <v>42306.848854166667</v>
      </c>
      <c r="T73" s="31">
        <v>42336.890520833331</v>
      </c>
    </row>
    <row r="74" spans="1:20" ht="48" x14ac:dyDescent="0.2">
      <c r="A74" s="16">
        <v>4032</v>
      </c>
      <c r="B74" s="28" t="s">
        <v>4028</v>
      </c>
      <c r="C74" s="17" t="s">
        <v>8137</v>
      </c>
      <c r="D74" s="29">
        <v>6048</v>
      </c>
      <c r="E74" s="30">
        <v>413</v>
      </c>
      <c r="F74" s="27" t="s">
        <v>8220</v>
      </c>
      <c r="G74" s="16" t="s">
        <v>8223</v>
      </c>
      <c r="H74" s="16" t="s">
        <v>8245</v>
      </c>
      <c r="I74" s="16">
        <v>1450211116</v>
      </c>
      <c r="J74" s="16">
        <v>1445023516</v>
      </c>
      <c r="K74" s="16" t="b">
        <v>0</v>
      </c>
      <c r="L74" s="16">
        <v>7</v>
      </c>
      <c r="M74" s="16" t="b">
        <v>0</v>
      </c>
      <c r="N74" s="16" t="s">
        <v>8269</v>
      </c>
      <c r="O74" s="27">
        <v>7</v>
      </c>
      <c r="P74" s="16">
        <v>59</v>
      </c>
      <c r="Q74" s="16" t="s">
        <v>8323</v>
      </c>
      <c r="R74" s="16" t="s">
        <v>8326</v>
      </c>
      <c r="S74" s="31">
        <v>42293.809212962966</v>
      </c>
      <c r="T74" s="31">
        <v>42353.85087962963</v>
      </c>
    </row>
    <row r="75" spans="1:20" ht="48" x14ac:dyDescent="0.2">
      <c r="A75" s="16">
        <v>3967</v>
      </c>
      <c r="B75" s="28" t="s">
        <v>3964</v>
      </c>
      <c r="C75" s="17" t="s">
        <v>8074</v>
      </c>
      <c r="D75" s="29">
        <v>1700</v>
      </c>
      <c r="E75" s="30">
        <v>410</v>
      </c>
      <c r="F75" s="27" t="s">
        <v>8220</v>
      </c>
      <c r="G75" s="16" t="s">
        <v>8223</v>
      </c>
      <c r="H75" s="16" t="s">
        <v>8245</v>
      </c>
      <c r="I75" s="16">
        <v>1488783507</v>
      </c>
      <c r="J75" s="16">
        <v>1486191507</v>
      </c>
      <c r="K75" s="16" t="b">
        <v>0</v>
      </c>
      <c r="L75" s="16">
        <v>10</v>
      </c>
      <c r="M75" s="16" t="b">
        <v>0</v>
      </c>
      <c r="N75" s="16" t="s">
        <v>8269</v>
      </c>
      <c r="O75" s="27">
        <v>24</v>
      </c>
      <c r="P75" s="16">
        <v>41</v>
      </c>
      <c r="Q75" s="16" t="s">
        <v>8323</v>
      </c>
      <c r="R75" s="16" t="s">
        <v>8326</v>
      </c>
      <c r="S75" s="31">
        <v>42770.290590277778</v>
      </c>
      <c r="T75" s="31">
        <v>42800.290590277778</v>
      </c>
    </row>
    <row r="76" spans="1:20" ht="48" x14ac:dyDescent="0.2">
      <c r="A76" s="16">
        <v>4030</v>
      </c>
      <c r="B76" s="28" t="s">
        <v>4026</v>
      </c>
      <c r="C76" s="17" t="s">
        <v>8135</v>
      </c>
      <c r="D76" s="29">
        <v>2500</v>
      </c>
      <c r="E76" s="30">
        <v>400</v>
      </c>
      <c r="F76" s="27" t="s">
        <v>8220</v>
      </c>
      <c r="G76" s="16" t="s">
        <v>8223</v>
      </c>
      <c r="H76" s="16" t="s">
        <v>8245</v>
      </c>
      <c r="I76" s="16">
        <v>1454525340</v>
      </c>
      <c r="J76" s="16">
        <v>1452008599</v>
      </c>
      <c r="K76" s="16" t="b">
        <v>0</v>
      </c>
      <c r="L76" s="16">
        <v>6</v>
      </c>
      <c r="M76" s="16" t="b">
        <v>0</v>
      </c>
      <c r="N76" s="16" t="s">
        <v>8269</v>
      </c>
      <c r="O76" s="27">
        <v>16</v>
      </c>
      <c r="P76" s="16">
        <v>66.67</v>
      </c>
      <c r="Q76" s="16" t="s">
        <v>8323</v>
      </c>
      <c r="R76" s="16" t="s">
        <v>8326</v>
      </c>
      <c r="S76" s="31">
        <v>42374.655081018514</v>
      </c>
      <c r="T76" s="31">
        <v>42403.784027777772</v>
      </c>
    </row>
    <row r="77" spans="1:20" ht="48" x14ac:dyDescent="0.2">
      <c r="A77" s="16">
        <v>3938</v>
      </c>
      <c r="B77" s="28" t="s">
        <v>3935</v>
      </c>
      <c r="C77" s="17" t="s">
        <v>8046</v>
      </c>
      <c r="D77" s="29">
        <v>3255</v>
      </c>
      <c r="E77" s="30">
        <v>397</v>
      </c>
      <c r="F77" s="27" t="s">
        <v>8220</v>
      </c>
      <c r="G77" s="16" t="s">
        <v>8223</v>
      </c>
      <c r="H77" s="16" t="s">
        <v>8245</v>
      </c>
      <c r="I77" s="16">
        <v>1435441454</v>
      </c>
      <c r="J77" s="16">
        <v>1432763054</v>
      </c>
      <c r="K77" s="16" t="b">
        <v>0</v>
      </c>
      <c r="L77" s="16">
        <v>5</v>
      </c>
      <c r="M77" s="16" t="b">
        <v>0</v>
      </c>
      <c r="N77" s="16" t="s">
        <v>8269</v>
      </c>
      <c r="O77" s="27">
        <v>12</v>
      </c>
      <c r="P77" s="16">
        <v>79.400000000000006</v>
      </c>
      <c r="Q77" s="16" t="s">
        <v>8323</v>
      </c>
      <c r="R77" s="16" t="s">
        <v>8326</v>
      </c>
      <c r="S77" s="31">
        <v>42151.905717592599</v>
      </c>
      <c r="T77" s="31">
        <v>42182.905717592599</v>
      </c>
    </row>
    <row r="78" spans="1:20" ht="48" x14ac:dyDescent="0.2">
      <c r="A78" s="16">
        <v>3729</v>
      </c>
      <c r="B78" s="28" t="s">
        <v>3726</v>
      </c>
      <c r="C78" s="17" t="s">
        <v>7839</v>
      </c>
      <c r="D78" s="29">
        <v>5000</v>
      </c>
      <c r="E78" s="30">
        <v>362</v>
      </c>
      <c r="F78" s="27" t="s">
        <v>8220</v>
      </c>
      <c r="G78" s="16" t="s">
        <v>8223</v>
      </c>
      <c r="H78" s="16" t="s">
        <v>8245</v>
      </c>
      <c r="I78" s="16">
        <v>1427082912</v>
      </c>
      <c r="J78" s="16">
        <v>1423198512</v>
      </c>
      <c r="K78" s="16" t="b">
        <v>0</v>
      </c>
      <c r="L78" s="16">
        <v>5</v>
      </c>
      <c r="M78" s="16" t="b">
        <v>0</v>
      </c>
      <c r="N78" s="16" t="s">
        <v>8269</v>
      </c>
      <c r="O78" s="27">
        <v>7</v>
      </c>
      <c r="P78" s="16">
        <v>72.400000000000006</v>
      </c>
      <c r="Q78" s="16" t="s">
        <v>8323</v>
      </c>
      <c r="R78" s="16" t="s">
        <v>8326</v>
      </c>
      <c r="S78" s="31">
        <v>42041.205000000002</v>
      </c>
      <c r="T78" s="31">
        <v>42086.16333333333</v>
      </c>
    </row>
    <row r="79" spans="1:20" ht="48" x14ac:dyDescent="0.2">
      <c r="A79" s="16">
        <v>3740</v>
      </c>
      <c r="B79" s="28" t="s">
        <v>3737</v>
      </c>
      <c r="C79" s="17" t="s">
        <v>7850</v>
      </c>
      <c r="D79" s="29">
        <v>2000</v>
      </c>
      <c r="E79" s="30">
        <v>358</v>
      </c>
      <c r="F79" s="27" t="s">
        <v>8220</v>
      </c>
      <c r="G79" s="16" t="s">
        <v>8223</v>
      </c>
      <c r="H79" s="16" t="s">
        <v>8245</v>
      </c>
      <c r="I79" s="16">
        <v>1407808438</v>
      </c>
      <c r="J79" s="16">
        <v>1405217355</v>
      </c>
      <c r="K79" s="16" t="b">
        <v>0</v>
      </c>
      <c r="L79" s="16">
        <v>14</v>
      </c>
      <c r="M79" s="16" t="b">
        <v>0</v>
      </c>
      <c r="N79" s="16" t="s">
        <v>8269</v>
      </c>
      <c r="O79" s="27">
        <v>18</v>
      </c>
      <c r="P79" s="16">
        <v>25.57</v>
      </c>
      <c r="Q79" s="16" t="s">
        <v>8323</v>
      </c>
      <c r="R79" s="16" t="s">
        <v>8326</v>
      </c>
      <c r="S79" s="31">
        <v>41833.089756944442</v>
      </c>
      <c r="T79" s="31">
        <v>41863.079143518517</v>
      </c>
    </row>
    <row r="80" spans="1:20" ht="48" x14ac:dyDescent="0.2">
      <c r="A80" s="16">
        <v>4081</v>
      </c>
      <c r="B80" s="28" t="s">
        <v>4077</v>
      </c>
      <c r="C80" s="17" t="s">
        <v>8184</v>
      </c>
      <c r="D80" s="29">
        <v>2224</v>
      </c>
      <c r="E80" s="30">
        <v>350</v>
      </c>
      <c r="F80" s="27" t="s">
        <v>8220</v>
      </c>
      <c r="G80" s="16" t="s">
        <v>8223</v>
      </c>
      <c r="H80" s="16" t="s">
        <v>8245</v>
      </c>
      <c r="I80" s="16">
        <v>1425819425</v>
      </c>
      <c r="J80" s="16">
        <v>1423231025</v>
      </c>
      <c r="K80" s="16" t="b">
        <v>0</v>
      </c>
      <c r="L80" s="16">
        <v>12</v>
      </c>
      <c r="M80" s="16" t="b">
        <v>0</v>
      </c>
      <c r="N80" s="16" t="s">
        <v>8269</v>
      </c>
      <c r="O80" s="27">
        <v>16</v>
      </c>
      <c r="P80" s="16">
        <v>29.17</v>
      </c>
      <c r="Q80" s="16" t="s">
        <v>8323</v>
      </c>
      <c r="R80" s="16" t="s">
        <v>8326</v>
      </c>
      <c r="S80" s="31">
        <v>42041.581307870365</v>
      </c>
      <c r="T80" s="31">
        <v>42071.539641203708</v>
      </c>
    </row>
    <row r="81" spans="1:20" ht="48" x14ac:dyDescent="0.2">
      <c r="A81" s="16">
        <v>2898</v>
      </c>
      <c r="B81" s="28" t="s">
        <v>2898</v>
      </c>
      <c r="C81" s="17" t="s">
        <v>7008</v>
      </c>
      <c r="D81" s="29">
        <v>7500</v>
      </c>
      <c r="E81" s="30">
        <v>316</v>
      </c>
      <c r="F81" s="27" t="s">
        <v>8220</v>
      </c>
      <c r="G81" s="16" t="s">
        <v>8223</v>
      </c>
      <c r="H81" s="16" t="s">
        <v>8245</v>
      </c>
      <c r="I81" s="16">
        <v>1446307053</v>
      </c>
      <c r="J81" s="16">
        <v>1443715053</v>
      </c>
      <c r="K81" s="16" t="b">
        <v>0</v>
      </c>
      <c r="L81" s="16">
        <v>12</v>
      </c>
      <c r="M81" s="16" t="b">
        <v>0</v>
      </c>
      <c r="N81" s="16" t="s">
        <v>8269</v>
      </c>
      <c r="O81" s="27">
        <v>4</v>
      </c>
      <c r="P81" s="16">
        <v>26.33</v>
      </c>
      <c r="Q81" s="16" t="s">
        <v>8323</v>
      </c>
      <c r="R81" s="16" t="s">
        <v>8326</v>
      </c>
      <c r="S81" s="31">
        <v>42278.664965277778</v>
      </c>
      <c r="T81" s="31">
        <v>42308.664965277778</v>
      </c>
    </row>
    <row r="82" spans="1:20" ht="48" x14ac:dyDescent="0.2">
      <c r="A82" s="16">
        <v>2850</v>
      </c>
      <c r="B82" s="28" t="s">
        <v>2850</v>
      </c>
      <c r="C82" s="17" t="s">
        <v>6960</v>
      </c>
      <c r="D82" s="29">
        <v>8000</v>
      </c>
      <c r="E82" s="30">
        <v>311</v>
      </c>
      <c r="F82" s="27" t="s">
        <v>8220</v>
      </c>
      <c r="G82" s="16" t="s">
        <v>8223</v>
      </c>
      <c r="H82" s="16" t="s">
        <v>8245</v>
      </c>
      <c r="I82" s="16">
        <v>1409962211</v>
      </c>
      <c r="J82" s="16">
        <v>1407370211</v>
      </c>
      <c r="K82" s="16" t="b">
        <v>0</v>
      </c>
      <c r="L82" s="16">
        <v>13</v>
      </c>
      <c r="M82" s="16" t="b">
        <v>0</v>
      </c>
      <c r="N82" s="16" t="s">
        <v>8269</v>
      </c>
      <c r="O82" s="27">
        <v>4</v>
      </c>
      <c r="P82" s="16">
        <v>23.92</v>
      </c>
      <c r="Q82" s="16" t="s">
        <v>8323</v>
      </c>
      <c r="R82" s="16" t="s">
        <v>8326</v>
      </c>
      <c r="S82" s="31">
        <v>41858.007071759261</v>
      </c>
      <c r="T82" s="31">
        <v>41888.007071759261</v>
      </c>
    </row>
    <row r="83" spans="1:20" ht="48" x14ac:dyDescent="0.2">
      <c r="A83" s="16">
        <v>4038</v>
      </c>
      <c r="B83" s="28" t="s">
        <v>4034</v>
      </c>
      <c r="C83" s="17" t="s">
        <v>8142</v>
      </c>
      <c r="D83" s="29">
        <v>2500</v>
      </c>
      <c r="E83" s="30">
        <v>301</v>
      </c>
      <c r="F83" s="27" t="s">
        <v>8220</v>
      </c>
      <c r="G83" s="16" t="s">
        <v>8223</v>
      </c>
      <c r="H83" s="16" t="s">
        <v>8245</v>
      </c>
      <c r="I83" s="16">
        <v>1413573010</v>
      </c>
      <c r="J83" s="16">
        <v>1408389010</v>
      </c>
      <c r="K83" s="16" t="b">
        <v>0</v>
      </c>
      <c r="L83" s="16">
        <v>4</v>
      </c>
      <c r="M83" s="16" t="b">
        <v>0</v>
      </c>
      <c r="N83" s="16" t="s">
        <v>8269</v>
      </c>
      <c r="O83" s="27">
        <v>12</v>
      </c>
      <c r="P83" s="16">
        <v>75.25</v>
      </c>
      <c r="Q83" s="16" t="s">
        <v>8323</v>
      </c>
      <c r="R83" s="16" t="s">
        <v>8326</v>
      </c>
      <c r="S83" s="31">
        <v>41869.798726851855</v>
      </c>
      <c r="T83" s="31">
        <v>41929.798726851855</v>
      </c>
    </row>
    <row r="84" spans="1:20" ht="48" x14ac:dyDescent="0.2">
      <c r="A84" s="16">
        <v>2855</v>
      </c>
      <c r="B84" s="28" t="s">
        <v>2855</v>
      </c>
      <c r="C84" s="17" t="s">
        <v>6965</v>
      </c>
      <c r="D84" s="29">
        <v>600</v>
      </c>
      <c r="E84" s="30">
        <v>300</v>
      </c>
      <c r="F84" s="27" t="s">
        <v>8220</v>
      </c>
      <c r="G84" s="16" t="s">
        <v>8223</v>
      </c>
      <c r="H84" s="16" t="s">
        <v>8245</v>
      </c>
      <c r="I84" s="16">
        <v>1454110440</v>
      </c>
      <c r="J84" s="16">
        <v>1451607071</v>
      </c>
      <c r="K84" s="16" t="b">
        <v>0</v>
      </c>
      <c r="L84" s="16">
        <v>5</v>
      </c>
      <c r="M84" s="16" t="b">
        <v>0</v>
      </c>
      <c r="N84" s="16" t="s">
        <v>8269</v>
      </c>
      <c r="O84" s="27">
        <v>50</v>
      </c>
      <c r="P84" s="16">
        <v>60</v>
      </c>
      <c r="Q84" s="16" t="s">
        <v>8323</v>
      </c>
      <c r="R84" s="16" t="s">
        <v>8326</v>
      </c>
      <c r="S84" s="31">
        <v>42370.007766203707</v>
      </c>
      <c r="T84" s="31">
        <v>42398.981944444444</v>
      </c>
    </row>
    <row r="85" spans="1:20" ht="32" x14ac:dyDescent="0.2">
      <c r="A85" s="16">
        <v>4039</v>
      </c>
      <c r="B85" s="28" t="s">
        <v>4035</v>
      </c>
      <c r="C85" s="17" t="s">
        <v>8143</v>
      </c>
      <c r="D85" s="29">
        <v>500</v>
      </c>
      <c r="E85" s="30">
        <v>300</v>
      </c>
      <c r="F85" s="27" t="s">
        <v>8220</v>
      </c>
      <c r="G85" s="16" t="s">
        <v>8223</v>
      </c>
      <c r="H85" s="16" t="s">
        <v>8245</v>
      </c>
      <c r="I85" s="16">
        <v>1448949540</v>
      </c>
      <c r="J85" s="16">
        <v>1446048367</v>
      </c>
      <c r="K85" s="16" t="b">
        <v>0</v>
      </c>
      <c r="L85" s="16">
        <v>5</v>
      </c>
      <c r="M85" s="16" t="b">
        <v>0</v>
      </c>
      <c r="N85" s="16" t="s">
        <v>8269</v>
      </c>
      <c r="O85" s="27">
        <v>60</v>
      </c>
      <c r="P85" s="16">
        <v>60</v>
      </c>
      <c r="Q85" s="16" t="s">
        <v>8323</v>
      </c>
      <c r="R85" s="16" t="s">
        <v>8326</v>
      </c>
      <c r="S85" s="31">
        <v>42305.670914351853</v>
      </c>
      <c r="T85" s="31">
        <v>42339.249305555553</v>
      </c>
    </row>
    <row r="86" spans="1:20" ht="48" x14ac:dyDescent="0.2">
      <c r="A86" s="16">
        <v>3959</v>
      </c>
      <c r="B86" s="28" t="s">
        <v>3956</v>
      </c>
      <c r="C86" s="17" t="s">
        <v>8066</v>
      </c>
      <c r="D86" s="29">
        <v>1200</v>
      </c>
      <c r="E86" s="30">
        <v>292</v>
      </c>
      <c r="F86" s="27" t="s">
        <v>8220</v>
      </c>
      <c r="G86" s="16" t="s">
        <v>8223</v>
      </c>
      <c r="H86" s="16" t="s">
        <v>8245</v>
      </c>
      <c r="I86" s="16">
        <v>1411930556</v>
      </c>
      <c r="J86" s="16">
        <v>1409338556</v>
      </c>
      <c r="K86" s="16" t="b">
        <v>0</v>
      </c>
      <c r="L86" s="16">
        <v>12</v>
      </c>
      <c r="M86" s="16" t="b">
        <v>0</v>
      </c>
      <c r="N86" s="16" t="s">
        <v>8269</v>
      </c>
      <c r="O86" s="27">
        <v>24</v>
      </c>
      <c r="P86" s="16">
        <v>24.33</v>
      </c>
      <c r="Q86" s="16" t="s">
        <v>8323</v>
      </c>
      <c r="R86" s="16" t="s">
        <v>8326</v>
      </c>
      <c r="S86" s="31">
        <v>41880.788842592592</v>
      </c>
      <c r="T86" s="31">
        <v>41910.788842592592</v>
      </c>
    </row>
    <row r="87" spans="1:20" ht="48" x14ac:dyDescent="0.2">
      <c r="A87" s="16">
        <v>3965</v>
      </c>
      <c r="B87" s="28" t="s">
        <v>3962</v>
      </c>
      <c r="C87" s="17" t="s">
        <v>8072</v>
      </c>
      <c r="D87" s="29">
        <v>2000</v>
      </c>
      <c r="E87" s="30">
        <v>285</v>
      </c>
      <c r="F87" s="27" t="s">
        <v>8220</v>
      </c>
      <c r="G87" s="16" t="s">
        <v>8223</v>
      </c>
      <c r="H87" s="16" t="s">
        <v>8245</v>
      </c>
      <c r="I87" s="16">
        <v>1460608780</v>
      </c>
      <c r="J87" s="16">
        <v>1455428380</v>
      </c>
      <c r="K87" s="16" t="b">
        <v>0</v>
      </c>
      <c r="L87" s="16">
        <v>4</v>
      </c>
      <c r="M87" s="16" t="b">
        <v>0</v>
      </c>
      <c r="N87" s="16" t="s">
        <v>8269</v>
      </c>
      <c r="O87" s="27">
        <v>14</v>
      </c>
      <c r="P87" s="16">
        <v>71.25</v>
      </c>
      <c r="Q87" s="16" t="s">
        <v>8323</v>
      </c>
      <c r="R87" s="16" t="s">
        <v>8326</v>
      </c>
      <c r="S87" s="31">
        <v>42414.235879629632</v>
      </c>
      <c r="T87" s="31">
        <v>42474.194212962961</v>
      </c>
    </row>
    <row r="88" spans="1:20" ht="48" x14ac:dyDescent="0.2">
      <c r="A88" s="16">
        <v>2891</v>
      </c>
      <c r="B88" s="28" t="s">
        <v>2891</v>
      </c>
      <c r="C88" s="17" t="s">
        <v>7001</v>
      </c>
      <c r="D88" s="29">
        <v>10000</v>
      </c>
      <c r="E88" s="30">
        <v>273</v>
      </c>
      <c r="F88" s="27" t="s">
        <v>8220</v>
      </c>
      <c r="G88" s="16" t="s">
        <v>8223</v>
      </c>
      <c r="H88" s="16" t="s">
        <v>8245</v>
      </c>
      <c r="I88" s="16">
        <v>1460751128</v>
      </c>
      <c r="J88" s="16">
        <v>1455570728</v>
      </c>
      <c r="K88" s="16" t="b">
        <v>0</v>
      </c>
      <c r="L88" s="16">
        <v>10</v>
      </c>
      <c r="M88" s="16" t="b">
        <v>0</v>
      </c>
      <c r="N88" s="16" t="s">
        <v>8269</v>
      </c>
      <c r="O88" s="27">
        <v>3</v>
      </c>
      <c r="P88" s="16">
        <v>27.3</v>
      </c>
      <c r="Q88" s="16" t="s">
        <v>8323</v>
      </c>
      <c r="R88" s="16" t="s">
        <v>8326</v>
      </c>
      <c r="S88" s="31">
        <v>42415.883425925931</v>
      </c>
      <c r="T88" s="31">
        <v>42475.84175925926</v>
      </c>
    </row>
    <row r="89" spans="1:20" ht="48" x14ac:dyDescent="0.2">
      <c r="A89" s="16">
        <v>2874</v>
      </c>
      <c r="B89" s="28" t="s">
        <v>2874</v>
      </c>
      <c r="C89" s="17" t="s">
        <v>6984</v>
      </c>
      <c r="D89" s="29">
        <v>5000</v>
      </c>
      <c r="E89" s="30">
        <v>271</v>
      </c>
      <c r="F89" s="27" t="s">
        <v>8220</v>
      </c>
      <c r="G89" s="16" t="s">
        <v>8223</v>
      </c>
      <c r="H89" s="16" t="s">
        <v>8245</v>
      </c>
      <c r="I89" s="16">
        <v>1484684186</v>
      </c>
      <c r="J89" s="16">
        <v>1482092186</v>
      </c>
      <c r="K89" s="16" t="b">
        <v>0</v>
      </c>
      <c r="L89" s="16">
        <v>3</v>
      </c>
      <c r="M89" s="16" t="b">
        <v>0</v>
      </c>
      <c r="N89" s="16" t="s">
        <v>8269</v>
      </c>
      <c r="O89" s="27">
        <v>5</v>
      </c>
      <c r="P89" s="16">
        <v>90.33</v>
      </c>
      <c r="Q89" s="16" t="s">
        <v>8323</v>
      </c>
      <c r="R89" s="16" t="s">
        <v>8326</v>
      </c>
      <c r="S89" s="31">
        <v>42722.84474537037</v>
      </c>
      <c r="T89" s="31">
        <v>42752.84474537037</v>
      </c>
    </row>
    <row r="90" spans="1:20" ht="48" x14ac:dyDescent="0.2">
      <c r="A90" s="16">
        <v>2860</v>
      </c>
      <c r="B90" s="28" t="s">
        <v>2860</v>
      </c>
      <c r="C90" s="17" t="s">
        <v>6970</v>
      </c>
      <c r="D90" s="29">
        <v>4000</v>
      </c>
      <c r="E90" s="30">
        <v>266</v>
      </c>
      <c r="F90" s="27" t="s">
        <v>8220</v>
      </c>
      <c r="G90" s="16" t="s">
        <v>8223</v>
      </c>
      <c r="H90" s="16" t="s">
        <v>8245</v>
      </c>
      <c r="I90" s="16">
        <v>1466363576</v>
      </c>
      <c r="J90" s="16">
        <v>1461179576</v>
      </c>
      <c r="K90" s="16" t="b">
        <v>0</v>
      </c>
      <c r="L90" s="16">
        <v>9</v>
      </c>
      <c r="M90" s="16" t="b">
        <v>0</v>
      </c>
      <c r="N90" s="16" t="s">
        <v>8269</v>
      </c>
      <c r="O90" s="27">
        <v>7</v>
      </c>
      <c r="P90" s="16">
        <v>29.56</v>
      </c>
      <c r="Q90" s="16" t="s">
        <v>8323</v>
      </c>
      <c r="R90" s="16" t="s">
        <v>8326</v>
      </c>
      <c r="S90" s="31">
        <v>42480.800648148142</v>
      </c>
      <c r="T90" s="31">
        <v>42540.800648148142</v>
      </c>
    </row>
    <row r="91" spans="1:20" ht="64" x14ac:dyDescent="0.2">
      <c r="A91" s="16">
        <v>2908</v>
      </c>
      <c r="B91" s="28" t="s">
        <v>2908</v>
      </c>
      <c r="C91" s="17" t="s">
        <v>7018</v>
      </c>
      <c r="D91" s="29">
        <v>9600</v>
      </c>
      <c r="E91" s="30">
        <v>264</v>
      </c>
      <c r="F91" s="27" t="s">
        <v>8220</v>
      </c>
      <c r="G91" s="16" t="s">
        <v>8223</v>
      </c>
      <c r="H91" s="16" t="s">
        <v>8245</v>
      </c>
      <c r="I91" s="16">
        <v>1465407219</v>
      </c>
      <c r="J91" s="16">
        <v>1462815219</v>
      </c>
      <c r="K91" s="16" t="b">
        <v>0</v>
      </c>
      <c r="L91" s="16">
        <v>5</v>
      </c>
      <c r="M91" s="16" t="b">
        <v>0</v>
      </c>
      <c r="N91" s="16" t="s">
        <v>8269</v>
      </c>
      <c r="O91" s="27">
        <v>3</v>
      </c>
      <c r="P91" s="16">
        <v>52.8</v>
      </c>
      <c r="Q91" s="16" t="s">
        <v>8323</v>
      </c>
      <c r="R91" s="16" t="s">
        <v>8326</v>
      </c>
      <c r="S91" s="31">
        <v>42499.731701388882</v>
      </c>
      <c r="T91" s="31">
        <v>42529.731701388882</v>
      </c>
    </row>
    <row r="92" spans="1:20" ht="48" x14ac:dyDescent="0.2">
      <c r="A92" s="16">
        <v>3857</v>
      </c>
      <c r="B92" s="28" t="s">
        <v>3854</v>
      </c>
      <c r="C92" s="17" t="s">
        <v>7966</v>
      </c>
      <c r="D92" s="29">
        <v>5000</v>
      </c>
      <c r="E92" s="30">
        <v>260</v>
      </c>
      <c r="F92" s="27" t="s">
        <v>8220</v>
      </c>
      <c r="G92" s="16" t="s">
        <v>8223</v>
      </c>
      <c r="H92" s="16" t="s">
        <v>8245</v>
      </c>
      <c r="I92" s="16">
        <v>1406913120</v>
      </c>
      <c r="J92" s="16">
        <v>1404927690</v>
      </c>
      <c r="K92" s="16" t="b">
        <v>0</v>
      </c>
      <c r="L92" s="16">
        <v>4</v>
      </c>
      <c r="M92" s="16" t="b">
        <v>0</v>
      </c>
      <c r="N92" s="16" t="s">
        <v>8269</v>
      </c>
      <c r="O92" s="27">
        <v>5</v>
      </c>
      <c r="P92" s="16">
        <v>65</v>
      </c>
      <c r="Q92" s="16" t="s">
        <v>8323</v>
      </c>
      <c r="R92" s="16" t="s">
        <v>8326</v>
      </c>
      <c r="S92" s="31">
        <v>41829.73715277778</v>
      </c>
      <c r="T92" s="31">
        <v>41852.716666666667</v>
      </c>
    </row>
    <row r="93" spans="1:20" ht="32" x14ac:dyDescent="0.2">
      <c r="A93" s="16">
        <v>3891</v>
      </c>
      <c r="B93" s="28" t="s">
        <v>3888</v>
      </c>
      <c r="C93" s="17" t="s">
        <v>7999</v>
      </c>
      <c r="D93" s="29">
        <v>800</v>
      </c>
      <c r="E93" s="30">
        <v>260</v>
      </c>
      <c r="F93" s="27" t="s">
        <v>8220</v>
      </c>
      <c r="G93" s="16" t="s">
        <v>8223</v>
      </c>
      <c r="H93" s="16" t="s">
        <v>8245</v>
      </c>
      <c r="I93" s="16">
        <v>1427086740</v>
      </c>
      <c r="J93" s="16">
        <v>1424488244</v>
      </c>
      <c r="K93" s="16" t="b">
        <v>0</v>
      </c>
      <c r="L93" s="16">
        <v>7</v>
      </c>
      <c r="M93" s="16" t="b">
        <v>0</v>
      </c>
      <c r="N93" s="16" t="s">
        <v>8269</v>
      </c>
      <c r="O93" s="27">
        <v>33</v>
      </c>
      <c r="P93" s="16">
        <v>37.14</v>
      </c>
      <c r="Q93" s="16" t="s">
        <v>8323</v>
      </c>
      <c r="R93" s="16" t="s">
        <v>8326</v>
      </c>
      <c r="S93" s="31">
        <v>42056.1324537037</v>
      </c>
      <c r="T93" s="31">
        <v>42086.207638888889</v>
      </c>
    </row>
    <row r="94" spans="1:20" ht="48" x14ac:dyDescent="0.2">
      <c r="A94" s="16">
        <v>2882</v>
      </c>
      <c r="B94" s="28" t="s">
        <v>2882</v>
      </c>
      <c r="C94" s="17" t="s">
        <v>6992</v>
      </c>
      <c r="D94" s="29">
        <v>750</v>
      </c>
      <c r="E94" s="30">
        <v>252</v>
      </c>
      <c r="F94" s="27" t="s">
        <v>8220</v>
      </c>
      <c r="G94" s="16" t="s">
        <v>8223</v>
      </c>
      <c r="H94" s="16" t="s">
        <v>8245</v>
      </c>
      <c r="I94" s="16">
        <v>1462112318</v>
      </c>
      <c r="J94" s="16">
        <v>1459520318</v>
      </c>
      <c r="K94" s="16" t="b">
        <v>0</v>
      </c>
      <c r="L94" s="16">
        <v>4</v>
      </c>
      <c r="M94" s="16" t="b">
        <v>0</v>
      </c>
      <c r="N94" s="16" t="s">
        <v>8269</v>
      </c>
      <c r="O94" s="27">
        <v>34</v>
      </c>
      <c r="P94" s="16">
        <v>63</v>
      </c>
      <c r="Q94" s="16" t="s">
        <v>8323</v>
      </c>
      <c r="R94" s="16" t="s">
        <v>8326</v>
      </c>
      <c r="S94" s="31">
        <v>42461.596273148149</v>
      </c>
      <c r="T94" s="31">
        <v>42491.596273148149</v>
      </c>
    </row>
    <row r="95" spans="1:20" ht="48" x14ac:dyDescent="0.2">
      <c r="A95" s="16">
        <v>3867</v>
      </c>
      <c r="B95" s="28" t="s">
        <v>3864</v>
      </c>
      <c r="C95" s="17" t="s">
        <v>7976</v>
      </c>
      <c r="D95" s="29">
        <v>2000</v>
      </c>
      <c r="E95" s="30">
        <v>251</v>
      </c>
      <c r="F95" s="27" t="s">
        <v>8220</v>
      </c>
      <c r="G95" s="16" t="s">
        <v>8223</v>
      </c>
      <c r="H95" s="16" t="s">
        <v>8245</v>
      </c>
      <c r="I95" s="16">
        <v>1466278339</v>
      </c>
      <c r="J95" s="16">
        <v>1463686339</v>
      </c>
      <c r="K95" s="16" t="b">
        <v>0</v>
      </c>
      <c r="L95" s="16">
        <v>5</v>
      </c>
      <c r="M95" s="16" t="b">
        <v>0</v>
      </c>
      <c r="N95" s="16" t="s">
        <v>8269</v>
      </c>
      <c r="O95" s="27">
        <v>13</v>
      </c>
      <c r="P95" s="16">
        <v>50.2</v>
      </c>
      <c r="Q95" s="16" t="s">
        <v>8323</v>
      </c>
      <c r="R95" s="16" t="s">
        <v>8326</v>
      </c>
      <c r="S95" s="31">
        <v>42509.814108796301</v>
      </c>
      <c r="T95" s="31">
        <v>42539.814108796301</v>
      </c>
    </row>
    <row r="96" spans="1:20" ht="48" x14ac:dyDescent="0.2">
      <c r="A96" s="16">
        <v>4089</v>
      </c>
      <c r="B96" s="28" t="s">
        <v>4085</v>
      </c>
      <c r="C96" s="17" t="s">
        <v>8192</v>
      </c>
      <c r="D96" s="29">
        <v>5000</v>
      </c>
      <c r="E96" s="30">
        <v>240</v>
      </c>
      <c r="F96" s="27" t="s">
        <v>8220</v>
      </c>
      <c r="G96" s="16" t="s">
        <v>8223</v>
      </c>
      <c r="H96" s="16" t="s">
        <v>8245</v>
      </c>
      <c r="I96" s="16">
        <v>1433093700</v>
      </c>
      <c r="J96" s="16">
        <v>1430242488</v>
      </c>
      <c r="K96" s="16" t="b">
        <v>0</v>
      </c>
      <c r="L96" s="16">
        <v>8</v>
      </c>
      <c r="M96" s="16" t="b">
        <v>0</v>
      </c>
      <c r="N96" s="16" t="s">
        <v>8269</v>
      </c>
      <c r="O96" s="27">
        <v>5</v>
      </c>
      <c r="P96" s="16">
        <v>30</v>
      </c>
      <c r="Q96" s="16" t="s">
        <v>8323</v>
      </c>
      <c r="R96" s="16" t="s">
        <v>8326</v>
      </c>
      <c r="S96" s="31">
        <v>42122.732499999998</v>
      </c>
      <c r="T96" s="31">
        <v>42155.732638888891</v>
      </c>
    </row>
    <row r="97" spans="1:20" ht="48" x14ac:dyDescent="0.2">
      <c r="A97" s="16">
        <v>4044</v>
      </c>
      <c r="B97" s="28" t="s">
        <v>4040</v>
      </c>
      <c r="C97" s="17" t="s">
        <v>8148</v>
      </c>
      <c r="D97" s="29">
        <v>600</v>
      </c>
      <c r="E97" s="30">
        <v>225</v>
      </c>
      <c r="F97" s="27" t="s">
        <v>8220</v>
      </c>
      <c r="G97" s="16" t="s">
        <v>8223</v>
      </c>
      <c r="H97" s="16" t="s">
        <v>8245</v>
      </c>
      <c r="I97" s="16">
        <v>1428642000</v>
      </c>
      <c r="J97" s="16">
        <v>1426050982</v>
      </c>
      <c r="K97" s="16" t="b">
        <v>0</v>
      </c>
      <c r="L97" s="16">
        <v>4</v>
      </c>
      <c r="M97" s="16" t="b">
        <v>0</v>
      </c>
      <c r="N97" s="16" t="s">
        <v>8269</v>
      </c>
      <c r="O97" s="27">
        <v>38</v>
      </c>
      <c r="P97" s="16">
        <v>56.25</v>
      </c>
      <c r="Q97" s="16" t="s">
        <v>8323</v>
      </c>
      <c r="R97" s="16" t="s">
        <v>8326</v>
      </c>
      <c r="S97" s="31">
        <v>42074.219699074078</v>
      </c>
      <c r="T97" s="31">
        <v>42104.208333333328</v>
      </c>
    </row>
    <row r="98" spans="1:20" ht="48" x14ac:dyDescent="0.2">
      <c r="A98" s="16">
        <v>4027</v>
      </c>
      <c r="B98" s="28" t="s">
        <v>4023</v>
      </c>
      <c r="C98" s="17" t="s">
        <v>8132</v>
      </c>
      <c r="D98" s="29">
        <v>3000</v>
      </c>
      <c r="E98" s="30">
        <v>215</v>
      </c>
      <c r="F98" s="27" t="s">
        <v>8220</v>
      </c>
      <c r="G98" s="16" t="s">
        <v>8223</v>
      </c>
      <c r="H98" s="16" t="s">
        <v>8245</v>
      </c>
      <c r="I98" s="16">
        <v>1487811600</v>
      </c>
      <c r="J98" s="16">
        <v>1486077481</v>
      </c>
      <c r="K98" s="16" t="b">
        <v>0</v>
      </c>
      <c r="L98" s="16">
        <v>7</v>
      </c>
      <c r="M98" s="16" t="b">
        <v>0</v>
      </c>
      <c r="N98" s="16" t="s">
        <v>8269</v>
      </c>
      <c r="O98" s="27">
        <v>7</v>
      </c>
      <c r="P98" s="16">
        <v>30.71</v>
      </c>
      <c r="Q98" s="16" t="s">
        <v>8323</v>
      </c>
      <c r="R98" s="16" t="s">
        <v>8326</v>
      </c>
      <c r="S98" s="31">
        <v>42768.97084490741</v>
      </c>
      <c r="T98" s="31">
        <v>42789.041666666672</v>
      </c>
    </row>
    <row r="99" spans="1:20" ht="48" x14ac:dyDescent="0.2">
      <c r="A99" s="16">
        <v>3978</v>
      </c>
      <c r="B99" s="28" t="s">
        <v>3975</v>
      </c>
      <c r="C99" s="17" t="s">
        <v>8085</v>
      </c>
      <c r="D99" s="29">
        <v>2000</v>
      </c>
      <c r="E99" s="30">
        <v>214</v>
      </c>
      <c r="F99" s="27" t="s">
        <v>8220</v>
      </c>
      <c r="G99" s="16" t="s">
        <v>8223</v>
      </c>
      <c r="H99" s="16" t="s">
        <v>8245</v>
      </c>
      <c r="I99" s="16">
        <v>1422717953</v>
      </c>
      <c r="J99" s="16">
        <v>1417533953</v>
      </c>
      <c r="K99" s="16" t="b">
        <v>0</v>
      </c>
      <c r="L99" s="16">
        <v>8</v>
      </c>
      <c r="M99" s="16" t="b">
        <v>0</v>
      </c>
      <c r="N99" s="16" t="s">
        <v>8269</v>
      </c>
      <c r="O99" s="27">
        <v>11</v>
      </c>
      <c r="P99" s="16">
        <v>26.75</v>
      </c>
      <c r="Q99" s="16" t="s">
        <v>8323</v>
      </c>
      <c r="R99" s="16" t="s">
        <v>8326</v>
      </c>
      <c r="S99" s="31">
        <v>41975.642974537041</v>
      </c>
      <c r="T99" s="31">
        <v>42035.642974537041</v>
      </c>
    </row>
    <row r="100" spans="1:20" ht="48" x14ac:dyDescent="0.2">
      <c r="A100" s="16">
        <v>3969</v>
      </c>
      <c r="B100" s="28" t="s">
        <v>3966</v>
      </c>
      <c r="C100" s="17" t="s">
        <v>8076</v>
      </c>
      <c r="D100" s="29">
        <v>2825</v>
      </c>
      <c r="E100" s="30">
        <v>211</v>
      </c>
      <c r="F100" s="27" t="s">
        <v>8220</v>
      </c>
      <c r="G100" s="16" t="s">
        <v>8223</v>
      </c>
      <c r="H100" s="16" t="s">
        <v>8245</v>
      </c>
      <c r="I100" s="16">
        <v>1472442900</v>
      </c>
      <c r="J100" s="16">
        <v>1471638646</v>
      </c>
      <c r="K100" s="16" t="b">
        <v>0</v>
      </c>
      <c r="L100" s="16">
        <v>6</v>
      </c>
      <c r="M100" s="16" t="b">
        <v>0</v>
      </c>
      <c r="N100" s="16" t="s">
        <v>8269</v>
      </c>
      <c r="O100" s="27">
        <v>7</v>
      </c>
      <c r="P100" s="16">
        <v>35.17</v>
      </c>
      <c r="Q100" s="16" t="s">
        <v>8323</v>
      </c>
      <c r="R100" s="16" t="s">
        <v>8326</v>
      </c>
      <c r="S100" s="31">
        <v>42601.854699074072</v>
      </c>
      <c r="T100" s="31">
        <v>42611.163194444445</v>
      </c>
    </row>
    <row r="101" spans="1:20" ht="32" x14ac:dyDescent="0.2">
      <c r="A101" s="16">
        <v>3972</v>
      </c>
      <c r="B101" s="28" t="s">
        <v>3969</v>
      </c>
      <c r="C101" s="17" t="s">
        <v>8079</v>
      </c>
      <c r="D101" s="29">
        <v>1000</v>
      </c>
      <c r="E101" s="30">
        <v>211</v>
      </c>
      <c r="F101" s="27" t="s">
        <v>8220</v>
      </c>
      <c r="G101" s="16" t="s">
        <v>8223</v>
      </c>
      <c r="H101" s="16" t="s">
        <v>8245</v>
      </c>
      <c r="I101" s="16">
        <v>1423186634</v>
      </c>
      <c r="J101" s="16">
        <v>1418002634</v>
      </c>
      <c r="K101" s="16" t="b">
        <v>0</v>
      </c>
      <c r="L101" s="16">
        <v>8</v>
      </c>
      <c r="M101" s="16" t="b">
        <v>0</v>
      </c>
      <c r="N101" s="16" t="s">
        <v>8269</v>
      </c>
      <c r="O101" s="27">
        <v>21</v>
      </c>
      <c r="P101" s="16">
        <v>26.38</v>
      </c>
      <c r="Q101" s="16" t="s">
        <v>8323</v>
      </c>
      <c r="R101" s="16" t="s">
        <v>8326</v>
      </c>
      <c r="S101" s="31">
        <v>41981.067523148144</v>
      </c>
      <c r="T101" s="31">
        <v>42041.067523148144</v>
      </c>
    </row>
    <row r="102" spans="1:20" ht="48" x14ac:dyDescent="0.2">
      <c r="A102" s="16">
        <v>4091</v>
      </c>
      <c r="B102" s="28" t="s">
        <v>4087</v>
      </c>
      <c r="C102" s="17" t="s">
        <v>8194</v>
      </c>
      <c r="D102" s="29">
        <v>1600</v>
      </c>
      <c r="E102" s="30">
        <v>204</v>
      </c>
      <c r="F102" s="27" t="s">
        <v>8220</v>
      </c>
      <c r="G102" s="16" t="s">
        <v>8223</v>
      </c>
      <c r="H102" s="16" t="s">
        <v>8245</v>
      </c>
      <c r="I102" s="16">
        <v>1421410151</v>
      </c>
      <c r="J102" s="16">
        <v>1418818151</v>
      </c>
      <c r="K102" s="16" t="b">
        <v>0</v>
      </c>
      <c r="L102" s="16">
        <v>8</v>
      </c>
      <c r="M102" s="16" t="b">
        <v>0</v>
      </c>
      <c r="N102" s="16" t="s">
        <v>8269</v>
      </c>
      <c r="O102" s="27">
        <v>13</v>
      </c>
      <c r="P102" s="16">
        <v>25.5</v>
      </c>
      <c r="Q102" s="16" t="s">
        <v>8323</v>
      </c>
      <c r="R102" s="16" t="s">
        <v>8326</v>
      </c>
      <c r="S102" s="31">
        <v>41990.506377314814</v>
      </c>
      <c r="T102" s="31">
        <v>42020.506377314814</v>
      </c>
    </row>
    <row r="103" spans="1:20" ht="32" x14ac:dyDescent="0.2">
      <c r="A103" s="16">
        <v>3746</v>
      </c>
      <c r="B103" s="28" t="s">
        <v>3743</v>
      </c>
      <c r="C103" s="17" t="s">
        <v>7856</v>
      </c>
      <c r="D103" s="29">
        <v>8500</v>
      </c>
      <c r="E103" s="30">
        <v>202</v>
      </c>
      <c r="F103" s="27" t="s">
        <v>8220</v>
      </c>
      <c r="G103" s="16" t="s">
        <v>8223</v>
      </c>
      <c r="H103" s="16" t="s">
        <v>8245</v>
      </c>
      <c r="I103" s="16">
        <v>1475918439</v>
      </c>
      <c r="J103" s="16">
        <v>1473326439</v>
      </c>
      <c r="K103" s="16" t="b">
        <v>0</v>
      </c>
      <c r="L103" s="16">
        <v>1</v>
      </c>
      <c r="M103" s="16" t="b">
        <v>0</v>
      </c>
      <c r="N103" s="16" t="s">
        <v>8269</v>
      </c>
      <c r="O103" s="27">
        <v>2</v>
      </c>
      <c r="P103" s="16">
        <v>202</v>
      </c>
      <c r="Q103" s="16" t="s">
        <v>8323</v>
      </c>
      <c r="R103" s="16" t="s">
        <v>8326</v>
      </c>
      <c r="S103" s="31">
        <v>42621.389340277776</v>
      </c>
      <c r="T103" s="31">
        <v>42651.389340277776</v>
      </c>
    </row>
    <row r="104" spans="1:20" ht="48" x14ac:dyDescent="0.2">
      <c r="A104" s="16">
        <v>4003</v>
      </c>
      <c r="B104" s="28" t="s">
        <v>3999</v>
      </c>
      <c r="C104" s="17" t="s">
        <v>8071</v>
      </c>
      <c r="D104" s="29">
        <v>2000</v>
      </c>
      <c r="E104" s="30">
        <v>201</v>
      </c>
      <c r="F104" s="27" t="s">
        <v>8220</v>
      </c>
      <c r="G104" s="16" t="s">
        <v>8223</v>
      </c>
      <c r="H104" s="16" t="s">
        <v>8245</v>
      </c>
      <c r="I104" s="16">
        <v>1424009147</v>
      </c>
      <c r="J104" s="16">
        <v>1421417147</v>
      </c>
      <c r="K104" s="16" t="b">
        <v>0</v>
      </c>
      <c r="L104" s="16">
        <v>2</v>
      </c>
      <c r="M104" s="16" t="b">
        <v>0</v>
      </c>
      <c r="N104" s="16" t="s">
        <v>8269</v>
      </c>
      <c r="O104" s="27">
        <v>10</v>
      </c>
      <c r="P104" s="16">
        <v>100.5</v>
      </c>
      <c r="Q104" s="16" t="s">
        <v>8323</v>
      </c>
      <c r="R104" s="16" t="s">
        <v>8326</v>
      </c>
      <c r="S104" s="31">
        <v>42020.587349537032</v>
      </c>
      <c r="T104" s="31">
        <v>42050.587349537032</v>
      </c>
    </row>
    <row r="105" spans="1:20" ht="48" x14ac:dyDescent="0.2">
      <c r="A105" s="16">
        <v>4034</v>
      </c>
      <c r="B105" s="28" t="s">
        <v>4030</v>
      </c>
      <c r="C105" s="17" t="s">
        <v>8139</v>
      </c>
      <c r="D105" s="29">
        <v>13500</v>
      </c>
      <c r="E105" s="30">
        <v>200</v>
      </c>
      <c r="F105" s="27" t="s">
        <v>8220</v>
      </c>
      <c r="G105" s="16" t="s">
        <v>8223</v>
      </c>
      <c r="H105" s="16" t="s">
        <v>8245</v>
      </c>
      <c r="I105" s="16">
        <v>1428097450</v>
      </c>
      <c r="J105" s="16">
        <v>1425509050</v>
      </c>
      <c r="K105" s="16" t="b">
        <v>0</v>
      </c>
      <c r="L105" s="16">
        <v>2</v>
      </c>
      <c r="M105" s="16" t="b">
        <v>0</v>
      </c>
      <c r="N105" s="16" t="s">
        <v>8269</v>
      </c>
      <c r="O105" s="27">
        <v>1</v>
      </c>
      <c r="P105" s="16">
        <v>100</v>
      </c>
      <c r="Q105" s="16" t="s">
        <v>8323</v>
      </c>
      <c r="R105" s="16" t="s">
        <v>8326</v>
      </c>
      <c r="S105" s="31">
        <v>42067.947337962964</v>
      </c>
      <c r="T105" s="31">
        <v>42097.905671296292</v>
      </c>
    </row>
    <row r="106" spans="1:20" ht="32" x14ac:dyDescent="0.2">
      <c r="A106" s="16">
        <v>3946</v>
      </c>
      <c r="B106" s="28" t="s">
        <v>3943</v>
      </c>
      <c r="C106" s="17" t="s">
        <v>8054</v>
      </c>
      <c r="D106" s="29">
        <v>6000</v>
      </c>
      <c r="E106" s="30">
        <v>195</v>
      </c>
      <c r="F106" s="27" t="s">
        <v>8220</v>
      </c>
      <c r="G106" s="16" t="s">
        <v>8223</v>
      </c>
      <c r="H106" s="16" t="s">
        <v>8245</v>
      </c>
      <c r="I106" s="16">
        <v>1425110400</v>
      </c>
      <c r="J106" s="16">
        <v>1422388822</v>
      </c>
      <c r="K106" s="16" t="b">
        <v>0</v>
      </c>
      <c r="L106" s="16">
        <v>5</v>
      </c>
      <c r="M106" s="16" t="b">
        <v>0</v>
      </c>
      <c r="N106" s="16" t="s">
        <v>8269</v>
      </c>
      <c r="O106" s="27">
        <v>3</v>
      </c>
      <c r="P106" s="16">
        <v>39</v>
      </c>
      <c r="Q106" s="16" t="s">
        <v>8323</v>
      </c>
      <c r="R106" s="16" t="s">
        <v>8326</v>
      </c>
      <c r="S106" s="31">
        <v>42031.833587962959</v>
      </c>
      <c r="T106" s="31">
        <v>42063.333333333328</v>
      </c>
    </row>
    <row r="107" spans="1:20" ht="48" x14ac:dyDescent="0.2">
      <c r="A107" s="16">
        <v>3846</v>
      </c>
      <c r="B107" s="28" t="s">
        <v>3843</v>
      </c>
      <c r="C107" s="17" t="s">
        <v>7955</v>
      </c>
      <c r="D107" s="29">
        <v>7000</v>
      </c>
      <c r="E107" s="30">
        <v>189</v>
      </c>
      <c r="F107" s="27" t="s">
        <v>8220</v>
      </c>
      <c r="G107" s="16" t="s">
        <v>8223</v>
      </c>
      <c r="H107" s="16" t="s">
        <v>8245</v>
      </c>
      <c r="I107" s="16">
        <v>1412405940</v>
      </c>
      <c r="J107" s="16">
        <v>1409721542</v>
      </c>
      <c r="K107" s="16" t="b">
        <v>1</v>
      </c>
      <c r="L107" s="16">
        <v>8</v>
      </c>
      <c r="M107" s="16" t="b">
        <v>0</v>
      </c>
      <c r="N107" s="16" t="s">
        <v>8269</v>
      </c>
      <c r="O107" s="27">
        <v>3</v>
      </c>
      <c r="P107" s="16">
        <v>23.63</v>
      </c>
      <c r="Q107" s="16" t="s">
        <v>8323</v>
      </c>
      <c r="R107" s="16" t="s">
        <v>8326</v>
      </c>
      <c r="S107" s="31">
        <v>41885.221550925926</v>
      </c>
      <c r="T107" s="31">
        <v>41916.290972222225</v>
      </c>
    </row>
    <row r="108" spans="1:20" ht="32" x14ac:dyDescent="0.2">
      <c r="A108" s="16">
        <v>2884</v>
      </c>
      <c r="B108" s="28" t="s">
        <v>2884</v>
      </c>
      <c r="C108" s="17" t="s">
        <v>6994</v>
      </c>
      <c r="D108" s="29">
        <v>45000</v>
      </c>
      <c r="E108" s="30">
        <v>185</v>
      </c>
      <c r="F108" s="27" t="s">
        <v>8220</v>
      </c>
      <c r="G108" s="16" t="s">
        <v>8223</v>
      </c>
      <c r="H108" s="16" t="s">
        <v>8245</v>
      </c>
      <c r="I108" s="16">
        <v>1417800435</v>
      </c>
      <c r="J108" s="16">
        <v>1415208435</v>
      </c>
      <c r="K108" s="16" t="b">
        <v>0</v>
      </c>
      <c r="L108" s="16">
        <v>4</v>
      </c>
      <c r="M108" s="16" t="b">
        <v>0</v>
      </c>
      <c r="N108" s="16" t="s">
        <v>8269</v>
      </c>
      <c r="O108" s="27">
        <v>0</v>
      </c>
      <c r="P108" s="16">
        <v>46.25</v>
      </c>
      <c r="Q108" s="16" t="s">
        <v>8323</v>
      </c>
      <c r="R108" s="16" t="s">
        <v>8326</v>
      </c>
      <c r="S108" s="31">
        <v>41948.727256944447</v>
      </c>
      <c r="T108" s="31">
        <v>41978.727256944447</v>
      </c>
    </row>
    <row r="109" spans="1:20" ht="48" x14ac:dyDescent="0.2">
      <c r="A109" s="16">
        <v>3910</v>
      </c>
      <c r="B109" s="28" t="s">
        <v>3907</v>
      </c>
      <c r="C109" s="17" t="s">
        <v>8018</v>
      </c>
      <c r="D109" s="29">
        <v>6000</v>
      </c>
      <c r="E109" s="30">
        <v>185</v>
      </c>
      <c r="F109" s="27" t="s">
        <v>8220</v>
      </c>
      <c r="G109" s="16" t="s">
        <v>8223</v>
      </c>
      <c r="H109" s="16" t="s">
        <v>8245</v>
      </c>
      <c r="I109" s="16">
        <v>1441649397</v>
      </c>
      <c r="J109" s="16">
        <v>1439057397</v>
      </c>
      <c r="K109" s="16" t="b">
        <v>0</v>
      </c>
      <c r="L109" s="16">
        <v>3</v>
      </c>
      <c r="M109" s="16" t="b">
        <v>0</v>
      </c>
      <c r="N109" s="16" t="s">
        <v>8269</v>
      </c>
      <c r="O109" s="27">
        <v>3</v>
      </c>
      <c r="P109" s="16">
        <v>61.67</v>
      </c>
      <c r="Q109" s="16" t="s">
        <v>8323</v>
      </c>
      <c r="R109" s="16" t="s">
        <v>8326</v>
      </c>
      <c r="S109" s="31">
        <v>42224.756909722222</v>
      </c>
      <c r="T109" s="31">
        <v>42254.756909722222</v>
      </c>
    </row>
    <row r="110" spans="1:20" ht="48" x14ac:dyDescent="0.2">
      <c r="A110" s="16">
        <v>2869</v>
      </c>
      <c r="B110" s="28" t="s">
        <v>2869</v>
      </c>
      <c r="C110" s="17" t="s">
        <v>6979</v>
      </c>
      <c r="D110" s="29">
        <v>20000</v>
      </c>
      <c r="E110" s="30">
        <v>177</v>
      </c>
      <c r="F110" s="27" t="s">
        <v>8220</v>
      </c>
      <c r="G110" s="16" t="s">
        <v>8223</v>
      </c>
      <c r="H110" s="16" t="s">
        <v>8245</v>
      </c>
      <c r="I110" s="16">
        <v>1468937681</v>
      </c>
      <c r="J110" s="16">
        <v>1466345681</v>
      </c>
      <c r="K110" s="16" t="b">
        <v>0</v>
      </c>
      <c r="L110" s="16">
        <v>5</v>
      </c>
      <c r="M110" s="16" t="b">
        <v>0</v>
      </c>
      <c r="N110" s="16" t="s">
        <v>8269</v>
      </c>
      <c r="O110" s="27">
        <v>1</v>
      </c>
      <c r="P110" s="16">
        <v>35.4</v>
      </c>
      <c r="Q110" s="16" t="s">
        <v>8323</v>
      </c>
      <c r="R110" s="16" t="s">
        <v>8326</v>
      </c>
      <c r="S110" s="31">
        <v>42540.593530092592</v>
      </c>
      <c r="T110" s="31">
        <v>42570.593530092592</v>
      </c>
    </row>
    <row r="111" spans="1:20" ht="48" x14ac:dyDescent="0.2">
      <c r="A111" s="16">
        <v>3896</v>
      </c>
      <c r="B111" s="28" t="s">
        <v>3893</v>
      </c>
      <c r="C111" s="17" t="s">
        <v>8004</v>
      </c>
      <c r="D111" s="29">
        <v>1600</v>
      </c>
      <c r="E111" s="30">
        <v>170</v>
      </c>
      <c r="F111" s="27" t="s">
        <v>8220</v>
      </c>
      <c r="G111" s="16" t="s">
        <v>8223</v>
      </c>
      <c r="H111" s="16" t="s">
        <v>8245</v>
      </c>
      <c r="I111" s="16">
        <v>1402979778</v>
      </c>
      <c r="J111" s="16">
        <v>1401770178</v>
      </c>
      <c r="K111" s="16" t="b">
        <v>0</v>
      </c>
      <c r="L111" s="16">
        <v>4</v>
      </c>
      <c r="M111" s="16" t="b">
        <v>0</v>
      </c>
      <c r="N111" s="16" t="s">
        <v>8269</v>
      </c>
      <c r="O111" s="27">
        <v>11</v>
      </c>
      <c r="P111" s="16">
        <v>42.5</v>
      </c>
      <c r="Q111" s="16" t="s">
        <v>8323</v>
      </c>
      <c r="R111" s="16" t="s">
        <v>8326</v>
      </c>
      <c r="S111" s="31">
        <v>41793.191875000004</v>
      </c>
      <c r="T111" s="31">
        <v>41807.191875000004</v>
      </c>
    </row>
    <row r="112" spans="1:20" ht="32" x14ac:dyDescent="0.2">
      <c r="A112" s="16">
        <v>4070</v>
      </c>
      <c r="B112" s="28" t="s">
        <v>4066</v>
      </c>
      <c r="C112" s="17" t="s">
        <v>8173</v>
      </c>
      <c r="D112" s="29">
        <v>1000</v>
      </c>
      <c r="E112" s="30">
        <v>165</v>
      </c>
      <c r="F112" s="27" t="s">
        <v>8220</v>
      </c>
      <c r="G112" s="16" t="s">
        <v>8223</v>
      </c>
      <c r="H112" s="16" t="s">
        <v>8245</v>
      </c>
      <c r="I112" s="16">
        <v>1425178800</v>
      </c>
      <c r="J112" s="16">
        <v>1422374420</v>
      </c>
      <c r="K112" s="16" t="b">
        <v>0</v>
      </c>
      <c r="L112" s="16">
        <v>6</v>
      </c>
      <c r="M112" s="16" t="b">
        <v>0</v>
      </c>
      <c r="N112" s="16" t="s">
        <v>8269</v>
      </c>
      <c r="O112" s="27">
        <v>17</v>
      </c>
      <c r="P112" s="16">
        <v>27.5</v>
      </c>
      <c r="Q112" s="16" t="s">
        <v>8323</v>
      </c>
      <c r="R112" s="16" t="s">
        <v>8326</v>
      </c>
      <c r="S112" s="31">
        <v>42031.666898148149</v>
      </c>
      <c r="T112" s="31">
        <v>42064.125</v>
      </c>
    </row>
    <row r="113" spans="1:20" ht="32" x14ac:dyDescent="0.2">
      <c r="A113" s="16">
        <v>3907</v>
      </c>
      <c r="B113" s="28" t="s">
        <v>3904</v>
      </c>
      <c r="C113" s="17" t="s">
        <v>8015</v>
      </c>
      <c r="D113" s="29">
        <v>1000</v>
      </c>
      <c r="E113" s="30">
        <v>153</v>
      </c>
      <c r="F113" s="27" t="s">
        <v>8220</v>
      </c>
      <c r="G113" s="16" t="s">
        <v>8223</v>
      </c>
      <c r="H113" s="16" t="s">
        <v>8245</v>
      </c>
      <c r="I113" s="16">
        <v>1414354080</v>
      </c>
      <c r="J113" s="16">
        <v>1411587606</v>
      </c>
      <c r="K113" s="16" t="b">
        <v>0</v>
      </c>
      <c r="L113" s="16">
        <v>4</v>
      </c>
      <c r="M113" s="16" t="b">
        <v>0</v>
      </c>
      <c r="N113" s="16" t="s">
        <v>8269</v>
      </c>
      <c r="O113" s="27">
        <v>15</v>
      </c>
      <c r="P113" s="16">
        <v>38.25</v>
      </c>
      <c r="Q113" s="16" t="s">
        <v>8323</v>
      </c>
      <c r="R113" s="16" t="s">
        <v>8326</v>
      </c>
      <c r="S113" s="31">
        <v>41906.819513888891</v>
      </c>
      <c r="T113" s="31">
        <v>41938.838888888888</v>
      </c>
    </row>
    <row r="114" spans="1:20" ht="32" x14ac:dyDescent="0.2">
      <c r="A114" s="16">
        <v>3737</v>
      </c>
      <c r="B114" s="28" t="s">
        <v>3734</v>
      </c>
      <c r="C114" s="17" t="s">
        <v>7847</v>
      </c>
      <c r="D114" s="29">
        <v>700</v>
      </c>
      <c r="E114" s="30">
        <v>150</v>
      </c>
      <c r="F114" s="27" t="s">
        <v>8220</v>
      </c>
      <c r="G114" s="16" t="s">
        <v>8223</v>
      </c>
      <c r="H114" s="16" t="s">
        <v>8245</v>
      </c>
      <c r="I114" s="16">
        <v>1447311540</v>
      </c>
      <c r="J114" s="16">
        <v>1445358903</v>
      </c>
      <c r="K114" s="16" t="b">
        <v>0</v>
      </c>
      <c r="L114" s="16">
        <v>4</v>
      </c>
      <c r="M114" s="16" t="b">
        <v>0</v>
      </c>
      <c r="N114" s="16" t="s">
        <v>8269</v>
      </c>
      <c r="O114" s="27">
        <v>21</v>
      </c>
      <c r="P114" s="16">
        <v>37.5</v>
      </c>
      <c r="Q114" s="16" t="s">
        <v>8323</v>
      </c>
      <c r="R114" s="16" t="s">
        <v>8326</v>
      </c>
      <c r="S114" s="31">
        <v>42297.691006944442</v>
      </c>
      <c r="T114" s="31">
        <v>42320.290972222225</v>
      </c>
    </row>
    <row r="115" spans="1:20" ht="48" x14ac:dyDescent="0.2">
      <c r="A115" s="16">
        <v>2856</v>
      </c>
      <c r="B115" s="28" t="s">
        <v>2856</v>
      </c>
      <c r="C115" s="17" t="s">
        <v>6966</v>
      </c>
      <c r="D115" s="29">
        <v>3000</v>
      </c>
      <c r="E115" s="30">
        <v>146</v>
      </c>
      <c r="F115" s="27" t="s">
        <v>8220</v>
      </c>
      <c r="G115" s="16" t="s">
        <v>8223</v>
      </c>
      <c r="H115" s="16" t="s">
        <v>8245</v>
      </c>
      <c r="I115" s="16">
        <v>1439069640</v>
      </c>
      <c r="J115" s="16">
        <v>1433897647</v>
      </c>
      <c r="K115" s="16" t="b">
        <v>0</v>
      </c>
      <c r="L115" s="16">
        <v>6</v>
      </c>
      <c r="M115" s="16" t="b">
        <v>0</v>
      </c>
      <c r="N115" s="16" t="s">
        <v>8269</v>
      </c>
      <c r="O115" s="27">
        <v>5</v>
      </c>
      <c r="P115" s="16">
        <v>24.33</v>
      </c>
      <c r="Q115" s="16" t="s">
        <v>8323</v>
      </c>
      <c r="R115" s="16" t="s">
        <v>8326</v>
      </c>
      <c r="S115" s="31">
        <v>42165.037581018521</v>
      </c>
      <c r="T115" s="31">
        <v>42224.898611111115</v>
      </c>
    </row>
    <row r="116" spans="1:20" ht="32" x14ac:dyDescent="0.2">
      <c r="A116" s="16">
        <v>4102</v>
      </c>
      <c r="B116" s="28" t="s">
        <v>4098</v>
      </c>
      <c r="C116" s="17" t="s">
        <v>8205</v>
      </c>
      <c r="D116" s="29">
        <v>500</v>
      </c>
      <c r="E116" s="30">
        <v>137</v>
      </c>
      <c r="F116" s="27" t="s">
        <v>8220</v>
      </c>
      <c r="G116" s="16" t="s">
        <v>8223</v>
      </c>
      <c r="H116" s="16" t="s">
        <v>8245</v>
      </c>
      <c r="I116" s="16">
        <v>1463343673</v>
      </c>
      <c r="J116" s="16">
        <v>1460751673</v>
      </c>
      <c r="K116" s="16" t="b">
        <v>0</v>
      </c>
      <c r="L116" s="16">
        <v>6</v>
      </c>
      <c r="M116" s="16" t="b">
        <v>0</v>
      </c>
      <c r="N116" s="16" t="s">
        <v>8269</v>
      </c>
      <c r="O116" s="27">
        <v>27</v>
      </c>
      <c r="P116" s="16">
        <v>22.83</v>
      </c>
      <c r="Q116" s="16" t="s">
        <v>8323</v>
      </c>
      <c r="R116" s="16" t="s">
        <v>8326</v>
      </c>
      <c r="S116" s="31">
        <v>42475.848067129627</v>
      </c>
      <c r="T116" s="31">
        <v>42505.848067129627</v>
      </c>
    </row>
    <row r="117" spans="1:20" ht="48" x14ac:dyDescent="0.2">
      <c r="A117" s="16">
        <v>3971</v>
      </c>
      <c r="B117" s="28" t="s">
        <v>3968</v>
      </c>
      <c r="C117" s="17" t="s">
        <v>8078</v>
      </c>
      <c r="D117" s="29">
        <v>14000</v>
      </c>
      <c r="E117" s="30">
        <v>136</v>
      </c>
      <c r="F117" s="27" t="s">
        <v>8220</v>
      </c>
      <c r="G117" s="16" t="s">
        <v>8223</v>
      </c>
      <c r="H117" s="16" t="s">
        <v>8245</v>
      </c>
      <c r="I117" s="16">
        <v>1405947126</v>
      </c>
      <c r="J117" s="16">
        <v>1403355126</v>
      </c>
      <c r="K117" s="16" t="b">
        <v>0</v>
      </c>
      <c r="L117" s="16">
        <v>6</v>
      </c>
      <c r="M117" s="16" t="b">
        <v>0</v>
      </c>
      <c r="N117" s="16" t="s">
        <v>8269</v>
      </c>
      <c r="O117" s="27">
        <v>1</v>
      </c>
      <c r="P117" s="16">
        <v>22.67</v>
      </c>
      <c r="Q117" s="16" t="s">
        <v>8323</v>
      </c>
      <c r="R117" s="16" t="s">
        <v>8326</v>
      </c>
      <c r="S117" s="31">
        <v>41811.536180555559</v>
      </c>
      <c r="T117" s="31">
        <v>41841.536180555559</v>
      </c>
    </row>
    <row r="118" spans="1:20" ht="48" x14ac:dyDescent="0.2">
      <c r="A118" s="16">
        <v>3909</v>
      </c>
      <c r="B118" s="28" t="s">
        <v>3906</v>
      </c>
      <c r="C118" s="17" t="s">
        <v>8017</v>
      </c>
      <c r="D118" s="29">
        <v>60000</v>
      </c>
      <c r="E118" s="30">
        <v>135</v>
      </c>
      <c r="F118" s="27" t="s">
        <v>8220</v>
      </c>
      <c r="G118" s="16" t="s">
        <v>8223</v>
      </c>
      <c r="H118" s="16" t="s">
        <v>8245</v>
      </c>
      <c r="I118" s="16">
        <v>1410424642</v>
      </c>
      <c r="J118" s="16">
        <v>1407832642</v>
      </c>
      <c r="K118" s="16" t="b">
        <v>0</v>
      </c>
      <c r="L118" s="16">
        <v>4</v>
      </c>
      <c r="M118" s="16" t="b">
        <v>0</v>
      </c>
      <c r="N118" s="16" t="s">
        <v>8269</v>
      </c>
      <c r="O118" s="27">
        <v>0</v>
      </c>
      <c r="P118" s="16">
        <v>33.75</v>
      </c>
      <c r="Q118" s="16" t="s">
        <v>8323</v>
      </c>
      <c r="R118" s="16" t="s">
        <v>8326</v>
      </c>
      <c r="S118" s="31">
        <v>41863.359282407408</v>
      </c>
      <c r="T118" s="31">
        <v>41893.359282407408</v>
      </c>
    </row>
    <row r="119" spans="1:20" ht="32" x14ac:dyDescent="0.2">
      <c r="A119" s="16">
        <v>3900</v>
      </c>
      <c r="B119" s="28" t="s">
        <v>3897</v>
      </c>
      <c r="C119" s="17" t="s">
        <v>8008</v>
      </c>
      <c r="D119" s="29">
        <v>2500</v>
      </c>
      <c r="E119" s="30">
        <v>135</v>
      </c>
      <c r="F119" s="27" t="s">
        <v>8220</v>
      </c>
      <c r="G119" s="16" t="s">
        <v>8223</v>
      </c>
      <c r="H119" s="16" t="s">
        <v>8245</v>
      </c>
      <c r="I119" s="16">
        <v>1433988791</v>
      </c>
      <c r="J119" s="16">
        <v>1431396791</v>
      </c>
      <c r="K119" s="16" t="b">
        <v>0</v>
      </c>
      <c r="L119" s="16">
        <v>5</v>
      </c>
      <c r="M119" s="16" t="b">
        <v>0</v>
      </c>
      <c r="N119" s="16" t="s">
        <v>8269</v>
      </c>
      <c r="O119" s="27">
        <v>5</v>
      </c>
      <c r="P119" s="16">
        <v>27</v>
      </c>
      <c r="Q119" s="16" t="s">
        <v>8323</v>
      </c>
      <c r="R119" s="16" t="s">
        <v>8326</v>
      </c>
      <c r="S119" s="31">
        <v>42136.092488425929</v>
      </c>
      <c r="T119" s="31">
        <v>42166.092488425929</v>
      </c>
    </row>
    <row r="120" spans="1:20" ht="32" x14ac:dyDescent="0.2">
      <c r="A120" s="16">
        <v>2885</v>
      </c>
      <c r="B120" s="28" t="s">
        <v>2885</v>
      </c>
      <c r="C120" s="17" t="s">
        <v>6995</v>
      </c>
      <c r="D120" s="29">
        <v>400</v>
      </c>
      <c r="E120" s="30">
        <v>130</v>
      </c>
      <c r="F120" s="27" t="s">
        <v>8220</v>
      </c>
      <c r="G120" s="16" t="s">
        <v>8223</v>
      </c>
      <c r="H120" s="16" t="s">
        <v>8245</v>
      </c>
      <c r="I120" s="16">
        <v>1426294201</v>
      </c>
      <c r="J120" s="16">
        <v>1423705801</v>
      </c>
      <c r="K120" s="16" t="b">
        <v>0</v>
      </c>
      <c r="L120" s="16">
        <v>5</v>
      </c>
      <c r="M120" s="16" t="b">
        <v>0</v>
      </c>
      <c r="N120" s="16" t="s">
        <v>8269</v>
      </c>
      <c r="O120" s="27">
        <v>33</v>
      </c>
      <c r="P120" s="16">
        <v>26</v>
      </c>
      <c r="Q120" s="16" t="s">
        <v>8323</v>
      </c>
      <c r="R120" s="16" t="s">
        <v>8326</v>
      </c>
      <c r="S120" s="31">
        <v>42047.07640046296</v>
      </c>
      <c r="T120" s="31">
        <v>42077.034733796296</v>
      </c>
    </row>
    <row r="121" spans="1:20" ht="48" x14ac:dyDescent="0.2">
      <c r="A121" s="16">
        <v>3964</v>
      </c>
      <c r="B121" s="28" t="s">
        <v>3961</v>
      </c>
      <c r="C121" s="17" t="s">
        <v>8071</v>
      </c>
      <c r="D121" s="29">
        <v>2000</v>
      </c>
      <c r="E121" s="30">
        <v>126</v>
      </c>
      <c r="F121" s="27" t="s">
        <v>8220</v>
      </c>
      <c r="G121" s="16" t="s">
        <v>8223</v>
      </c>
      <c r="H121" s="16" t="s">
        <v>8245</v>
      </c>
      <c r="I121" s="16">
        <v>1429460386</v>
      </c>
      <c r="J121" s="16">
        <v>1424279986</v>
      </c>
      <c r="K121" s="16" t="b">
        <v>0</v>
      </c>
      <c r="L121" s="16">
        <v>3</v>
      </c>
      <c r="M121" s="16" t="b">
        <v>0</v>
      </c>
      <c r="N121" s="16" t="s">
        <v>8269</v>
      </c>
      <c r="O121" s="27">
        <v>6</v>
      </c>
      <c r="P121" s="16">
        <v>42</v>
      </c>
      <c r="Q121" s="16" t="s">
        <v>8323</v>
      </c>
      <c r="R121" s="16" t="s">
        <v>8326</v>
      </c>
      <c r="S121" s="31">
        <v>42053.722060185188</v>
      </c>
      <c r="T121" s="31">
        <v>42113.680393518516</v>
      </c>
    </row>
    <row r="122" spans="1:20" ht="32" x14ac:dyDescent="0.2">
      <c r="A122" s="16">
        <v>4021</v>
      </c>
      <c r="B122" s="28" t="s">
        <v>4017</v>
      </c>
      <c r="C122" s="17" t="s">
        <v>8126</v>
      </c>
      <c r="D122" s="29">
        <v>15000</v>
      </c>
      <c r="E122" s="30">
        <v>125</v>
      </c>
      <c r="F122" s="27" t="s">
        <v>8220</v>
      </c>
      <c r="G122" s="16" t="s">
        <v>8223</v>
      </c>
      <c r="H122" s="16" t="s">
        <v>8245</v>
      </c>
      <c r="I122" s="16">
        <v>1414360358</v>
      </c>
      <c r="J122" s="16">
        <v>1409176358</v>
      </c>
      <c r="K122" s="16" t="b">
        <v>0</v>
      </c>
      <c r="L122" s="16">
        <v>2</v>
      </c>
      <c r="M122" s="16" t="b">
        <v>0</v>
      </c>
      <c r="N122" s="16" t="s">
        <v>8269</v>
      </c>
      <c r="O122" s="27">
        <v>1</v>
      </c>
      <c r="P122" s="16">
        <v>62.5</v>
      </c>
      <c r="Q122" s="16" t="s">
        <v>8323</v>
      </c>
      <c r="R122" s="16" t="s">
        <v>8326</v>
      </c>
      <c r="S122" s="31">
        <v>41878.911550925928</v>
      </c>
      <c r="T122" s="31">
        <v>41938.911550925928</v>
      </c>
    </row>
    <row r="123" spans="1:20" ht="32" x14ac:dyDescent="0.2">
      <c r="A123" s="16">
        <v>3899</v>
      </c>
      <c r="B123" s="28" t="s">
        <v>3896</v>
      </c>
      <c r="C123" s="17" t="s">
        <v>8007</v>
      </c>
      <c r="D123" s="29">
        <v>10000</v>
      </c>
      <c r="E123" s="30">
        <v>125</v>
      </c>
      <c r="F123" s="27" t="s">
        <v>8220</v>
      </c>
      <c r="G123" s="16" t="s">
        <v>8223</v>
      </c>
      <c r="H123" s="16" t="s">
        <v>8245</v>
      </c>
      <c r="I123" s="16">
        <v>1407868561</v>
      </c>
      <c r="J123" s="16">
        <v>1406140561</v>
      </c>
      <c r="K123" s="16" t="b">
        <v>0</v>
      </c>
      <c r="L123" s="16">
        <v>2</v>
      </c>
      <c r="M123" s="16" t="b">
        <v>0</v>
      </c>
      <c r="N123" s="16" t="s">
        <v>8269</v>
      </c>
      <c r="O123" s="27">
        <v>1</v>
      </c>
      <c r="P123" s="16">
        <v>62.5</v>
      </c>
      <c r="Q123" s="16" t="s">
        <v>8323</v>
      </c>
      <c r="R123" s="16" t="s">
        <v>8326</v>
      </c>
      <c r="S123" s="31">
        <v>41843.775011574071</v>
      </c>
      <c r="T123" s="31">
        <v>41863.775011574071</v>
      </c>
    </row>
    <row r="124" spans="1:20" ht="48" x14ac:dyDescent="0.2">
      <c r="A124" s="16">
        <v>3889</v>
      </c>
      <c r="B124" s="28" t="s">
        <v>3886</v>
      </c>
      <c r="C124" s="17" t="s">
        <v>7997</v>
      </c>
      <c r="D124" s="29">
        <v>8000</v>
      </c>
      <c r="E124" s="30">
        <v>118</v>
      </c>
      <c r="F124" s="27" t="s">
        <v>8220</v>
      </c>
      <c r="G124" s="16" t="s">
        <v>8223</v>
      </c>
      <c r="H124" s="16" t="s">
        <v>8245</v>
      </c>
      <c r="I124" s="16">
        <v>1420413960</v>
      </c>
      <c r="J124" s="16">
        <v>1417651630</v>
      </c>
      <c r="K124" s="16" t="b">
        <v>0</v>
      </c>
      <c r="L124" s="16">
        <v>9</v>
      </c>
      <c r="M124" s="16" t="b">
        <v>0</v>
      </c>
      <c r="N124" s="16" t="s">
        <v>8269</v>
      </c>
      <c r="O124" s="27">
        <v>1</v>
      </c>
      <c r="P124" s="16">
        <v>13.11</v>
      </c>
      <c r="Q124" s="16" t="s">
        <v>8323</v>
      </c>
      <c r="R124" s="16" t="s">
        <v>8326</v>
      </c>
      <c r="S124" s="31">
        <v>41977.004976851851</v>
      </c>
      <c r="T124" s="31">
        <v>42008.976388888885</v>
      </c>
    </row>
    <row r="125" spans="1:20" ht="48" x14ac:dyDescent="0.2">
      <c r="A125" s="16">
        <v>4047</v>
      </c>
      <c r="B125" s="28" t="s">
        <v>4043</v>
      </c>
      <c r="C125" s="17" t="s">
        <v>8151</v>
      </c>
      <c r="D125" s="29">
        <v>5000</v>
      </c>
      <c r="E125" s="30">
        <v>110</v>
      </c>
      <c r="F125" s="27" t="s">
        <v>8220</v>
      </c>
      <c r="G125" s="16" t="s">
        <v>8223</v>
      </c>
      <c r="H125" s="16" t="s">
        <v>8245</v>
      </c>
      <c r="I125" s="16">
        <v>1420938000</v>
      </c>
      <c r="J125" s="16">
        <v>1418862743</v>
      </c>
      <c r="K125" s="16" t="b">
        <v>0</v>
      </c>
      <c r="L125" s="16">
        <v>4</v>
      </c>
      <c r="M125" s="16" t="b">
        <v>0</v>
      </c>
      <c r="N125" s="16" t="s">
        <v>8269</v>
      </c>
      <c r="O125" s="27">
        <v>2</v>
      </c>
      <c r="P125" s="16">
        <v>27.5</v>
      </c>
      <c r="Q125" s="16" t="s">
        <v>8323</v>
      </c>
      <c r="R125" s="16" t="s">
        <v>8326</v>
      </c>
      <c r="S125" s="31">
        <v>41991.022488425922</v>
      </c>
      <c r="T125" s="31">
        <v>42015.041666666672</v>
      </c>
    </row>
    <row r="126" spans="1:20" ht="48" x14ac:dyDescent="0.2">
      <c r="A126" s="16">
        <v>4017</v>
      </c>
      <c r="B126" s="28" t="s">
        <v>4013</v>
      </c>
      <c r="C126" s="17" t="s">
        <v>8122</v>
      </c>
      <c r="D126" s="29">
        <v>10000</v>
      </c>
      <c r="E126" s="30">
        <v>105</v>
      </c>
      <c r="F126" s="27" t="s">
        <v>8220</v>
      </c>
      <c r="G126" s="16" t="s">
        <v>8223</v>
      </c>
      <c r="H126" s="16" t="s">
        <v>8245</v>
      </c>
      <c r="I126" s="16">
        <v>1409846874</v>
      </c>
      <c r="J126" s="16">
        <v>1407254874</v>
      </c>
      <c r="K126" s="16" t="b">
        <v>0</v>
      </c>
      <c r="L126" s="16">
        <v>2</v>
      </c>
      <c r="M126" s="16" t="b">
        <v>0</v>
      </c>
      <c r="N126" s="16" t="s">
        <v>8269</v>
      </c>
      <c r="O126" s="27">
        <v>1</v>
      </c>
      <c r="P126" s="16">
        <v>52.5</v>
      </c>
      <c r="Q126" s="16" t="s">
        <v>8323</v>
      </c>
      <c r="R126" s="16" t="s">
        <v>8326</v>
      </c>
      <c r="S126" s="31">
        <v>41856.672152777777</v>
      </c>
      <c r="T126" s="31">
        <v>41886.672152777777</v>
      </c>
    </row>
    <row r="127" spans="1:20" ht="48" x14ac:dyDescent="0.2">
      <c r="A127" s="16">
        <v>3947</v>
      </c>
      <c r="B127" s="28" t="s">
        <v>3944</v>
      </c>
      <c r="C127" s="17" t="s">
        <v>8055</v>
      </c>
      <c r="D127" s="29">
        <v>3000</v>
      </c>
      <c r="E127" s="30">
        <v>101</v>
      </c>
      <c r="F127" s="27" t="s">
        <v>8220</v>
      </c>
      <c r="G127" s="16" t="s">
        <v>8223</v>
      </c>
      <c r="H127" s="16" t="s">
        <v>8245</v>
      </c>
      <c r="I127" s="16">
        <v>1475378744</v>
      </c>
      <c r="J127" s="16">
        <v>1472786744</v>
      </c>
      <c r="K127" s="16" t="b">
        <v>0</v>
      </c>
      <c r="L127" s="16">
        <v>2</v>
      </c>
      <c r="M127" s="16" t="b">
        <v>0</v>
      </c>
      <c r="N127" s="16" t="s">
        <v>8269</v>
      </c>
      <c r="O127" s="27">
        <v>3</v>
      </c>
      <c r="P127" s="16">
        <v>50.5</v>
      </c>
      <c r="Q127" s="16" t="s">
        <v>8323</v>
      </c>
      <c r="R127" s="16" t="s">
        <v>8326</v>
      </c>
      <c r="S127" s="31">
        <v>42615.142870370371</v>
      </c>
      <c r="T127" s="31">
        <v>42645.142870370371</v>
      </c>
    </row>
    <row r="128" spans="1:20" ht="48" x14ac:dyDescent="0.2">
      <c r="A128" s="16">
        <v>3742</v>
      </c>
      <c r="B128" s="28" t="s">
        <v>3739</v>
      </c>
      <c r="C128" s="17" t="s">
        <v>7852</v>
      </c>
      <c r="D128" s="29">
        <v>5000</v>
      </c>
      <c r="E128" s="30">
        <v>100</v>
      </c>
      <c r="F128" s="27" t="s">
        <v>8220</v>
      </c>
      <c r="G128" s="16" t="s">
        <v>8223</v>
      </c>
      <c r="H128" s="16" t="s">
        <v>8245</v>
      </c>
      <c r="I128" s="16">
        <v>1409980144</v>
      </c>
      <c r="J128" s="16">
        <v>1407388144</v>
      </c>
      <c r="K128" s="16" t="b">
        <v>0</v>
      </c>
      <c r="L128" s="16">
        <v>4</v>
      </c>
      <c r="M128" s="16" t="b">
        <v>0</v>
      </c>
      <c r="N128" s="16" t="s">
        <v>8269</v>
      </c>
      <c r="O128" s="27">
        <v>2</v>
      </c>
      <c r="P128" s="16">
        <v>25</v>
      </c>
      <c r="Q128" s="16" t="s">
        <v>8323</v>
      </c>
      <c r="R128" s="16" t="s">
        <v>8326</v>
      </c>
      <c r="S128" s="31">
        <v>41858.214629629627</v>
      </c>
      <c r="T128" s="31">
        <v>41888.214629629627</v>
      </c>
    </row>
    <row r="129" spans="1:20" ht="16" x14ac:dyDescent="0.2">
      <c r="A129" s="16">
        <v>3861</v>
      </c>
      <c r="B129" s="28" t="s">
        <v>3858</v>
      </c>
      <c r="C129" s="17" t="s">
        <v>7970</v>
      </c>
      <c r="D129" s="29">
        <v>2000</v>
      </c>
      <c r="E129" s="30">
        <v>100</v>
      </c>
      <c r="F129" s="27" t="s">
        <v>8220</v>
      </c>
      <c r="G129" s="16" t="s">
        <v>8223</v>
      </c>
      <c r="H129" s="16" t="s">
        <v>8245</v>
      </c>
      <c r="I129" s="16">
        <v>1415828820</v>
      </c>
      <c r="J129" s="16">
        <v>1412258977</v>
      </c>
      <c r="K129" s="16" t="b">
        <v>0</v>
      </c>
      <c r="L129" s="16">
        <v>1</v>
      </c>
      <c r="M129" s="16" t="b">
        <v>0</v>
      </c>
      <c r="N129" s="16" t="s">
        <v>8269</v>
      </c>
      <c r="O129" s="27">
        <v>5</v>
      </c>
      <c r="P129" s="16">
        <v>100</v>
      </c>
      <c r="Q129" s="16" t="s">
        <v>8323</v>
      </c>
      <c r="R129" s="16" t="s">
        <v>8326</v>
      </c>
      <c r="S129" s="31">
        <v>41914.590011574073</v>
      </c>
      <c r="T129" s="31">
        <v>41955.907638888893</v>
      </c>
    </row>
    <row r="130" spans="1:20" ht="48" x14ac:dyDescent="0.2">
      <c r="A130" s="16">
        <v>3730</v>
      </c>
      <c r="B130" s="28" t="s">
        <v>3727</v>
      </c>
      <c r="C130" s="17" t="s">
        <v>7840</v>
      </c>
      <c r="D130" s="29">
        <v>1000</v>
      </c>
      <c r="E130" s="30">
        <v>100</v>
      </c>
      <c r="F130" s="27" t="s">
        <v>8220</v>
      </c>
      <c r="G130" s="16" t="s">
        <v>8223</v>
      </c>
      <c r="H130" s="16" t="s">
        <v>8245</v>
      </c>
      <c r="I130" s="16">
        <v>1439828159</v>
      </c>
      <c r="J130" s="16">
        <v>1437236159</v>
      </c>
      <c r="K130" s="16" t="b">
        <v>0</v>
      </c>
      <c r="L130" s="16">
        <v>1</v>
      </c>
      <c r="M130" s="16" t="b">
        <v>0</v>
      </c>
      <c r="N130" s="16" t="s">
        <v>8269</v>
      </c>
      <c r="O130" s="27">
        <v>10</v>
      </c>
      <c r="P130" s="16">
        <v>100</v>
      </c>
      <c r="Q130" s="16" t="s">
        <v>8323</v>
      </c>
      <c r="R130" s="16" t="s">
        <v>8326</v>
      </c>
      <c r="S130" s="31">
        <v>42203.677766203706</v>
      </c>
      <c r="T130" s="31">
        <v>42233.677766203706</v>
      </c>
    </row>
    <row r="131" spans="1:20" ht="48" x14ac:dyDescent="0.2">
      <c r="A131" s="16">
        <v>4103</v>
      </c>
      <c r="B131" s="28" t="s">
        <v>4099</v>
      </c>
      <c r="C131" s="17" t="s">
        <v>8206</v>
      </c>
      <c r="D131" s="29">
        <v>1000</v>
      </c>
      <c r="E131" s="30">
        <v>100</v>
      </c>
      <c r="F131" s="27" t="s">
        <v>8220</v>
      </c>
      <c r="G131" s="16" t="s">
        <v>8223</v>
      </c>
      <c r="H131" s="16" t="s">
        <v>8245</v>
      </c>
      <c r="I131" s="16">
        <v>1440613920</v>
      </c>
      <c r="J131" s="16">
        <v>1435953566</v>
      </c>
      <c r="K131" s="16" t="b">
        <v>0</v>
      </c>
      <c r="L131" s="16">
        <v>6</v>
      </c>
      <c r="M131" s="16" t="b">
        <v>0</v>
      </c>
      <c r="N131" s="16" t="s">
        <v>8269</v>
      </c>
      <c r="O131" s="27">
        <v>10</v>
      </c>
      <c r="P131" s="16">
        <v>16.670000000000002</v>
      </c>
      <c r="Q131" s="16" t="s">
        <v>8323</v>
      </c>
      <c r="R131" s="16" t="s">
        <v>8326</v>
      </c>
      <c r="S131" s="31">
        <v>42188.83293981482</v>
      </c>
      <c r="T131" s="31">
        <v>42242.772222222222</v>
      </c>
    </row>
    <row r="132" spans="1:20" ht="48" x14ac:dyDescent="0.2">
      <c r="A132" s="16">
        <v>4020</v>
      </c>
      <c r="B132" s="28" t="s">
        <v>4016</v>
      </c>
      <c r="C132" s="17" t="s">
        <v>8125</v>
      </c>
      <c r="D132" s="29">
        <v>600</v>
      </c>
      <c r="E132" s="30">
        <v>100</v>
      </c>
      <c r="F132" s="27" t="s">
        <v>8220</v>
      </c>
      <c r="G132" s="16" t="s">
        <v>8223</v>
      </c>
      <c r="H132" s="16" t="s">
        <v>8245</v>
      </c>
      <c r="I132" s="16">
        <v>1427168099</v>
      </c>
      <c r="J132" s="16">
        <v>1424579699</v>
      </c>
      <c r="K132" s="16" t="b">
        <v>0</v>
      </c>
      <c r="L132" s="16">
        <v>3</v>
      </c>
      <c r="M132" s="16" t="b">
        <v>0</v>
      </c>
      <c r="N132" s="16" t="s">
        <v>8269</v>
      </c>
      <c r="O132" s="27">
        <v>17</v>
      </c>
      <c r="P132" s="16">
        <v>33.33</v>
      </c>
      <c r="Q132" s="16" t="s">
        <v>8323</v>
      </c>
      <c r="R132" s="16" t="s">
        <v>8326</v>
      </c>
      <c r="S132" s="31">
        <v>42057.190960648149</v>
      </c>
      <c r="T132" s="31">
        <v>42087.149293981478</v>
      </c>
    </row>
    <row r="133" spans="1:20" ht="32" x14ac:dyDescent="0.2">
      <c r="A133" s="16">
        <v>3991</v>
      </c>
      <c r="B133" s="28" t="s">
        <v>3987</v>
      </c>
      <c r="C133" s="17" t="s">
        <v>8097</v>
      </c>
      <c r="D133" s="29">
        <v>500</v>
      </c>
      <c r="E133" s="30">
        <v>100</v>
      </c>
      <c r="F133" s="27" t="s">
        <v>8220</v>
      </c>
      <c r="G133" s="16" t="s">
        <v>8223</v>
      </c>
      <c r="H133" s="16" t="s">
        <v>8245</v>
      </c>
      <c r="I133" s="16">
        <v>1433086082</v>
      </c>
      <c r="J133" s="16">
        <v>1430494082</v>
      </c>
      <c r="K133" s="16" t="b">
        <v>0</v>
      </c>
      <c r="L133" s="16">
        <v>1</v>
      </c>
      <c r="M133" s="16" t="b">
        <v>0</v>
      </c>
      <c r="N133" s="16" t="s">
        <v>8269</v>
      </c>
      <c r="O133" s="27">
        <v>20</v>
      </c>
      <c r="P133" s="16">
        <v>100</v>
      </c>
      <c r="Q133" s="16" t="s">
        <v>8323</v>
      </c>
      <c r="R133" s="16" t="s">
        <v>8326</v>
      </c>
      <c r="S133" s="31">
        <v>42125.644467592589</v>
      </c>
      <c r="T133" s="31">
        <v>42155.644467592589</v>
      </c>
    </row>
    <row r="134" spans="1:20" ht="48" x14ac:dyDescent="0.2">
      <c r="A134" s="16">
        <v>2852</v>
      </c>
      <c r="B134" s="28" t="s">
        <v>2852</v>
      </c>
      <c r="C134" s="17" t="s">
        <v>6962</v>
      </c>
      <c r="D134" s="29">
        <v>5000</v>
      </c>
      <c r="E134" s="30">
        <v>95</v>
      </c>
      <c r="F134" s="27" t="s">
        <v>8220</v>
      </c>
      <c r="G134" s="16" t="s">
        <v>8223</v>
      </c>
      <c r="H134" s="16" t="s">
        <v>8245</v>
      </c>
      <c r="I134" s="16">
        <v>1403312703</v>
      </c>
      <c r="J134" s="16">
        <v>1400720703</v>
      </c>
      <c r="K134" s="16" t="b">
        <v>0</v>
      </c>
      <c r="L134" s="16">
        <v>6</v>
      </c>
      <c r="M134" s="16" t="b">
        <v>0</v>
      </c>
      <c r="N134" s="16" t="s">
        <v>8269</v>
      </c>
      <c r="O134" s="27">
        <v>2</v>
      </c>
      <c r="P134" s="16">
        <v>15.83</v>
      </c>
      <c r="Q134" s="16" t="s">
        <v>8323</v>
      </c>
      <c r="R134" s="16" t="s">
        <v>8326</v>
      </c>
      <c r="S134" s="31">
        <v>41781.045173611114</v>
      </c>
      <c r="T134" s="31">
        <v>41811.045173611114</v>
      </c>
    </row>
    <row r="135" spans="1:20" ht="48" x14ac:dyDescent="0.2">
      <c r="A135" s="16">
        <v>4058</v>
      </c>
      <c r="B135" s="28" t="s">
        <v>4054</v>
      </c>
      <c r="C135" s="17" t="s">
        <v>8162</v>
      </c>
      <c r="D135" s="29">
        <v>3750</v>
      </c>
      <c r="E135" s="30">
        <v>95</v>
      </c>
      <c r="F135" s="27" t="s">
        <v>8220</v>
      </c>
      <c r="G135" s="16" t="s">
        <v>8223</v>
      </c>
      <c r="H135" s="16" t="s">
        <v>8245</v>
      </c>
      <c r="I135" s="16">
        <v>1459483140</v>
      </c>
      <c r="J135" s="16">
        <v>1458178044</v>
      </c>
      <c r="K135" s="16" t="b">
        <v>0</v>
      </c>
      <c r="L135" s="16">
        <v>4</v>
      </c>
      <c r="M135" s="16" t="b">
        <v>0</v>
      </c>
      <c r="N135" s="16" t="s">
        <v>8269</v>
      </c>
      <c r="O135" s="27">
        <v>3</v>
      </c>
      <c r="P135" s="16">
        <v>23.75</v>
      </c>
      <c r="Q135" s="16" t="s">
        <v>8323</v>
      </c>
      <c r="R135" s="16" t="s">
        <v>8326</v>
      </c>
      <c r="S135" s="31">
        <v>42446.060694444444</v>
      </c>
      <c r="T135" s="31">
        <v>42461.165972222225</v>
      </c>
    </row>
    <row r="136" spans="1:20" ht="48" x14ac:dyDescent="0.2">
      <c r="A136" s="16">
        <v>4111</v>
      </c>
      <c r="B136" s="28" t="s">
        <v>4107</v>
      </c>
      <c r="C136" s="17" t="s">
        <v>8214</v>
      </c>
      <c r="D136" s="29">
        <v>3000</v>
      </c>
      <c r="E136" s="30">
        <v>94</v>
      </c>
      <c r="F136" s="27" t="s">
        <v>8220</v>
      </c>
      <c r="G136" s="16" t="s">
        <v>8223</v>
      </c>
      <c r="H136" s="16" t="s">
        <v>8245</v>
      </c>
      <c r="I136" s="16">
        <v>1424747740</v>
      </c>
      <c r="J136" s="16">
        <v>1422155740</v>
      </c>
      <c r="K136" s="16" t="b">
        <v>0</v>
      </c>
      <c r="L136" s="16">
        <v>6</v>
      </c>
      <c r="M136" s="16" t="b">
        <v>0</v>
      </c>
      <c r="N136" s="16" t="s">
        <v>8269</v>
      </c>
      <c r="O136" s="27">
        <v>3</v>
      </c>
      <c r="P136" s="16">
        <v>15.67</v>
      </c>
      <c r="Q136" s="16" t="s">
        <v>8323</v>
      </c>
      <c r="R136" s="16" t="s">
        <v>8326</v>
      </c>
      <c r="S136" s="31">
        <v>42029.135879629626</v>
      </c>
      <c r="T136" s="31">
        <v>42059.135879629626</v>
      </c>
    </row>
    <row r="137" spans="1:20" ht="48" x14ac:dyDescent="0.2">
      <c r="A137" s="16">
        <v>4037</v>
      </c>
      <c r="B137" s="28" t="s">
        <v>4033</v>
      </c>
      <c r="C137" s="17" t="s">
        <v>8141</v>
      </c>
      <c r="D137" s="29">
        <v>700</v>
      </c>
      <c r="E137" s="30">
        <v>80</v>
      </c>
      <c r="F137" s="27" t="s">
        <v>8220</v>
      </c>
      <c r="G137" s="16" t="s">
        <v>8223</v>
      </c>
      <c r="H137" s="16" t="s">
        <v>8245</v>
      </c>
      <c r="I137" s="16">
        <v>1464099900</v>
      </c>
      <c r="J137" s="16">
        <v>1462585315</v>
      </c>
      <c r="K137" s="16" t="b">
        <v>0</v>
      </c>
      <c r="L137" s="16">
        <v>2</v>
      </c>
      <c r="M137" s="16" t="b">
        <v>0</v>
      </c>
      <c r="N137" s="16" t="s">
        <v>8269</v>
      </c>
      <c r="O137" s="27">
        <v>11</v>
      </c>
      <c r="P137" s="16">
        <v>40</v>
      </c>
      <c r="Q137" s="16" t="s">
        <v>8323</v>
      </c>
      <c r="R137" s="16" t="s">
        <v>8326</v>
      </c>
      <c r="S137" s="31">
        <v>42497.070775462969</v>
      </c>
      <c r="T137" s="31">
        <v>42514.600694444445</v>
      </c>
    </row>
    <row r="138" spans="1:20" ht="48" x14ac:dyDescent="0.2">
      <c r="A138" s="16">
        <v>2848</v>
      </c>
      <c r="B138" s="28" t="s">
        <v>2848</v>
      </c>
      <c r="C138" s="17" t="s">
        <v>6958</v>
      </c>
      <c r="D138" s="29">
        <v>35000</v>
      </c>
      <c r="E138" s="30">
        <v>70</v>
      </c>
      <c r="F138" s="27" t="s">
        <v>8220</v>
      </c>
      <c r="G138" s="16" t="s">
        <v>8223</v>
      </c>
      <c r="H138" s="16" t="s">
        <v>8245</v>
      </c>
      <c r="I138" s="16">
        <v>1432913659</v>
      </c>
      <c r="J138" s="16">
        <v>1430321659</v>
      </c>
      <c r="K138" s="16" t="b">
        <v>0</v>
      </c>
      <c r="L138" s="16">
        <v>3</v>
      </c>
      <c r="M138" s="16" t="b">
        <v>0</v>
      </c>
      <c r="N138" s="16" t="s">
        <v>8269</v>
      </c>
      <c r="O138" s="27">
        <v>0</v>
      </c>
      <c r="P138" s="16">
        <v>23.33</v>
      </c>
      <c r="Q138" s="16" t="s">
        <v>8323</v>
      </c>
      <c r="R138" s="16" t="s">
        <v>8326</v>
      </c>
      <c r="S138" s="31">
        <v>42123.648831018523</v>
      </c>
      <c r="T138" s="31">
        <v>42153.648831018523</v>
      </c>
    </row>
    <row r="139" spans="1:20" ht="48" x14ac:dyDescent="0.2">
      <c r="A139" s="16">
        <v>3908</v>
      </c>
      <c r="B139" s="28" t="s">
        <v>3905</v>
      </c>
      <c r="C139" s="17" t="s">
        <v>8016</v>
      </c>
      <c r="D139" s="29">
        <v>750</v>
      </c>
      <c r="E139" s="30">
        <v>65</v>
      </c>
      <c r="F139" s="27" t="s">
        <v>8220</v>
      </c>
      <c r="G139" s="16" t="s">
        <v>8223</v>
      </c>
      <c r="H139" s="16" t="s">
        <v>8245</v>
      </c>
      <c r="I139" s="16">
        <v>1406603696</v>
      </c>
      <c r="J139" s="16">
        <v>1405307696</v>
      </c>
      <c r="K139" s="16" t="b">
        <v>0</v>
      </c>
      <c r="L139" s="16">
        <v>4</v>
      </c>
      <c r="M139" s="16" t="b">
        <v>0</v>
      </c>
      <c r="N139" s="16" t="s">
        <v>8269</v>
      </c>
      <c r="O139" s="27">
        <v>9</v>
      </c>
      <c r="P139" s="16">
        <v>16.25</v>
      </c>
      <c r="Q139" s="16" t="s">
        <v>8323</v>
      </c>
      <c r="R139" s="16" t="s">
        <v>8326</v>
      </c>
      <c r="S139" s="31">
        <v>41834.135370370372</v>
      </c>
      <c r="T139" s="31">
        <v>41849.135370370372</v>
      </c>
    </row>
    <row r="140" spans="1:20" ht="48" x14ac:dyDescent="0.2">
      <c r="A140" s="16">
        <v>3922</v>
      </c>
      <c r="B140" s="28" t="s">
        <v>3919</v>
      </c>
      <c r="C140" s="17" t="s">
        <v>8030</v>
      </c>
      <c r="D140" s="29">
        <v>750</v>
      </c>
      <c r="E140" s="30">
        <v>61</v>
      </c>
      <c r="F140" s="27" t="s">
        <v>8220</v>
      </c>
      <c r="G140" s="16" t="s">
        <v>8223</v>
      </c>
      <c r="H140" s="16" t="s">
        <v>8245</v>
      </c>
      <c r="I140" s="16">
        <v>1425337200</v>
      </c>
      <c r="J140" s="16">
        <v>1421432810</v>
      </c>
      <c r="K140" s="16" t="b">
        <v>0</v>
      </c>
      <c r="L140" s="16">
        <v>6</v>
      </c>
      <c r="M140" s="16" t="b">
        <v>0</v>
      </c>
      <c r="N140" s="16" t="s">
        <v>8269</v>
      </c>
      <c r="O140" s="27">
        <v>8</v>
      </c>
      <c r="P140" s="16">
        <v>10.17</v>
      </c>
      <c r="Q140" s="16" t="s">
        <v>8323</v>
      </c>
      <c r="R140" s="16" t="s">
        <v>8326</v>
      </c>
      <c r="S140" s="31">
        <v>42020.768634259264</v>
      </c>
      <c r="T140" s="31">
        <v>42065.958333333328</v>
      </c>
    </row>
    <row r="141" spans="1:20" ht="48" x14ac:dyDescent="0.2">
      <c r="A141" s="16">
        <v>3864</v>
      </c>
      <c r="B141" s="28" t="s">
        <v>3861</v>
      </c>
      <c r="C141" s="17" t="s">
        <v>7973</v>
      </c>
      <c r="D141" s="29">
        <v>5000</v>
      </c>
      <c r="E141" s="30">
        <v>60</v>
      </c>
      <c r="F141" s="27" t="s">
        <v>8220</v>
      </c>
      <c r="G141" s="16" t="s">
        <v>8223</v>
      </c>
      <c r="H141" s="16" t="s">
        <v>8245</v>
      </c>
      <c r="I141" s="16">
        <v>1447799054</v>
      </c>
      <c r="J141" s="16">
        <v>1445203454</v>
      </c>
      <c r="K141" s="16" t="b">
        <v>0</v>
      </c>
      <c r="L141" s="16">
        <v>3</v>
      </c>
      <c r="M141" s="16" t="b">
        <v>0</v>
      </c>
      <c r="N141" s="16" t="s">
        <v>8269</v>
      </c>
      <c r="O141" s="27">
        <v>1</v>
      </c>
      <c r="P141" s="16">
        <v>20</v>
      </c>
      <c r="Q141" s="16" t="s">
        <v>8323</v>
      </c>
      <c r="R141" s="16" t="s">
        <v>8326</v>
      </c>
      <c r="S141" s="31">
        <v>42295.891828703709</v>
      </c>
      <c r="T141" s="31">
        <v>42325.933495370366</v>
      </c>
    </row>
    <row r="142" spans="1:20" ht="48" x14ac:dyDescent="0.2">
      <c r="A142" s="16">
        <v>4108</v>
      </c>
      <c r="B142" s="28" t="s">
        <v>4104</v>
      </c>
      <c r="C142" s="17" t="s">
        <v>8211</v>
      </c>
      <c r="D142" s="29">
        <v>3000</v>
      </c>
      <c r="E142" s="30">
        <v>59</v>
      </c>
      <c r="F142" s="27" t="s">
        <v>8220</v>
      </c>
      <c r="G142" s="16" t="s">
        <v>8223</v>
      </c>
      <c r="H142" s="16" t="s">
        <v>8245</v>
      </c>
      <c r="I142" s="16">
        <v>1488517200</v>
      </c>
      <c r="J142" s="16">
        <v>1485909937</v>
      </c>
      <c r="K142" s="16" t="b">
        <v>0</v>
      </c>
      <c r="L142" s="16">
        <v>1</v>
      </c>
      <c r="M142" s="16" t="b">
        <v>0</v>
      </c>
      <c r="N142" s="16" t="s">
        <v>8269</v>
      </c>
      <c r="O142" s="27">
        <v>2</v>
      </c>
      <c r="P142" s="16">
        <v>59</v>
      </c>
      <c r="Q142" s="16" t="s">
        <v>8323</v>
      </c>
      <c r="R142" s="16" t="s">
        <v>8326</v>
      </c>
      <c r="S142" s="31">
        <v>42767.031678240746</v>
      </c>
      <c r="T142" s="31">
        <v>42797.208333333328</v>
      </c>
    </row>
    <row r="143" spans="1:20" ht="48" x14ac:dyDescent="0.2">
      <c r="A143" s="16">
        <v>2862</v>
      </c>
      <c r="B143" s="28" t="s">
        <v>2862</v>
      </c>
      <c r="C143" s="17" t="s">
        <v>6972</v>
      </c>
      <c r="D143" s="29">
        <v>12700</v>
      </c>
      <c r="E143" s="30">
        <v>55</v>
      </c>
      <c r="F143" s="27" t="s">
        <v>8220</v>
      </c>
      <c r="G143" s="16" t="s">
        <v>8223</v>
      </c>
      <c r="H143" s="16" t="s">
        <v>8245</v>
      </c>
      <c r="I143" s="16">
        <v>1403636229</v>
      </c>
      <c r="J143" s="16">
        <v>1401044229</v>
      </c>
      <c r="K143" s="16" t="b">
        <v>0</v>
      </c>
      <c r="L143" s="16">
        <v>3</v>
      </c>
      <c r="M143" s="16" t="b">
        <v>0</v>
      </c>
      <c r="N143" s="16" t="s">
        <v>8269</v>
      </c>
      <c r="O143" s="27">
        <v>0</v>
      </c>
      <c r="P143" s="16">
        <v>18.329999999999998</v>
      </c>
      <c r="Q143" s="16" t="s">
        <v>8323</v>
      </c>
      <c r="R143" s="16" t="s">
        <v>8326</v>
      </c>
      <c r="S143" s="31">
        <v>41784.789687500001</v>
      </c>
      <c r="T143" s="31">
        <v>41814.789687500001</v>
      </c>
    </row>
    <row r="144" spans="1:20" ht="48" x14ac:dyDescent="0.2">
      <c r="A144" s="16">
        <v>2919</v>
      </c>
      <c r="B144" s="28" t="s">
        <v>2919</v>
      </c>
      <c r="C144" s="17" t="s">
        <v>7029</v>
      </c>
      <c r="D144" s="29">
        <v>600</v>
      </c>
      <c r="E144" s="30">
        <v>51</v>
      </c>
      <c r="F144" s="27" t="s">
        <v>8220</v>
      </c>
      <c r="G144" s="16" t="s">
        <v>8223</v>
      </c>
      <c r="H144" s="16" t="s">
        <v>8245</v>
      </c>
      <c r="I144" s="16">
        <v>1407250329</v>
      </c>
      <c r="J144" s="16">
        <v>1404658329</v>
      </c>
      <c r="K144" s="16" t="b">
        <v>0</v>
      </c>
      <c r="L144" s="16">
        <v>6</v>
      </c>
      <c r="M144" s="16" t="b">
        <v>0</v>
      </c>
      <c r="N144" s="16" t="s">
        <v>8269</v>
      </c>
      <c r="O144" s="27">
        <v>9</v>
      </c>
      <c r="P144" s="16">
        <v>8.5</v>
      </c>
      <c r="Q144" s="16" t="s">
        <v>8323</v>
      </c>
      <c r="R144" s="16" t="s">
        <v>8326</v>
      </c>
      <c r="S144" s="31">
        <v>41826.61954861111</v>
      </c>
      <c r="T144" s="31">
        <v>41856.61954861111</v>
      </c>
    </row>
    <row r="145" spans="1:20" ht="48" x14ac:dyDescent="0.2">
      <c r="A145" s="16">
        <v>3941</v>
      </c>
      <c r="B145" s="28" t="s">
        <v>3938</v>
      </c>
      <c r="C145" s="17" t="s">
        <v>8049</v>
      </c>
      <c r="D145" s="29">
        <v>5500</v>
      </c>
      <c r="E145" s="30">
        <v>50</v>
      </c>
      <c r="F145" s="27" t="s">
        <v>8220</v>
      </c>
      <c r="G145" s="16" t="s">
        <v>8223</v>
      </c>
      <c r="H145" s="16" t="s">
        <v>8245</v>
      </c>
      <c r="I145" s="16">
        <v>1416877200</v>
      </c>
      <c r="J145" s="16">
        <v>1414505137</v>
      </c>
      <c r="K145" s="16" t="b">
        <v>0</v>
      </c>
      <c r="L145" s="16">
        <v>2</v>
      </c>
      <c r="M145" s="16" t="b">
        <v>0</v>
      </c>
      <c r="N145" s="16" t="s">
        <v>8269</v>
      </c>
      <c r="O145" s="27">
        <v>1</v>
      </c>
      <c r="P145" s="16">
        <v>25</v>
      </c>
      <c r="Q145" s="16" t="s">
        <v>8323</v>
      </c>
      <c r="R145" s="16" t="s">
        <v>8326</v>
      </c>
      <c r="S145" s="31">
        <v>41940.587233796294</v>
      </c>
      <c r="T145" s="31">
        <v>41968.041666666672</v>
      </c>
    </row>
    <row r="146" spans="1:20" ht="48" x14ac:dyDescent="0.2">
      <c r="A146" s="16">
        <v>4099</v>
      </c>
      <c r="B146" s="28" t="s">
        <v>4095</v>
      </c>
      <c r="C146" s="17" t="s">
        <v>8202</v>
      </c>
      <c r="D146" s="29">
        <v>4500</v>
      </c>
      <c r="E146" s="30">
        <v>50</v>
      </c>
      <c r="F146" s="27" t="s">
        <v>8220</v>
      </c>
      <c r="G146" s="16" t="s">
        <v>8223</v>
      </c>
      <c r="H146" s="16" t="s">
        <v>8245</v>
      </c>
      <c r="I146" s="16">
        <v>1472847873</v>
      </c>
      <c r="J146" s="16">
        <v>1468959873</v>
      </c>
      <c r="K146" s="16" t="b">
        <v>0</v>
      </c>
      <c r="L146" s="16">
        <v>1</v>
      </c>
      <c r="M146" s="16" t="b">
        <v>0</v>
      </c>
      <c r="N146" s="16" t="s">
        <v>8269</v>
      </c>
      <c r="O146" s="27">
        <v>1</v>
      </c>
      <c r="P146" s="16">
        <v>50</v>
      </c>
      <c r="Q146" s="16" t="s">
        <v>8323</v>
      </c>
      <c r="R146" s="16" t="s">
        <v>8326</v>
      </c>
      <c r="S146" s="31">
        <v>42570.850381944445</v>
      </c>
      <c r="T146" s="31">
        <v>42615.850381944445</v>
      </c>
    </row>
    <row r="147" spans="1:20" ht="48" x14ac:dyDescent="0.2">
      <c r="A147" s="16">
        <v>3895</v>
      </c>
      <c r="B147" s="28" t="s">
        <v>3892</v>
      </c>
      <c r="C147" s="17" t="s">
        <v>8003</v>
      </c>
      <c r="D147" s="29">
        <v>1000</v>
      </c>
      <c r="E147" s="30">
        <v>50</v>
      </c>
      <c r="F147" s="27" t="s">
        <v>8220</v>
      </c>
      <c r="G147" s="16" t="s">
        <v>8223</v>
      </c>
      <c r="H147" s="16" t="s">
        <v>8245</v>
      </c>
      <c r="I147" s="16">
        <v>1425103218</v>
      </c>
      <c r="J147" s="16">
        <v>1422424818</v>
      </c>
      <c r="K147" s="16" t="b">
        <v>0</v>
      </c>
      <c r="L147" s="16">
        <v>1</v>
      </c>
      <c r="M147" s="16" t="b">
        <v>0</v>
      </c>
      <c r="N147" s="16" t="s">
        <v>8269</v>
      </c>
      <c r="O147" s="27">
        <v>5</v>
      </c>
      <c r="P147" s="16">
        <v>50</v>
      </c>
      <c r="Q147" s="16" t="s">
        <v>8323</v>
      </c>
      <c r="R147" s="16" t="s">
        <v>8326</v>
      </c>
      <c r="S147" s="31">
        <v>42032.250208333338</v>
      </c>
      <c r="T147" s="31">
        <v>42063.250208333338</v>
      </c>
    </row>
    <row r="148" spans="1:20" ht="48" x14ac:dyDescent="0.2">
      <c r="A148" s="16">
        <v>4086</v>
      </c>
      <c r="B148" s="28" t="s">
        <v>4082</v>
      </c>
      <c r="C148" s="17" t="s">
        <v>8189</v>
      </c>
      <c r="D148" s="29">
        <v>1000</v>
      </c>
      <c r="E148" s="30">
        <v>47</v>
      </c>
      <c r="F148" s="27" t="s">
        <v>8220</v>
      </c>
      <c r="G148" s="16" t="s">
        <v>8223</v>
      </c>
      <c r="H148" s="16" t="s">
        <v>8245</v>
      </c>
      <c r="I148" s="16">
        <v>1448078400</v>
      </c>
      <c r="J148" s="16">
        <v>1445985299</v>
      </c>
      <c r="K148" s="16" t="b">
        <v>0</v>
      </c>
      <c r="L148" s="16">
        <v>5</v>
      </c>
      <c r="M148" s="16" t="b">
        <v>0</v>
      </c>
      <c r="N148" s="16" t="s">
        <v>8269</v>
      </c>
      <c r="O148" s="27">
        <v>5</v>
      </c>
      <c r="P148" s="16">
        <v>9.4</v>
      </c>
      <c r="Q148" s="16" t="s">
        <v>8323</v>
      </c>
      <c r="R148" s="16" t="s">
        <v>8326</v>
      </c>
      <c r="S148" s="31">
        <v>42304.940960648149</v>
      </c>
      <c r="T148" s="31">
        <v>42329.166666666672</v>
      </c>
    </row>
    <row r="149" spans="1:20" ht="48" x14ac:dyDescent="0.2">
      <c r="A149" s="16">
        <v>3966</v>
      </c>
      <c r="B149" s="28" t="s">
        <v>3963</v>
      </c>
      <c r="C149" s="17" t="s">
        <v>8073</v>
      </c>
      <c r="D149" s="29">
        <v>7500</v>
      </c>
      <c r="E149" s="30">
        <v>45</v>
      </c>
      <c r="F149" s="27" t="s">
        <v>8220</v>
      </c>
      <c r="G149" s="16" t="s">
        <v>8223</v>
      </c>
      <c r="H149" s="16" t="s">
        <v>8245</v>
      </c>
      <c r="I149" s="16">
        <v>1406170740</v>
      </c>
      <c r="J149" s="16">
        <v>1402506278</v>
      </c>
      <c r="K149" s="16" t="b">
        <v>0</v>
      </c>
      <c r="L149" s="16">
        <v>2</v>
      </c>
      <c r="M149" s="16" t="b">
        <v>0</v>
      </c>
      <c r="N149" s="16" t="s">
        <v>8269</v>
      </c>
      <c r="O149" s="27">
        <v>1</v>
      </c>
      <c r="P149" s="16">
        <v>22.5</v>
      </c>
      <c r="Q149" s="16" t="s">
        <v>8323</v>
      </c>
      <c r="R149" s="16" t="s">
        <v>8326</v>
      </c>
      <c r="S149" s="31">
        <v>41801.711550925924</v>
      </c>
      <c r="T149" s="31">
        <v>41844.124305555553</v>
      </c>
    </row>
    <row r="150" spans="1:20" ht="48" x14ac:dyDescent="0.2">
      <c r="A150" s="16">
        <v>2866</v>
      </c>
      <c r="B150" s="28" t="s">
        <v>2866</v>
      </c>
      <c r="C150" s="17" t="s">
        <v>6976</v>
      </c>
      <c r="D150" s="29">
        <v>5000</v>
      </c>
      <c r="E150" s="30">
        <v>45</v>
      </c>
      <c r="F150" s="27" t="s">
        <v>8220</v>
      </c>
      <c r="G150" s="16" t="s">
        <v>8223</v>
      </c>
      <c r="H150" s="16" t="s">
        <v>8245</v>
      </c>
      <c r="I150" s="16">
        <v>1476482400</v>
      </c>
      <c r="J150" s="16">
        <v>1473893721</v>
      </c>
      <c r="K150" s="16" t="b">
        <v>0</v>
      </c>
      <c r="L150" s="16">
        <v>2</v>
      </c>
      <c r="M150" s="16" t="b">
        <v>0</v>
      </c>
      <c r="N150" s="16" t="s">
        <v>8269</v>
      </c>
      <c r="O150" s="27">
        <v>1</v>
      </c>
      <c r="P150" s="16">
        <v>22.5</v>
      </c>
      <c r="Q150" s="16" t="s">
        <v>8323</v>
      </c>
      <c r="R150" s="16" t="s">
        <v>8326</v>
      </c>
      <c r="S150" s="31">
        <v>42627.955104166671</v>
      </c>
      <c r="T150" s="31">
        <v>42657.916666666672</v>
      </c>
    </row>
    <row r="151" spans="1:20" ht="48" x14ac:dyDescent="0.2">
      <c r="A151" s="16">
        <v>3960</v>
      </c>
      <c r="B151" s="28" t="s">
        <v>3957</v>
      </c>
      <c r="C151" s="17" t="s">
        <v>8067</v>
      </c>
      <c r="D151" s="29">
        <v>3000</v>
      </c>
      <c r="E151" s="30">
        <v>45</v>
      </c>
      <c r="F151" s="27" t="s">
        <v>8220</v>
      </c>
      <c r="G151" s="16" t="s">
        <v>8223</v>
      </c>
      <c r="H151" s="16" t="s">
        <v>8245</v>
      </c>
      <c r="I151" s="16">
        <v>1451852256</v>
      </c>
      <c r="J151" s="16">
        <v>1449260256</v>
      </c>
      <c r="K151" s="16" t="b">
        <v>0</v>
      </c>
      <c r="L151" s="16">
        <v>4</v>
      </c>
      <c r="M151" s="16" t="b">
        <v>0</v>
      </c>
      <c r="N151" s="16" t="s">
        <v>8269</v>
      </c>
      <c r="O151" s="27">
        <v>2</v>
      </c>
      <c r="P151" s="16">
        <v>11.25</v>
      </c>
      <c r="Q151" s="16" t="s">
        <v>8323</v>
      </c>
      <c r="R151" s="16" t="s">
        <v>8326</v>
      </c>
      <c r="S151" s="31">
        <v>42342.845555555556</v>
      </c>
      <c r="T151" s="31">
        <v>42372.845555555556</v>
      </c>
    </row>
    <row r="152" spans="1:20" ht="48" x14ac:dyDescent="0.2">
      <c r="A152" s="16">
        <v>4107</v>
      </c>
      <c r="B152" s="28" t="s">
        <v>4103</v>
      </c>
      <c r="C152" s="17" t="s">
        <v>8210</v>
      </c>
      <c r="D152" s="29">
        <v>2000</v>
      </c>
      <c r="E152" s="30">
        <v>41</v>
      </c>
      <c r="F152" s="27" t="s">
        <v>8220</v>
      </c>
      <c r="G152" s="16" t="s">
        <v>8223</v>
      </c>
      <c r="H152" s="16" t="s">
        <v>8245</v>
      </c>
      <c r="I152" s="16">
        <v>1411596001</v>
      </c>
      <c r="J152" s="16">
        <v>1409608801</v>
      </c>
      <c r="K152" s="16" t="b">
        <v>0</v>
      </c>
      <c r="L152" s="16">
        <v>4</v>
      </c>
      <c r="M152" s="16" t="b">
        <v>0</v>
      </c>
      <c r="N152" s="16" t="s">
        <v>8269</v>
      </c>
      <c r="O152" s="27">
        <v>2</v>
      </c>
      <c r="P152" s="16">
        <v>10.25</v>
      </c>
      <c r="Q152" s="16" t="s">
        <v>8323</v>
      </c>
      <c r="R152" s="16" t="s">
        <v>8326</v>
      </c>
      <c r="S152" s="31">
        <v>41883.916678240741</v>
      </c>
      <c r="T152" s="31">
        <v>41906.916678240741</v>
      </c>
    </row>
    <row r="153" spans="1:20" ht="48" x14ac:dyDescent="0.2">
      <c r="A153" s="16">
        <v>4005</v>
      </c>
      <c r="B153" s="28" t="s">
        <v>4001</v>
      </c>
      <c r="C153" s="17" t="s">
        <v>8110</v>
      </c>
      <c r="D153" s="29">
        <v>3000</v>
      </c>
      <c r="E153" s="30">
        <v>40</v>
      </c>
      <c r="F153" s="27" t="s">
        <v>8220</v>
      </c>
      <c r="G153" s="16" t="s">
        <v>8223</v>
      </c>
      <c r="H153" s="16" t="s">
        <v>8245</v>
      </c>
      <c r="I153" s="16">
        <v>1413832985</v>
      </c>
      <c r="J153" s="16">
        <v>1408648985</v>
      </c>
      <c r="K153" s="16" t="b">
        <v>0</v>
      </c>
      <c r="L153" s="16">
        <v>2</v>
      </c>
      <c r="M153" s="16" t="b">
        <v>0</v>
      </c>
      <c r="N153" s="16" t="s">
        <v>8269</v>
      </c>
      <c r="O153" s="27">
        <v>1</v>
      </c>
      <c r="P153" s="16">
        <v>20</v>
      </c>
      <c r="Q153" s="16" t="s">
        <v>8323</v>
      </c>
      <c r="R153" s="16" t="s">
        <v>8326</v>
      </c>
      <c r="S153" s="31">
        <v>41872.807696759257</v>
      </c>
      <c r="T153" s="31">
        <v>41932.807696759257</v>
      </c>
    </row>
    <row r="154" spans="1:20" ht="48" x14ac:dyDescent="0.2">
      <c r="A154" s="16">
        <v>2903</v>
      </c>
      <c r="B154" s="28" t="s">
        <v>2903</v>
      </c>
      <c r="C154" s="17" t="s">
        <v>7013</v>
      </c>
      <c r="D154" s="29">
        <v>5000</v>
      </c>
      <c r="E154" s="30">
        <v>39</v>
      </c>
      <c r="F154" s="27" t="s">
        <v>8220</v>
      </c>
      <c r="G154" s="16" t="s">
        <v>8223</v>
      </c>
      <c r="H154" s="16" t="s">
        <v>8245</v>
      </c>
      <c r="I154" s="16">
        <v>1441771218</v>
      </c>
      <c r="J154" s="16">
        <v>1436587218</v>
      </c>
      <c r="K154" s="16" t="b">
        <v>0</v>
      </c>
      <c r="L154" s="16">
        <v>4</v>
      </c>
      <c r="M154" s="16" t="b">
        <v>0</v>
      </c>
      <c r="N154" s="16" t="s">
        <v>8269</v>
      </c>
      <c r="O154" s="27">
        <v>1</v>
      </c>
      <c r="P154" s="16">
        <v>9.75</v>
      </c>
      <c r="Q154" s="16" t="s">
        <v>8323</v>
      </c>
      <c r="R154" s="16" t="s">
        <v>8326</v>
      </c>
      <c r="S154" s="31">
        <v>42196.166874999995</v>
      </c>
      <c r="T154" s="31">
        <v>42256.166874999995</v>
      </c>
    </row>
    <row r="155" spans="1:20" ht="32" x14ac:dyDescent="0.2">
      <c r="A155" s="16">
        <v>3850</v>
      </c>
      <c r="B155" s="28" t="s">
        <v>3847</v>
      </c>
      <c r="C155" s="17" t="s">
        <v>7959</v>
      </c>
      <c r="D155" s="29">
        <v>1000</v>
      </c>
      <c r="E155" s="30">
        <v>38</v>
      </c>
      <c r="F155" s="27" t="s">
        <v>8220</v>
      </c>
      <c r="G155" s="16" t="s">
        <v>8223</v>
      </c>
      <c r="H155" s="16" t="s">
        <v>8245</v>
      </c>
      <c r="I155" s="16">
        <v>1420081143</v>
      </c>
      <c r="J155" s="16">
        <v>1417489143</v>
      </c>
      <c r="K155" s="16" t="b">
        <v>1</v>
      </c>
      <c r="L155" s="16">
        <v>4</v>
      </c>
      <c r="M155" s="16" t="b">
        <v>0</v>
      </c>
      <c r="N155" s="16" t="s">
        <v>8269</v>
      </c>
      <c r="O155" s="27">
        <v>4</v>
      </c>
      <c r="P155" s="16">
        <v>9.5</v>
      </c>
      <c r="Q155" s="16" t="s">
        <v>8323</v>
      </c>
      <c r="R155" s="16" t="s">
        <v>8326</v>
      </c>
      <c r="S155" s="31">
        <v>41975.124340277776</v>
      </c>
      <c r="T155" s="31">
        <v>42005.124340277776</v>
      </c>
    </row>
    <row r="156" spans="1:20" ht="48" x14ac:dyDescent="0.2">
      <c r="A156" s="16">
        <v>4073</v>
      </c>
      <c r="B156" s="28" t="s">
        <v>4069</v>
      </c>
      <c r="C156" s="17" t="s">
        <v>8176</v>
      </c>
      <c r="D156" s="29">
        <v>3500</v>
      </c>
      <c r="E156" s="30">
        <v>37</v>
      </c>
      <c r="F156" s="27" t="s">
        <v>8220</v>
      </c>
      <c r="G156" s="16" t="s">
        <v>8223</v>
      </c>
      <c r="H156" s="16" t="s">
        <v>8245</v>
      </c>
      <c r="I156" s="16">
        <v>1431144000</v>
      </c>
      <c r="J156" s="16">
        <v>1426407426</v>
      </c>
      <c r="K156" s="16" t="b">
        <v>0</v>
      </c>
      <c r="L156" s="16">
        <v>2</v>
      </c>
      <c r="M156" s="16" t="b">
        <v>0</v>
      </c>
      <c r="N156" s="16" t="s">
        <v>8269</v>
      </c>
      <c r="O156" s="27">
        <v>1</v>
      </c>
      <c r="P156" s="16">
        <v>18.5</v>
      </c>
      <c r="Q156" s="16" t="s">
        <v>8323</v>
      </c>
      <c r="R156" s="16" t="s">
        <v>8326</v>
      </c>
      <c r="S156" s="31">
        <v>42078.34520833334</v>
      </c>
      <c r="T156" s="31">
        <v>42133.166666666672</v>
      </c>
    </row>
    <row r="157" spans="1:20" ht="32" x14ac:dyDescent="0.2">
      <c r="A157" s="16">
        <v>4068</v>
      </c>
      <c r="B157" s="28" t="s">
        <v>4064</v>
      </c>
      <c r="C157" s="17" t="s">
        <v>8171</v>
      </c>
      <c r="D157" s="29">
        <v>3495</v>
      </c>
      <c r="E157" s="30">
        <v>34.950000000000003</v>
      </c>
      <c r="F157" s="27" t="s">
        <v>8220</v>
      </c>
      <c r="G157" s="16" t="s">
        <v>8223</v>
      </c>
      <c r="H157" s="16" t="s">
        <v>8245</v>
      </c>
      <c r="I157" s="16">
        <v>1484348700</v>
      </c>
      <c r="J157" s="16">
        <v>1481756855</v>
      </c>
      <c r="K157" s="16" t="b">
        <v>0</v>
      </c>
      <c r="L157" s="16">
        <v>1</v>
      </c>
      <c r="M157" s="16" t="b">
        <v>0</v>
      </c>
      <c r="N157" s="16" t="s">
        <v>8269</v>
      </c>
      <c r="O157" s="27">
        <v>1</v>
      </c>
      <c r="P157" s="16">
        <v>34.950000000000003</v>
      </c>
      <c r="Q157" s="16" t="s">
        <v>8323</v>
      </c>
      <c r="R157" s="16" t="s">
        <v>8326</v>
      </c>
      <c r="S157" s="31">
        <v>42718.963599537034</v>
      </c>
      <c r="T157" s="31">
        <v>42748.961805555555</v>
      </c>
    </row>
    <row r="158" spans="1:20" ht="32" x14ac:dyDescent="0.2">
      <c r="A158" s="16">
        <v>3988</v>
      </c>
      <c r="B158" s="28" t="s">
        <v>3984</v>
      </c>
      <c r="C158" s="17" t="s">
        <v>8094</v>
      </c>
      <c r="D158" s="29">
        <v>1500</v>
      </c>
      <c r="E158" s="30">
        <v>32</v>
      </c>
      <c r="F158" s="27" t="s">
        <v>8220</v>
      </c>
      <c r="G158" s="16" t="s">
        <v>8223</v>
      </c>
      <c r="H158" s="16" t="s">
        <v>8245</v>
      </c>
      <c r="I158" s="16">
        <v>1440813413</v>
      </c>
      <c r="J158" s="16">
        <v>1439517413</v>
      </c>
      <c r="K158" s="16" t="b">
        <v>0</v>
      </c>
      <c r="L158" s="16">
        <v>4</v>
      </c>
      <c r="M158" s="16" t="b">
        <v>0</v>
      </c>
      <c r="N158" s="16" t="s">
        <v>8269</v>
      </c>
      <c r="O158" s="27">
        <v>2</v>
      </c>
      <c r="P158" s="16">
        <v>8</v>
      </c>
      <c r="Q158" s="16" t="s">
        <v>8323</v>
      </c>
      <c r="R158" s="16" t="s">
        <v>8326</v>
      </c>
      <c r="S158" s="31">
        <v>42230.08116898148</v>
      </c>
      <c r="T158" s="31">
        <v>42245.08116898148</v>
      </c>
    </row>
    <row r="159" spans="1:20" ht="32" x14ac:dyDescent="0.2">
      <c r="A159" s="16">
        <v>4090</v>
      </c>
      <c r="B159" s="28" t="s">
        <v>4086</v>
      </c>
      <c r="C159" s="17" t="s">
        <v>8193</v>
      </c>
      <c r="D159" s="29">
        <v>1000</v>
      </c>
      <c r="E159" s="30">
        <v>32</v>
      </c>
      <c r="F159" s="27" t="s">
        <v>8220</v>
      </c>
      <c r="G159" s="16" t="s">
        <v>8223</v>
      </c>
      <c r="H159" s="16" t="s">
        <v>8245</v>
      </c>
      <c r="I159" s="16">
        <v>1438959600</v>
      </c>
      <c r="J159" s="16">
        <v>1437754137</v>
      </c>
      <c r="K159" s="16" t="b">
        <v>0</v>
      </c>
      <c r="L159" s="16">
        <v>3</v>
      </c>
      <c r="M159" s="16" t="b">
        <v>0</v>
      </c>
      <c r="N159" s="16" t="s">
        <v>8269</v>
      </c>
      <c r="O159" s="27">
        <v>3</v>
      </c>
      <c r="P159" s="16">
        <v>10.67</v>
      </c>
      <c r="Q159" s="16" t="s">
        <v>8323</v>
      </c>
      <c r="R159" s="16" t="s">
        <v>8326</v>
      </c>
      <c r="S159" s="31">
        <v>42209.67288194444</v>
      </c>
      <c r="T159" s="31">
        <v>42223.625</v>
      </c>
    </row>
    <row r="160" spans="1:20" ht="32" x14ac:dyDescent="0.2">
      <c r="A160" s="16">
        <v>2879</v>
      </c>
      <c r="B160" s="28" t="s">
        <v>2879</v>
      </c>
      <c r="C160" s="17" t="s">
        <v>6989</v>
      </c>
      <c r="D160" s="29">
        <v>11200</v>
      </c>
      <c r="E160" s="30">
        <v>29</v>
      </c>
      <c r="F160" s="27" t="s">
        <v>8220</v>
      </c>
      <c r="G160" s="16" t="s">
        <v>8223</v>
      </c>
      <c r="H160" s="16" t="s">
        <v>8245</v>
      </c>
      <c r="I160" s="16">
        <v>1453310661</v>
      </c>
      <c r="J160" s="16">
        <v>1450718661</v>
      </c>
      <c r="K160" s="16" t="b">
        <v>0</v>
      </c>
      <c r="L160" s="16">
        <v>1</v>
      </c>
      <c r="M160" s="16" t="b">
        <v>0</v>
      </c>
      <c r="N160" s="16" t="s">
        <v>8269</v>
      </c>
      <c r="O160" s="27">
        <v>0</v>
      </c>
      <c r="P160" s="16">
        <v>29</v>
      </c>
      <c r="Q160" s="16" t="s">
        <v>8323</v>
      </c>
      <c r="R160" s="16" t="s">
        <v>8326</v>
      </c>
      <c r="S160" s="31">
        <v>42359.725243055553</v>
      </c>
      <c r="T160" s="31">
        <v>42389.725243055553</v>
      </c>
    </row>
    <row r="161" spans="1:20" ht="48" x14ac:dyDescent="0.2">
      <c r="A161" s="16">
        <v>4019</v>
      </c>
      <c r="B161" s="28" t="s">
        <v>4015</v>
      </c>
      <c r="C161" s="17" t="s">
        <v>8124</v>
      </c>
      <c r="D161" s="29">
        <v>3500</v>
      </c>
      <c r="E161" s="30">
        <v>29</v>
      </c>
      <c r="F161" s="27" t="s">
        <v>8220</v>
      </c>
      <c r="G161" s="16" t="s">
        <v>8223</v>
      </c>
      <c r="H161" s="16" t="s">
        <v>8245</v>
      </c>
      <c r="I161" s="16">
        <v>1460737680</v>
      </c>
      <c r="J161" s="16">
        <v>1455725596</v>
      </c>
      <c r="K161" s="16" t="b">
        <v>0</v>
      </c>
      <c r="L161" s="16">
        <v>4</v>
      </c>
      <c r="M161" s="16" t="b">
        <v>0</v>
      </c>
      <c r="N161" s="16" t="s">
        <v>8269</v>
      </c>
      <c r="O161" s="27">
        <v>1</v>
      </c>
      <c r="P161" s="16">
        <v>7.25</v>
      </c>
      <c r="Q161" s="16" t="s">
        <v>8323</v>
      </c>
      <c r="R161" s="16" t="s">
        <v>8326</v>
      </c>
      <c r="S161" s="31">
        <v>42417.675879629634</v>
      </c>
      <c r="T161" s="31">
        <v>42475.686111111107</v>
      </c>
    </row>
    <row r="162" spans="1:20" ht="32" x14ac:dyDescent="0.2">
      <c r="A162" s="16">
        <v>4065</v>
      </c>
      <c r="B162" s="28" t="s">
        <v>4061</v>
      </c>
      <c r="C162" s="17" t="s">
        <v>8169</v>
      </c>
      <c r="D162" s="29">
        <v>4000</v>
      </c>
      <c r="E162" s="30">
        <v>27</v>
      </c>
      <c r="F162" s="27" t="s">
        <v>8220</v>
      </c>
      <c r="G162" s="16" t="s">
        <v>8223</v>
      </c>
      <c r="H162" s="16" t="s">
        <v>8245</v>
      </c>
      <c r="I162" s="16">
        <v>1407883811</v>
      </c>
      <c r="J162" s="16">
        <v>1405291811</v>
      </c>
      <c r="K162" s="16" t="b">
        <v>0</v>
      </c>
      <c r="L162" s="16">
        <v>4</v>
      </c>
      <c r="M162" s="16" t="b">
        <v>0</v>
      </c>
      <c r="N162" s="16" t="s">
        <v>8269</v>
      </c>
      <c r="O162" s="27">
        <v>1</v>
      </c>
      <c r="P162" s="16">
        <v>6.75</v>
      </c>
      <c r="Q162" s="16" t="s">
        <v>8323</v>
      </c>
      <c r="R162" s="16" t="s">
        <v>8326</v>
      </c>
      <c r="S162" s="31">
        <v>41833.951516203706</v>
      </c>
      <c r="T162" s="31">
        <v>41863.951516203706</v>
      </c>
    </row>
    <row r="163" spans="1:20" ht="32" x14ac:dyDescent="0.2">
      <c r="A163" s="16">
        <v>3853</v>
      </c>
      <c r="B163" s="28" t="s">
        <v>3850</v>
      </c>
      <c r="C163" s="17" t="s">
        <v>7962</v>
      </c>
      <c r="D163" s="29">
        <v>100000</v>
      </c>
      <c r="E163" s="30">
        <v>26</v>
      </c>
      <c r="F163" s="27" t="s">
        <v>8220</v>
      </c>
      <c r="G163" s="16" t="s">
        <v>8223</v>
      </c>
      <c r="H163" s="16" t="s">
        <v>8245</v>
      </c>
      <c r="I163" s="16">
        <v>1409602178</v>
      </c>
      <c r="J163" s="16">
        <v>1406578178</v>
      </c>
      <c r="K163" s="16" t="b">
        <v>0</v>
      </c>
      <c r="L163" s="16">
        <v>2</v>
      </c>
      <c r="M163" s="16" t="b">
        <v>0</v>
      </c>
      <c r="N163" s="16" t="s">
        <v>8269</v>
      </c>
      <c r="O163" s="27">
        <v>0</v>
      </c>
      <c r="P163" s="16">
        <v>13</v>
      </c>
      <c r="Q163" s="16" t="s">
        <v>8323</v>
      </c>
      <c r="R163" s="16" t="s">
        <v>8326</v>
      </c>
      <c r="S163" s="31">
        <v>41848.84002314815</v>
      </c>
      <c r="T163" s="31">
        <v>41883.84002314815</v>
      </c>
    </row>
    <row r="164" spans="1:20" ht="48" x14ac:dyDescent="0.2">
      <c r="A164" s="16">
        <v>4013</v>
      </c>
      <c r="B164" s="28" t="s">
        <v>4009</v>
      </c>
      <c r="C164" s="17" t="s">
        <v>8118</v>
      </c>
      <c r="D164" s="29">
        <v>2000</v>
      </c>
      <c r="E164" s="30">
        <v>26</v>
      </c>
      <c r="F164" s="27" t="s">
        <v>8220</v>
      </c>
      <c r="G164" s="16" t="s">
        <v>8223</v>
      </c>
      <c r="H164" s="16" t="s">
        <v>8245</v>
      </c>
      <c r="I164" s="16">
        <v>1424070823</v>
      </c>
      <c r="J164" s="16">
        <v>1421478823</v>
      </c>
      <c r="K164" s="16" t="b">
        <v>0</v>
      </c>
      <c r="L164" s="16">
        <v>2</v>
      </c>
      <c r="M164" s="16" t="b">
        <v>0</v>
      </c>
      <c r="N164" s="16" t="s">
        <v>8269</v>
      </c>
      <c r="O164" s="27">
        <v>1</v>
      </c>
      <c r="P164" s="16">
        <v>13</v>
      </c>
      <c r="Q164" s="16" t="s">
        <v>8323</v>
      </c>
      <c r="R164" s="16" t="s">
        <v>8326</v>
      </c>
      <c r="S164" s="31">
        <v>42021.301192129627</v>
      </c>
      <c r="T164" s="31">
        <v>42051.301192129627</v>
      </c>
    </row>
    <row r="165" spans="1:20" ht="32" x14ac:dyDescent="0.2">
      <c r="A165" s="16">
        <v>2902</v>
      </c>
      <c r="B165" s="28" t="s">
        <v>2902</v>
      </c>
      <c r="C165" s="17" t="s">
        <v>7012</v>
      </c>
      <c r="D165" s="29">
        <v>150000</v>
      </c>
      <c r="E165" s="30">
        <v>25</v>
      </c>
      <c r="F165" s="27" t="s">
        <v>8220</v>
      </c>
      <c r="G165" s="16" t="s">
        <v>8223</v>
      </c>
      <c r="H165" s="16" t="s">
        <v>8245</v>
      </c>
      <c r="I165" s="16">
        <v>1440412396</v>
      </c>
      <c r="J165" s="16">
        <v>1437820396</v>
      </c>
      <c r="K165" s="16" t="b">
        <v>0</v>
      </c>
      <c r="L165" s="16">
        <v>1</v>
      </c>
      <c r="M165" s="16" t="b">
        <v>0</v>
      </c>
      <c r="N165" s="16" t="s">
        <v>8269</v>
      </c>
      <c r="O165" s="27">
        <v>0</v>
      </c>
      <c r="P165" s="16">
        <v>25</v>
      </c>
      <c r="Q165" s="16" t="s">
        <v>8323</v>
      </c>
      <c r="R165" s="16" t="s">
        <v>8326</v>
      </c>
      <c r="S165" s="31">
        <v>42210.439768518518</v>
      </c>
      <c r="T165" s="31">
        <v>42240.439768518518</v>
      </c>
    </row>
    <row r="166" spans="1:20" ht="48" x14ac:dyDescent="0.2">
      <c r="A166" s="16">
        <v>3952</v>
      </c>
      <c r="B166" s="28" t="s">
        <v>3949</v>
      </c>
      <c r="C166" s="17" t="s">
        <v>8059</v>
      </c>
      <c r="D166" s="29">
        <v>26000</v>
      </c>
      <c r="E166" s="30">
        <v>25</v>
      </c>
      <c r="F166" s="27" t="s">
        <v>8220</v>
      </c>
      <c r="G166" s="16" t="s">
        <v>8223</v>
      </c>
      <c r="H166" s="16" t="s">
        <v>8245</v>
      </c>
      <c r="I166" s="16">
        <v>1445885890</v>
      </c>
      <c r="J166" s="16">
        <v>1440701890</v>
      </c>
      <c r="K166" s="16" t="b">
        <v>0</v>
      </c>
      <c r="L166" s="16">
        <v>1</v>
      </c>
      <c r="M166" s="16" t="b">
        <v>0</v>
      </c>
      <c r="N166" s="16" t="s">
        <v>8269</v>
      </c>
      <c r="O166" s="27">
        <v>0</v>
      </c>
      <c r="P166" s="16">
        <v>25</v>
      </c>
      <c r="Q166" s="16" t="s">
        <v>8323</v>
      </c>
      <c r="R166" s="16" t="s">
        <v>8326</v>
      </c>
      <c r="S166" s="31">
        <v>42243.790393518517</v>
      </c>
      <c r="T166" s="31">
        <v>42303.790393518517</v>
      </c>
    </row>
    <row r="167" spans="1:20" ht="48" x14ac:dyDescent="0.2">
      <c r="A167" s="16">
        <v>4066</v>
      </c>
      <c r="B167" s="28" t="s">
        <v>4062</v>
      </c>
      <c r="C167" s="17" t="s">
        <v>8170</v>
      </c>
      <c r="D167" s="29">
        <v>15000</v>
      </c>
      <c r="E167" s="30">
        <v>25</v>
      </c>
      <c r="F167" s="27" t="s">
        <v>8220</v>
      </c>
      <c r="G167" s="16" t="s">
        <v>8223</v>
      </c>
      <c r="H167" s="16" t="s">
        <v>8245</v>
      </c>
      <c r="I167" s="16">
        <v>1463619388</v>
      </c>
      <c r="J167" s="16">
        <v>1461027388</v>
      </c>
      <c r="K167" s="16" t="b">
        <v>0</v>
      </c>
      <c r="L167" s="16">
        <v>1</v>
      </c>
      <c r="M167" s="16" t="b">
        <v>0</v>
      </c>
      <c r="N167" s="16" t="s">
        <v>8269</v>
      </c>
      <c r="O167" s="27">
        <v>0</v>
      </c>
      <c r="P167" s="16">
        <v>25</v>
      </c>
      <c r="Q167" s="16" t="s">
        <v>8323</v>
      </c>
      <c r="R167" s="16" t="s">
        <v>8326</v>
      </c>
      <c r="S167" s="31">
        <v>42479.039212962962</v>
      </c>
      <c r="T167" s="31">
        <v>42509.039212962962</v>
      </c>
    </row>
    <row r="168" spans="1:20" ht="16" x14ac:dyDescent="0.2">
      <c r="A168" s="16">
        <v>2893</v>
      </c>
      <c r="B168" s="28" t="s">
        <v>2893</v>
      </c>
      <c r="C168" s="17" t="s">
        <v>7003</v>
      </c>
      <c r="D168" s="29">
        <v>5000</v>
      </c>
      <c r="E168" s="30">
        <v>25</v>
      </c>
      <c r="F168" s="27" t="s">
        <v>8220</v>
      </c>
      <c r="G168" s="16" t="s">
        <v>8223</v>
      </c>
      <c r="H168" s="16" t="s">
        <v>8245</v>
      </c>
      <c r="I168" s="16">
        <v>1420768800</v>
      </c>
      <c r="J168" s="16">
        <v>1415644395</v>
      </c>
      <c r="K168" s="16" t="b">
        <v>0</v>
      </c>
      <c r="L168" s="16">
        <v>2</v>
      </c>
      <c r="M168" s="16" t="b">
        <v>0</v>
      </c>
      <c r="N168" s="16" t="s">
        <v>8269</v>
      </c>
      <c r="O168" s="27">
        <v>1</v>
      </c>
      <c r="P168" s="16">
        <v>12.5</v>
      </c>
      <c r="Q168" s="16" t="s">
        <v>8323</v>
      </c>
      <c r="R168" s="16" t="s">
        <v>8326</v>
      </c>
      <c r="S168" s="31">
        <v>41953.773090277777</v>
      </c>
      <c r="T168" s="31">
        <v>42013.083333333328</v>
      </c>
    </row>
    <row r="169" spans="1:20" ht="48" x14ac:dyDescent="0.2">
      <c r="A169" s="16">
        <v>3950</v>
      </c>
      <c r="B169" s="28" t="s">
        <v>3947</v>
      </c>
      <c r="C169" s="17" t="s">
        <v>8058</v>
      </c>
      <c r="D169" s="29">
        <v>4000</v>
      </c>
      <c r="E169" s="30">
        <v>25</v>
      </c>
      <c r="F169" s="27" t="s">
        <v>8220</v>
      </c>
      <c r="G169" s="16" t="s">
        <v>8223</v>
      </c>
      <c r="H169" s="16" t="s">
        <v>8245</v>
      </c>
      <c r="I169" s="16">
        <v>1460140500</v>
      </c>
      <c r="J169" s="16">
        <v>1457628680</v>
      </c>
      <c r="K169" s="16" t="b">
        <v>0</v>
      </c>
      <c r="L169" s="16">
        <v>1</v>
      </c>
      <c r="M169" s="16" t="b">
        <v>0</v>
      </c>
      <c r="N169" s="16" t="s">
        <v>8269</v>
      </c>
      <c r="O169" s="27">
        <v>1</v>
      </c>
      <c r="P169" s="16">
        <v>25</v>
      </c>
      <c r="Q169" s="16" t="s">
        <v>8323</v>
      </c>
      <c r="R169" s="16" t="s">
        <v>8326</v>
      </c>
      <c r="S169" s="31">
        <v>42439.702314814815</v>
      </c>
      <c r="T169" s="31">
        <v>42468.774305555555</v>
      </c>
    </row>
    <row r="170" spans="1:20" ht="48" x14ac:dyDescent="0.2">
      <c r="A170" s="16">
        <v>3901</v>
      </c>
      <c r="B170" s="28" t="s">
        <v>3898</v>
      </c>
      <c r="C170" s="17" t="s">
        <v>8009</v>
      </c>
      <c r="D170" s="29">
        <v>3000</v>
      </c>
      <c r="E170" s="30">
        <v>25</v>
      </c>
      <c r="F170" s="27" t="s">
        <v>8220</v>
      </c>
      <c r="G170" s="16" t="s">
        <v>8223</v>
      </c>
      <c r="H170" s="16" t="s">
        <v>8245</v>
      </c>
      <c r="I170" s="16">
        <v>1450554599</v>
      </c>
      <c r="J170" s="16">
        <v>1447098599</v>
      </c>
      <c r="K170" s="16" t="b">
        <v>0</v>
      </c>
      <c r="L170" s="16">
        <v>1</v>
      </c>
      <c r="M170" s="16" t="b">
        <v>0</v>
      </c>
      <c r="N170" s="16" t="s">
        <v>8269</v>
      </c>
      <c r="O170" s="27">
        <v>1</v>
      </c>
      <c r="P170" s="16">
        <v>25</v>
      </c>
      <c r="Q170" s="16" t="s">
        <v>8323</v>
      </c>
      <c r="R170" s="16" t="s">
        <v>8326</v>
      </c>
      <c r="S170" s="31">
        <v>42317.826377314821</v>
      </c>
      <c r="T170" s="31">
        <v>42357.826377314821</v>
      </c>
    </row>
    <row r="171" spans="1:20" ht="48" x14ac:dyDescent="0.2">
      <c r="A171" s="16">
        <v>3855</v>
      </c>
      <c r="B171" s="28" t="s">
        <v>3852</v>
      </c>
      <c r="C171" s="17" t="s">
        <v>7964</v>
      </c>
      <c r="D171" s="29">
        <v>1000</v>
      </c>
      <c r="E171" s="30">
        <v>25</v>
      </c>
      <c r="F171" s="27" t="s">
        <v>8220</v>
      </c>
      <c r="G171" s="16" t="s">
        <v>8223</v>
      </c>
      <c r="H171" s="16" t="s">
        <v>8245</v>
      </c>
      <c r="I171" s="16">
        <v>1427408271</v>
      </c>
      <c r="J171" s="16">
        <v>1424819871</v>
      </c>
      <c r="K171" s="16" t="b">
        <v>0</v>
      </c>
      <c r="L171" s="16">
        <v>1</v>
      </c>
      <c r="M171" s="16" t="b">
        <v>0</v>
      </c>
      <c r="N171" s="16" t="s">
        <v>8269</v>
      </c>
      <c r="O171" s="27">
        <v>3</v>
      </c>
      <c r="P171" s="16">
        <v>25</v>
      </c>
      <c r="Q171" s="16" t="s">
        <v>8323</v>
      </c>
      <c r="R171" s="16" t="s">
        <v>8326</v>
      </c>
      <c r="S171" s="31">
        <v>42059.970729166671</v>
      </c>
      <c r="T171" s="31">
        <v>42089.929062499999</v>
      </c>
    </row>
    <row r="172" spans="1:20" ht="48" x14ac:dyDescent="0.2">
      <c r="A172" s="16">
        <v>4002</v>
      </c>
      <c r="B172" s="28" t="s">
        <v>3998</v>
      </c>
      <c r="C172" s="17" t="s">
        <v>8108</v>
      </c>
      <c r="D172" s="29">
        <v>1250</v>
      </c>
      <c r="E172" s="30">
        <v>23</v>
      </c>
      <c r="F172" s="27" t="s">
        <v>8220</v>
      </c>
      <c r="G172" s="16" t="s">
        <v>8223</v>
      </c>
      <c r="H172" s="16" t="s">
        <v>8245</v>
      </c>
      <c r="I172" s="16">
        <v>1411779761</v>
      </c>
      <c r="J172" s="16">
        <v>1409187761</v>
      </c>
      <c r="K172" s="16" t="b">
        <v>0</v>
      </c>
      <c r="L172" s="16">
        <v>4</v>
      </c>
      <c r="M172" s="16" t="b">
        <v>0</v>
      </c>
      <c r="N172" s="16" t="s">
        <v>8269</v>
      </c>
      <c r="O172" s="27">
        <v>2</v>
      </c>
      <c r="P172" s="16">
        <v>5.75</v>
      </c>
      <c r="Q172" s="16" t="s">
        <v>8323</v>
      </c>
      <c r="R172" s="16" t="s">
        <v>8326</v>
      </c>
      <c r="S172" s="31">
        <v>41879.043530092589</v>
      </c>
      <c r="T172" s="31">
        <v>41909.043530092589</v>
      </c>
    </row>
    <row r="173" spans="1:20" ht="48" x14ac:dyDescent="0.2">
      <c r="A173" s="16">
        <v>2895</v>
      </c>
      <c r="B173" s="28" t="s">
        <v>2895</v>
      </c>
      <c r="C173" s="17" t="s">
        <v>7005</v>
      </c>
      <c r="D173" s="29">
        <v>500</v>
      </c>
      <c r="E173" s="30">
        <v>23</v>
      </c>
      <c r="F173" s="27" t="s">
        <v>8220</v>
      </c>
      <c r="G173" s="16" t="s">
        <v>8223</v>
      </c>
      <c r="H173" s="16" t="s">
        <v>8245</v>
      </c>
      <c r="I173" s="16">
        <v>1403470800</v>
      </c>
      <c r="J173" s="16">
        <v>1403356792</v>
      </c>
      <c r="K173" s="16" t="b">
        <v>0</v>
      </c>
      <c r="L173" s="16">
        <v>4</v>
      </c>
      <c r="M173" s="16" t="b">
        <v>0</v>
      </c>
      <c r="N173" s="16" t="s">
        <v>8269</v>
      </c>
      <c r="O173" s="27">
        <v>5</v>
      </c>
      <c r="P173" s="16">
        <v>5.75</v>
      </c>
      <c r="Q173" s="16" t="s">
        <v>8323</v>
      </c>
      <c r="R173" s="16" t="s">
        <v>8326</v>
      </c>
      <c r="S173" s="31">
        <v>41811.555462962962</v>
      </c>
      <c r="T173" s="31">
        <v>41812.875</v>
      </c>
    </row>
    <row r="174" spans="1:20" ht="48" x14ac:dyDescent="0.2">
      <c r="A174" s="16">
        <v>4042</v>
      </c>
      <c r="B174" s="28" t="s">
        <v>4038</v>
      </c>
      <c r="C174" s="17" t="s">
        <v>8146</v>
      </c>
      <c r="D174" s="29">
        <v>10000</v>
      </c>
      <c r="E174" s="30">
        <v>21</v>
      </c>
      <c r="F174" s="27" t="s">
        <v>8220</v>
      </c>
      <c r="G174" s="16" t="s">
        <v>8223</v>
      </c>
      <c r="H174" s="16" t="s">
        <v>8245</v>
      </c>
      <c r="I174" s="16">
        <v>1421781360</v>
      </c>
      <c r="J174" s="16">
        <v>1419213664</v>
      </c>
      <c r="K174" s="16" t="b">
        <v>0</v>
      </c>
      <c r="L174" s="16">
        <v>3</v>
      </c>
      <c r="M174" s="16" t="b">
        <v>0</v>
      </c>
      <c r="N174" s="16" t="s">
        <v>8269</v>
      </c>
      <c r="O174" s="27">
        <v>0</v>
      </c>
      <c r="P174" s="16">
        <v>7</v>
      </c>
      <c r="Q174" s="16" t="s">
        <v>8323</v>
      </c>
      <c r="R174" s="16" t="s">
        <v>8326</v>
      </c>
      <c r="S174" s="31">
        <v>41995.084074074075</v>
      </c>
      <c r="T174" s="31">
        <v>42024.802777777775</v>
      </c>
    </row>
    <row r="175" spans="1:20" ht="48" x14ac:dyDescent="0.2">
      <c r="A175" s="16">
        <v>2890</v>
      </c>
      <c r="B175" s="28" t="s">
        <v>2890</v>
      </c>
      <c r="C175" s="17" t="s">
        <v>7000</v>
      </c>
      <c r="D175" s="29">
        <v>2000</v>
      </c>
      <c r="E175" s="30">
        <v>21</v>
      </c>
      <c r="F175" s="27" t="s">
        <v>8220</v>
      </c>
      <c r="G175" s="16" t="s">
        <v>8223</v>
      </c>
      <c r="H175" s="16" t="s">
        <v>8245</v>
      </c>
      <c r="I175" s="16">
        <v>1407553200</v>
      </c>
      <c r="J175" s="16">
        <v>1405100992</v>
      </c>
      <c r="K175" s="16" t="b">
        <v>0</v>
      </c>
      <c r="L175" s="16">
        <v>3</v>
      </c>
      <c r="M175" s="16" t="b">
        <v>0</v>
      </c>
      <c r="N175" s="16" t="s">
        <v>8269</v>
      </c>
      <c r="O175" s="27">
        <v>1</v>
      </c>
      <c r="P175" s="16">
        <v>7</v>
      </c>
      <c r="Q175" s="16" t="s">
        <v>8323</v>
      </c>
      <c r="R175" s="16" t="s">
        <v>8326</v>
      </c>
      <c r="S175" s="31">
        <v>41831.742962962962</v>
      </c>
      <c r="T175" s="31">
        <v>41860.125</v>
      </c>
    </row>
    <row r="176" spans="1:20" ht="48" x14ac:dyDescent="0.2">
      <c r="A176" s="16">
        <v>2909</v>
      </c>
      <c r="B176" s="28" t="s">
        <v>2909</v>
      </c>
      <c r="C176" s="17" t="s">
        <v>7019</v>
      </c>
      <c r="D176" s="29">
        <v>180000</v>
      </c>
      <c r="E176" s="30">
        <v>20</v>
      </c>
      <c r="F176" s="27" t="s">
        <v>8220</v>
      </c>
      <c r="G176" s="16" t="s">
        <v>8223</v>
      </c>
      <c r="H176" s="16" t="s">
        <v>8245</v>
      </c>
      <c r="I176" s="16">
        <v>1416944760</v>
      </c>
      <c r="J176" s="16">
        <v>1413527001</v>
      </c>
      <c r="K176" s="16" t="b">
        <v>0</v>
      </c>
      <c r="L176" s="16">
        <v>1</v>
      </c>
      <c r="M176" s="16" t="b">
        <v>0</v>
      </c>
      <c r="N176" s="16" t="s">
        <v>8269</v>
      </c>
      <c r="O176" s="27">
        <v>0</v>
      </c>
      <c r="P176" s="16">
        <v>20</v>
      </c>
      <c r="Q176" s="16" t="s">
        <v>8323</v>
      </c>
      <c r="R176" s="16" t="s">
        <v>8326</v>
      </c>
      <c r="S176" s="31">
        <v>41929.266215277778</v>
      </c>
      <c r="T176" s="31">
        <v>41968.823611111111</v>
      </c>
    </row>
    <row r="177" spans="1:20" ht="48" x14ac:dyDescent="0.2">
      <c r="A177" s="16">
        <v>4092</v>
      </c>
      <c r="B177" s="28" t="s">
        <v>4088</v>
      </c>
      <c r="C177" s="17" t="s">
        <v>8195</v>
      </c>
      <c r="D177" s="29">
        <v>110000</v>
      </c>
      <c r="E177" s="30">
        <v>20</v>
      </c>
      <c r="F177" s="27" t="s">
        <v>8220</v>
      </c>
      <c r="G177" s="16" t="s">
        <v>8223</v>
      </c>
      <c r="H177" s="16" t="s">
        <v>8245</v>
      </c>
      <c r="I177" s="16">
        <v>1428205247</v>
      </c>
      <c r="J177" s="16">
        <v>1423024847</v>
      </c>
      <c r="K177" s="16" t="b">
        <v>0</v>
      </c>
      <c r="L177" s="16">
        <v>1</v>
      </c>
      <c r="M177" s="16" t="b">
        <v>0</v>
      </c>
      <c r="N177" s="16" t="s">
        <v>8269</v>
      </c>
      <c r="O177" s="27">
        <v>0</v>
      </c>
      <c r="P177" s="16">
        <v>20</v>
      </c>
      <c r="Q177" s="16" t="s">
        <v>8323</v>
      </c>
      <c r="R177" s="16" t="s">
        <v>8326</v>
      </c>
      <c r="S177" s="31">
        <v>42039.194988425923</v>
      </c>
      <c r="T177" s="31">
        <v>42099.153321759266</v>
      </c>
    </row>
    <row r="178" spans="1:20" ht="48" x14ac:dyDescent="0.2">
      <c r="A178" s="16">
        <v>2863</v>
      </c>
      <c r="B178" s="28" t="s">
        <v>2863</v>
      </c>
      <c r="C178" s="17" t="s">
        <v>6973</v>
      </c>
      <c r="D178" s="29">
        <v>50000</v>
      </c>
      <c r="E178" s="30">
        <v>20</v>
      </c>
      <c r="F178" s="27" t="s">
        <v>8220</v>
      </c>
      <c r="G178" s="16" t="s">
        <v>8223</v>
      </c>
      <c r="H178" s="16" t="s">
        <v>8245</v>
      </c>
      <c r="I178" s="16">
        <v>1410279123</v>
      </c>
      <c r="J178" s="16">
        <v>1405095123</v>
      </c>
      <c r="K178" s="16" t="b">
        <v>0</v>
      </c>
      <c r="L178" s="16">
        <v>1</v>
      </c>
      <c r="M178" s="16" t="b">
        <v>0</v>
      </c>
      <c r="N178" s="16" t="s">
        <v>8269</v>
      </c>
      <c r="O178" s="27">
        <v>0</v>
      </c>
      <c r="P178" s="16">
        <v>20</v>
      </c>
      <c r="Q178" s="16" t="s">
        <v>8323</v>
      </c>
      <c r="R178" s="16" t="s">
        <v>8326</v>
      </c>
      <c r="S178" s="31">
        <v>41831.675034722226</v>
      </c>
      <c r="T178" s="31">
        <v>41891.675034722226</v>
      </c>
    </row>
    <row r="179" spans="1:20" ht="48" x14ac:dyDescent="0.2">
      <c r="A179" s="16">
        <v>3852</v>
      </c>
      <c r="B179" s="28" t="s">
        <v>3849</v>
      </c>
      <c r="C179" s="17" t="s">
        <v>7961</v>
      </c>
      <c r="D179" s="29">
        <v>10000</v>
      </c>
      <c r="E179" s="30">
        <v>20</v>
      </c>
      <c r="F179" s="27" t="s">
        <v>8220</v>
      </c>
      <c r="G179" s="16" t="s">
        <v>8223</v>
      </c>
      <c r="H179" s="16" t="s">
        <v>8245</v>
      </c>
      <c r="I179" s="16">
        <v>1427427276</v>
      </c>
      <c r="J179" s="16">
        <v>1425270876</v>
      </c>
      <c r="K179" s="16" t="b">
        <v>0</v>
      </c>
      <c r="L179" s="16">
        <v>2</v>
      </c>
      <c r="M179" s="16" t="b">
        <v>0</v>
      </c>
      <c r="N179" s="16" t="s">
        <v>8269</v>
      </c>
      <c r="O179" s="27">
        <v>0</v>
      </c>
      <c r="P179" s="16">
        <v>10</v>
      </c>
      <c r="Q179" s="16" t="s">
        <v>8323</v>
      </c>
      <c r="R179" s="16" t="s">
        <v>8326</v>
      </c>
      <c r="S179" s="31">
        <v>42065.190694444449</v>
      </c>
      <c r="T179" s="31">
        <v>42090.149027777778</v>
      </c>
    </row>
    <row r="180" spans="1:20" ht="48" x14ac:dyDescent="0.2">
      <c r="A180" s="16">
        <v>4049</v>
      </c>
      <c r="B180" s="28" t="s">
        <v>4045</v>
      </c>
      <c r="C180" s="17" t="s">
        <v>8153</v>
      </c>
      <c r="D180" s="29">
        <v>20000</v>
      </c>
      <c r="E180" s="30">
        <v>16</v>
      </c>
      <c r="F180" s="27" t="s">
        <v>8220</v>
      </c>
      <c r="G180" s="16" t="s">
        <v>8223</v>
      </c>
      <c r="H180" s="16" t="s">
        <v>8245</v>
      </c>
      <c r="I180" s="16">
        <v>1436914815</v>
      </c>
      <c r="J180" s="16">
        <v>1434322815</v>
      </c>
      <c r="K180" s="16" t="b">
        <v>0</v>
      </c>
      <c r="L180" s="16">
        <v>1</v>
      </c>
      <c r="M180" s="16" t="b">
        <v>0</v>
      </c>
      <c r="N180" s="16" t="s">
        <v>8269</v>
      </c>
      <c r="O180" s="27">
        <v>0</v>
      </c>
      <c r="P180" s="16">
        <v>16</v>
      </c>
      <c r="Q180" s="16" t="s">
        <v>8323</v>
      </c>
      <c r="R180" s="16" t="s">
        <v>8326</v>
      </c>
      <c r="S180" s="31">
        <v>42169.958506944444</v>
      </c>
      <c r="T180" s="31">
        <v>42199.958506944444</v>
      </c>
    </row>
    <row r="181" spans="1:20" ht="48" x14ac:dyDescent="0.2">
      <c r="A181" s="16">
        <v>3925</v>
      </c>
      <c r="B181" s="28" t="s">
        <v>3922</v>
      </c>
      <c r="C181" s="17" t="s">
        <v>8033</v>
      </c>
      <c r="D181" s="29">
        <v>150</v>
      </c>
      <c r="E181" s="30">
        <v>15</v>
      </c>
      <c r="F181" s="27" t="s">
        <v>8220</v>
      </c>
      <c r="G181" s="16" t="s">
        <v>8223</v>
      </c>
      <c r="H181" s="16" t="s">
        <v>8245</v>
      </c>
      <c r="I181" s="16">
        <v>1406753639</v>
      </c>
      <c r="J181" s="16">
        <v>1404161639</v>
      </c>
      <c r="K181" s="16" t="b">
        <v>0</v>
      </c>
      <c r="L181" s="16">
        <v>3</v>
      </c>
      <c r="M181" s="16" t="b">
        <v>0</v>
      </c>
      <c r="N181" s="16" t="s">
        <v>8269</v>
      </c>
      <c r="O181" s="27">
        <v>10</v>
      </c>
      <c r="P181" s="16">
        <v>5</v>
      </c>
      <c r="Q181" s="16" t="s">
        <v>8323</v>
      </c>
      <c r="R181" s="16" t="s">
        <v>8326</v>
      </c>
      <c r="S181" s="31">
        <v>41820.870821759258</v>
      </c>
      <c r="T181" s="31">
        <v>41850.870821759258</v>
      </c>
    </row>
    <row r="182" spans="1:20" ht="48" x14ac:dyDescent="0.2">
      <c r="A182" s="16">
        <v>3970</v>
      </c>
      <c r="B182" s="28" t="s">
        <v>3967</v>
      </c>
      <c r="C182" s="17" t="s">
        <v>8077</v>
      </c>
      <c r="D182" s="29">
        <v>15000</v>
      </c>
      <c r="E182" s="30">
        <v>11</v>
      </c>
      <c r="F182" s="27" t="s">
        <v>8220</v>
      </c>
      <c r="G182" s="16" t="s">
        <v>8223</v>
      </c>
      <c r="H182" s="16" t="s">
        <v>8245</v>
      </c>
      <c r="I182" s="16">
        <v>1460925811</v>
      </c>
      <c r="J182" s="16">
        <v>1458333811</v>
      </c>
      <c r="K182" s="16" t="b">
        <v>0</v>
      </c>
      <c r="L182" s="16">
        <v>2</v>
      </c>
      <c r="M182" s="16" t="b">
        <v>0</v>
      </c>
      <c r="N182" s="16" t="s">
        <v>8269</v>
      </c>
      <c r="O182" s="27">
        <v>0</v>
      </c>
      <c r="P182" s="16">
        <v>5.5</v>
      </c>
      <c r="Q182" s="16" t="s">
        <v>8323</v>
      </c>
      <c r="R182" s="16" t="s">
        <v>8326</v>
      </c>
      <c r="S182" s="31">
        <v>42447.863553240735</v>
      </c>
      <c r="T182" s="31">
        <v>42477.863553240735</v>
      </c>
    </row>
    <row r="183" spans="1:20" ht="48" x14ac:dyDescent="0.2">
      <c r="A183" s="16">
        <v>3940</v>
      </c>
      <c r="B183" s="28" t="s">
        <v>3937</v>
      </c>
      <c r="C183" s="17" t="s">
        <v>8048</v>
      </c>
      <c r="D183" s="29">
        <v>5000</v>
      </c>
      <c r="E183" s="30">
        <v>11</v>
      </c>
      <c r="F183" s="27" t="s">
        <v>8220</v>
      </c>
      <c r="G183" s="16" t="s">
        <v>8223</v>
      </c>
      <c r="H183" s="16" t="s">
        <v>8245</v>
      </c>
      <c r="I183" s="16">
        <v>1420199351</v>
      </c>
      <c r="J183" s="16">
        <v>1416311351</v>
      </c>
      <c r="K183" s="16" t="b">
        <v>0</v>
      </c>
      <c r="L183" s="16">
        <v>2</v>
      </c>
      <c r="M183" s="16" t="b">
        <v>0</v>
      </c>
      <c r="N183" s="16" t="s">
        <v>8269</v>
      </c>
      <c r="O183" s="27">
        <v>0</v>
      </c>
      <c r="P183" s="16">
        <v>5.5</v>
      </c>
      <c r="Q183" s="16" t="s">
        <v>8323</v>
      </c>
      <c r="R183" s="16" t="s">
        <v>8326</v>
      </c>
      <c r="S183" s="31">
        <v>41961.492488425924</v>
      </c>
      <c r="T183" s="31">
        <v>42006.492488425924</v>
      </c>
    </row>
    <row r="184" spans="1:20" ht="32" x14ac:dyDescent="0.2">
      <c r="A184" s="16">
        <v>3866</v>
      </c>
      <c r="B184" s="28" t="s">
        <v>3863</v>
      </c>
      <c r="C184" s="17" t="s">
        <v>7975</v>
      </c>
      <c r="D184" s="29">
        <v>2000</v>
      </c>
      <c r="E184" s="30">
        <v>11</v>
      </c>
      <c r="F184" s="27" t="s">
        <v>8220</v>
      </c>
      <c r="G184" s="16" t="s">
        <v>8223</v>
      </c>
      <c r="H184" s="16" t="s">
        <v>8245</v>
      </c>
      <c r="I184" s="16">
        <v>1458703740</v>
      </c>
      <c r="J184" s="16">
        <v>1454453021</v>
      </c>
      <c r="K184" s="16" t="b">
        <v>0</v>
      </c>
      <c r="L184" s="16">
        <v>2</v>
      </c>
      <c r="M184" s="16" t="b">
        <v>0</v>
      </c>
      <c r="N184" s="16" t="s">
        <v>8269</v>
      </c>
      <c r="O184" s="27">
        <v>1</v>
      </c>
      <c r="P184" s="16">
        <v>5.5</v>
      </c>
      <c r="Q184" s="16" t="s">
        <v>8323</v>
      </c>
      <c r="R184" s="16" t="s">
        <v>8326</v>
      </c>
      <c r="S184" s="31">
        <v>42402.947002314817</v>
      </c>
      <c r="T184" s="31">
        <v>42452.145138888889</v>
      </c>
    </row>
    <row r="185" spans="1:20" ht="16" x14ac:dyDescent="0.2">
      <c r="A185" s="16">
        <v>4000</v>
      </c>
      <c r="B185" s="28" t="s">
        <v>3996</v>
      </c>
      <c r="C185" s="17" t="s">
        <v>8106</v>
      </c>
      <c r="D185" s="29">
        <v>8000</v>
      </c>
      <c r="E185" s="30">
        <v>10</v>
      </c>
      <c r="F185" s="27" t="s">
        <v>8220</v>
      </c>
      <c r="G185" s="16" t="s">
        <v>8223</v>
      </c>
      <c r="H185" s="16" t="s">
        <v>8245</v>
      </c>
      <c r="I185" s="16">
        <v>1462631358</v>
      </c>
      <c r="J185" s="16">
        <v>1457450958</v>
      </c>
      <c r="K185" s="16" t="b">
        <v>0</v>
      </c>
      <c r="L185" s="16">
        <v>1</v>
      </c>
      <c r="M185" s="16" t="b">
        <v>0</v>
      </c>
      <c r="N185" s="16" t="s">
        <v>8269</v>
      </c>
      <c r="O185" s="27">
        <v>0</v>
      </c>
      <c r="P185" s="16">
        <v>10</v>
      </c>
      <c r="Q185" s="16" t="s">
        <v>8323</v>
      </c>
      <c r="R185" s="16" t="s">
        <v>8326</v>
      </c>
      <c r="S185" s="31">
        <v>42437.64534722222</v>
      </c>
      <c r="T185" s="31">
        <v>42497.603680555556</v>
      </c>
    </row>
    <row r="186" spans="1:20" ht="48" x14ac:dyDescent="0.2">
      <c r="A186" s="16">
        <v>4085</v>
      </c>
      <c r="B186" s="28" t="s">
        <v>4081</v>
      </c>
      <c r="C186" s="17" t="s">
        <v>8188</v>
      </c>
      <c r="D186" s="29">
        <v>3500</v>
      </c>
      <c r="E186" s="30">
        <v>10</v>
      </c>
      <c r="F186" s="27" t="s">
        <v>8220</v>
      </c>
      <c r="G186" s="16" t="s">
        <v>8223</v>
      </c>
      <c r="H186" s="16" t="s">
        <v>8245</v>
      </c>
      <c r="I186" s="16">
        <v>1427169540</v>
      </c>
      <c r="J186" s="16">
        <v>1424701775</v>
      </c>
      <c r="K186" s="16" t="b">
        <v>0</v>
      </c>
      <c r="L186" s="16">
        <v>1</v>
      </c>
      <c r="M186" s="16" t="b">
        <v>0</v>
      </c>
      <c r="N186" s="16" t="s">
        <v>8269</v>
      </c>
      <c r="O186" s="27">
        <v>0</v>
      </c>
      <c r="P186" s="16">
        <v>10</v>
      </c>
      <c r="Q186" s="16" t="s">
        <v>8323</v>
      </c>
      <c r="R186" s="16" t="s">
        <v>8326</v>
      </c>
      <c r="S186" s="31">
        <v>42058.603877314818</v>
      </c>
      <c r="T186" s="31">
        <v>42087.165972222225</v>
      </c>
    </row>
    <row r="187" spans="1:20" ht="48" x14ac:dyDescent="0.2">
      <c r="A187" s="16">
        <v>4024</v>
      </c>
      <c r="B187" s="28" t="s">
        <v>4020</v>
      </c>
      <c r="C187" s="17" t="s">
        <v>8129</v>
      </c>
      <c r="D187" s="29">
        <v>800</v>
      </c>
      <c r="E187" s="30">
        <v>10</v>
      </c>
      <c r="F187" s="27" t="s">
        <v>8220</v>
      </c>
      <c r="G187" s="16" t="s">
        <v>8223</v>
      </c>
      <c r="H187" s="16" t="s">
        <v>8245</v>
      </c>
      <c r="I187" s="16">
        <v>1441037097</v>
      </c>
      <c r="J187" s="16">
        <v>1438445097</v>
      </c>
      <c r="K187" s="16" t="b">
        <v>0</v>
      </c>
      <c r="L187" s="16">
        <v>1</v>
      </c>
      <c r="M187" s="16" t="b">
        <v>0</v>
      </c>
      <c r="N187" s="16" t="s">
        <v>8269</v>
      </c>
      <c r="O187" s="27">
        <v>1</v>
      </c>
      <c r="P187" s="16">
        <v>10</v>
      </c>
      <c r="Q187" s="16" t="s">
        <v>8323</v>
      </c>
      <c r="R187" s="16" t="s">
        <v>8326</v>
      </c>
      <c r="S187" s="31">
        <v>42217.670104166667</v>
      </c>
      <c r="T187" s="31">
        <v>42247.670104166667</v>
      </c>
    </row>
    <row r="188" spans="1:20" ht="48" x14ac:dyDescent="0.2">
      <c r="A188" s="16">
        <v>2886</v>
      </c>
      <c r="B188" s="28" t="s">
        <v>2886</v>
      </c>
      <c r="C188" s="17" t="s">
        <v>6996</v>
      </c>
      <c r="D188" s="29">
        <v>200</v>
      </c>
      <c r="E188" s="30">
        <v>10</v>
      </c>
      <c r="F188" s="27" t="s">
        <v>8220</v>
      </c>
      <c r="G188" s="16" t="s">
        <v>8223</v>
      </c>
      <c r="H188" s="16" t="s">
        <v>8245</v>
      </c>
      <c r="I188" s="16">
        <v>1442635140</v>
      </c>
      <c r="J188" s="16">
        <v>1442243484</v>
      </c>
      <c r="K188" s="16" t="b">
        <v>0</v>
      </c>
      <c r="L188" s="16">
        <v>1</v>
      </c>
      <c r="M188" s="16" t="b">
        <v>0</v>
      </c>
      <c r="N188" s="16" t="s">
        <v>8269</v>
      </c>
      <c r="O188" s="27">
        <v>5</v>
      </c>
      <c r="P188" s="16">
        <v>10</v>
      </c>
      <c r="Q188" s="16" t="s">
        <v>8323</v>
      </c>
      <c r="R188" s="16" t="s">
        <v>8326</v>
      </c>
      <c r="S188" s="31">
        <v>42261.632916666669</v>
      </c>
      <c r="T188" s="31">
        <v>42266.165972222225</v>
      </c>
    </row>
    <row r="189" spans="1:20" ht="32" x14ac:dyDescent="0.2">
      <c r="A189" s="16">
        <v>3745</v>
      </c>
      <c r="B189" s="28" t="s">
        <v>3742</v>
      </c>
      <c r="C189" s="17" t="s">
        <v>7855</v>
      </c>
      <c r="D189" s="29">
        <v>100</v>
      </c>
      <c r="E189" s="30">
        <v>10</v>
      </c>
      <c r="F189" s="27" t="s">
        <v>8220</v>
      </c>
      <c r="G189" s="16" t="s">
        <v>8223</v>
      </c>
      <c r="H189" s="16" t="s">
        <v>8245</v>
      </c>
      <c r="I189" s="16">
        <v>1407689102</v>
      </c>
      <c r="J189" s="16">
        <v>1405097102</v>
      </c>
      <c r="K189" s="16" t="b">
        <v>0</v>
      </c>
      <c r="L189" s="16">
        <v>1</v>
      </c>
      <c r="M189" s="16" t="b">
        <v>0</v>
      </c>
      <c r="N189" s="16" t="s">
        <v>8269</v>
      </c>
      <c r="O189" s="27">
        <v>10</v>
      </c>
      <c r="P189" s="16">
        <v>10</v>
      </c>
      <c r="Q189" s="16" t="s">
        <v>8323</v>
      </c>
      <c r="R189" s="16" t="s">
        <v>8326</v>
      </c>
      <c r="S189" s="31">
        <v>41831.697939814818</v>
      </c>
      <c r="T189" s="31">
        <v>41861.697939814818</v>
      </c>
    </row>
    <row r="190" spans="1:20" ht="32" x14ac:dyDescent="0.2">
      <c r="A190" s="16">
        <v>3957</v>
      </c>
      <c r="B190" s="28" t="s">
        <v>3954</v>
      </c>
      <c r="C190" s="17" t="s">
        <v>8064</v>
      </c>
      <c r="D190" s="29">
        <v>28000</v>
      </c>
      <c r="E190" s="30">
        <v>7</v>
      </c>
      <c r="F190" s="27" t="s">
        <v>8220</v>
      </c>
      <c r="G190" s="16" t="s">
        <v>8223</v>
      </c>
      <c r="H190" s="16" t="s">
        <v>8245</v>
      </c>
      <c r="I190" s="16">
        <v>1468020354</v>
      </c>
      <c r="J190" s="16">
        <v>1464045954</v>
      </c>
      <c r="K190" s="16" t="b">
        <v>0</v>
      </c>
      <c r="L190" s="16">
        <v>1</v>
      </c>
      <c r="M190" s="16" t="b">
        <v>0</v>
      </c>
      <c r="N190" s="16" t="s">
        <v>8269</v>
      </c>
      <c r="O190" s="27">
        <v>0</v>
      </c>
      <c r="P190" s="16">
        <v>7</v>
      </c>
      <c r="Q190" s="16" t="s">
        <v>8323</v>
      </c>
      <c r="R190" s="16" t="s">
        <v>8326</v>
      </c>
      <c r="S190" s="31">
        <v>42513.976319444439</v>
      </c>
      <c r="T190" s="31">
        <v>42559.976319444439</v>
      </c>
    </row>
    <row r="191" spans="1:20" ht="48" x14ac:dyDescent="0.2">
      <c r="A191" s="16">
        <v>2875</v>
      </c>
      <c r="B191" s="28" t="s">
        <v>2875</v>
      </c>
      <c r="C191" s="17" t="s">
        <v>6985</v>
      </c>
      <c r="D191" s="29">
        <v>20000</v>
      </c>
      <c r="E191" s="30">
        <v>7</v>
      </c>
      <c r="F191" s="27" t="s">
        <v>8220</v>
      </c>
      <c r="G191" s="16" t="s">
        <v>8223</v>
      </c>
      <c r="H191" s="16" t="s">
        <v>8245</v>
      </c>
      <c r="I191" s="16">
        <v>1462417493</v>
      </c>
      <c r="J191" s="16">
        <v>1459825493</v>
      </c>
      <c r="K191" s="16" t="b">
        <v>0</v>
      </c>
      <c r="L191" s="16">
        <v>3</v>
      </c>
      <c r="M191" s="16" t="b">
        <v>0</v>
      </c>
      <c r="N191" s="16" t="s">
        <v>8269</v>
      </c>
      <c r="O191" s="27">
        <v>0</v>
      </c>
      <c r="P191" s="16">
        <v>2.33</v>
      </c>
      <c r="Q191" s="16" t="s">
        <v>8323</v>
      </c>
      <c r="R191" s="16" t="s">
        <v>8326</v>
      </c>
      <c r="S191" s="31">
        <v>42465.128391203703</v>
      </c>
      <c r="T191" s="31">
        <v>42495.128391203703</v>
      </c>
    </row>
    <row r="192" spans="1:20" ht="48" x14ac:dyDescent="0.2">
      <c r="A192" s="16">
        <v>2901</v>
      </c>
      <c r="B192" s="28" t="s">
        <v>2901</v>
      </c>
      <c r="C192" s="17" t="s">
        <v>7011</v>
      </c>
      <c r="D192" s="29">
        <v>750</v>
      </c>
      <c r="E192" s="30">
        <v>6</v>
      </c>
      <c r="F192" s="27" t="s">
        <v>8220</v>
      </c>
      <c r="G192" s="16" t="s">
        <v>8223</v>
      </c>
      <c r="H192" s="16" t="s">
        <v>8245</v>
      </c>
      <c r="I192" s="16">
        <v>1423345339</v>
      </c>
      <c r="J192" s="16">
        <v>1418161339</v>
      </c>
      <c r="K192" s="16" t="b">
        <v>0</v>
      </c>
      <c r="L192" s="16">
        <v>2</v>
      </c>
      <c r="M192" s="16" t="b">
        <v>0</v>
      </c>
      <c r="N192" s="16" t="s">
        <v>8269</v>
      </c>
      <c r="O192" s="27">
        <v>1</v>
      </c>
      <c r="P192" s="16">
        <v>3</v>
      </c>
      <c r="Q192" s="16" t="s">
        <v>8323</v>
      </c>
      <c r="R192" s="16" t="s">
        <v>8326</v>
      </c>
      <c r="S192" s="31">
        <v>41982.904386574075</v>
      </c>
      <c r="T192" s="31">
        <v>42042.904386574075</v>
      </c>
    </row>
    <row r="193" spans="1:20" ht="48" x14ac:dyDescent="0.2">
      <c r="A193" s="16">
        <v>2887</v>
      </c>
      <c r="B193" s="28" t="s">
        <v>2887</v>
      </c>
      <c r="C193" s="17" t="s">
        <v>6997</v>
      </c>
      <c r="D193" s="29">
        <v>3000</v>
      </c>
      <c r="E193" s="30">
        <v>5</v>
      </c>
      <c r="F193" s="27" t="s">
        <v>8220</v>
      </c>
      <c r="G193" s="16" t="s">
        <v>8223</v>
      </c>
      <c r="H193" s="16" t="s">
        <v>8245</v>
      </c>
      <c r="I193" s="16">
        <v>1420971324</v>
      </c>
      <c r="J193" s="16">
        <v>1418379324</v>
      </c>
      <c r="K193" s="16" t="b">
        <v>0</v>
      </c>
      <c r="L193" s="16">
        <v>1</v>
      </c>
      <c r="M193" s="16" t="b">
        <v>0</v>
      </c>
      <c r="N193" s="16" t="s">
        <v>8269</v>
      </c>
      <c r="O193" s="27">
        <v>0</v>
      </c>
      <c r="P193" s="16">
        <v>5</v>
      </c>
      <c r="Q193" s="16" t="s">
        <v>8323</v>
      </c>
      <c r="R193" s="16" t="s">
        <v>8326</v>
      </c>
      <c r="S193" s="31">
        <v>41985.427361111113</v>
      </c>
      <c r="T193" s="31">
        <v>42015.427361111113</v>
      </c>
    </row>
    <row r="194" spans="1:20" ht="48" x14ac:dyDescent="0.2">
      <c r="A194" s="16">
        <v>4079</v>
      </c>
      <c r="B194" s="28" t="s">
        <v>4075</v>
      </c>
      <c r="C194" s="17" t="s">
        <v>8182</v>
      </c>
      <c r="D194" s="29">
        <v>3000</v>
      </c>
      <c r="E194" s="30">
        <v>5</v>
      </c>
      <c r="F194" s="27" t="s">
        <v>8220</v>
      </c>
      <c r="G194" s="16" t="s">
        <v>8223</v>
      </c>
      <c r="H194" s="16" t="s">
        <v>8245</v>
      </c>
      <c r="I194" s="16">
        <v>1466375521</v>
      </c>
      <c r="J194" s="16">
        <v>1463783521</v>
      </c>
      <c r="K194" s="16" t="b">
        <v>0</v>
      </c>
      <c r="L194" s="16">
        <v>1</v>
      </c>
      <c r="M194" s="16" t="b">
        <v>0</v>
      </c>
      <c r="N194" s="16" t="s">
        <v>8269</v>
      </c>
      <c r="O194" s="27">
        <v>0</v>
      </c>
      <c r="P194" s="16">
        <v>5</v>
      </c>
      <c r="Q194" s="16" t="s">
        <v>8323</v>
      </c>
      <c r="R194" s="16" t="s">
        <v>8326</v>
      </c>
      <c r="S194" s="31">
        <v>42510.938900462963</v>
      </c>
      <c r="T194" s="31">
        <v>42540.938900462963</v>
      </c>
    </row>
    <row r="195" spans="1:20" ht="48" x14ac:dyDescent="0.2">
      <c r="A195" s="16">
        <v>3945</v>
      </c>
      <c r="B195" s="28" t="s">
        <v>3942</v>
      </c>
      <c r="C195" s="17" t="s">
        <v>8053</v>
      </c>
      <c r="D195" s="29">
        <v>2000</v>
      </c>
      <c r="E195" s="30">
        <v>5</v>
      </c>
      <c r="F195" s="27" t="s">
        <v>8220</v>
      </c>
      <c r="G195" s="16" t="s">
        <v>8223</v>
      </c>
      <c r="H195" s="16" t="s">
        <v>8245</v>
      </c>
      <c r="I195" s="16">
        <v>1431717268</v>
      </c>
      <c r="J195" s="16">
        <v>1429125268</v>
      </c>
      <c r="K195" s="16" t="b">
        <v>0</v>
      </c>
      <c r="L195" s="16">
        <v>1</v>
      </c>
      <c r="M195" s="16" t="b">
        <v>0</v>
      </c>
      <c r="N195" s="16" t="s">
        <v>8269</v>
      </c>
      <c r="O195" s="27">
        <v>0</v>
      </c>
      <c r="P195" s="16">
        <v>5</v>
      </c>
      <c r="Q195" s="16" t="s">
        <v>8323</v>
      </c>
      <c r="R195" s="16" t="s">
        <v>8326</v>
      </c>
      <c r="S195" s="31">
        <v>42109.801712962959</v>
      </c>
      <c r="T195" s="31">
        <v>42139.801712962959</v>
      </c>
    </row>
    <row r="196" spans="1:20" ht="32" x14ac:dyDescent="0.2">
      <c r="A196" s="16">
        <v>3994</v>
      </c>
      <c r="B196" s="28" t="s">
        <v>3990</v>
      </c>
      <c r="C196" s="17" t="s">
        <v>8100</v>
      </c>
      <c r="D196" s="29">
        <v>2000</v>
      </c>
      <c r="E196" s="30">
        <v>5</v>
      </c>
      <c r="F196" s="27" t="s">
        <v>8220</v>
      </c>
      <c r="G196" s="16" t="s">
        <v>8223</v>
      </c>
      <c r="H196" s="16" t="s">
        <v>8245</v>
      </c>
      <c r="I196" s="16">
        <v>1405761690</v>
      </c>
      <c r="J196" s="16">
        <v>1403169690</v>
      </c>
      <c r="K196" s="16" t="b">
        <v>0</v>
      </c>
      <c r="L196" s="16">
        <v>1</v>
      </c>
      <c r="M196" s="16" t="b">
        <v>0</v>
      </c>
      <c r="N196" s="16" t="s">
        <v>8269</v>
      </c>
      <c r="O196" s="27">
        <v>0</v>
      </c>
      <c r="P196" s="16">
        <v>5</v>
      </c>
      <c r="Q196" s="16" t="s">
        <v>8323</v>
      </c>
      <c r="R196" s="16" t="s">
        <v>8326</v>
      </c>
      <c r="S196" s="31">
        <v>41809.389930555553</v>
      </c>
      <c r="T196" s="31">
        <v>41839.389930555553</v>
      </c>
    </row>
    <row r="197" spans="1:20" ht="48" x14ac:dyDescent="0.2">
      <c r="A197" s="16">
        <v>4007</v>
      </c>
      <c r="B197" s="28" t="s">
        <v>4003</v>
      </c>
      <c r="C197" s="17" t="s">
        <v>8112</v>
      </c>
      <c r="D197" s="29">
        <v>2000</v>
      </c>
      <c r="E197" s="30">
        <v>5</v>
      </c>
      <c r="F197" s="27" t="s">
        <v>8220</v>
      </c>
      <c r="G197" s="16" t="s">
        <v>8223</v>
      </c>
      <c r="H197" s="16" t="s">
        <v>8245</v>
      </c>
      <c r="I197" s="16">
        <v>1409070480</v>
      </c>
      <c r="J197" s="16">
        <v>1406572381</v>
      </c>
      <c r="K197" s="16" t="b">
        <v>0</v>
      </c>
      <c r="L197" s="16">
        <v>1</v>
      </c>
      <c r="M197" s="16" t="b">
        <v>0</v>
      </c>
      <c r="N197" s="16" t="s">
        <v>8269</v>
      </c>
      <c r="O197" s="27">
        <v>0</v>
      </c>
      <c r="P197" s="16">
        <v>5</v>
      </c>
      <c r="Q197" s="16" t="s">
        <v>8323</v>
      </c>
      <c r="R197" s="16" t="s">
        <v>8326</v>
      </c>
      <c r="S197" s="31">
        <v>41848.772928240738</v>
      </c>
      <c r="T197" s="31">
        <v>41877.686111111114</v>
      </c>
    </row>
    <row r="198" spans="1:20" ht="32" x14ac:dyDescent="0.2">
      <c r="A198" s="16">
        <v>3993</v>
      </c>
      <c r="B198" s="28" t="s">
        <v>3989</v>
      </c>
      <c r="C198" s="17" t="s">
        <v>8099</v>
      </c>
      <c r="D198" s="29">
        <v>50000</v>
      </c>
      <c r="E198" s="30">
        <v>3</v>
      </c>
      <c r="F198" s="27" t="s">
        <v>8220</v>
      </c>
      <c r="G198" s="16" t="s">
        <v>8223</v>
      </c>
      <c r="H198" s="16" t="s">
        <v>8245</v>
      </c>
      <c r="I198" s="16">
        <v>1431549912</v>
      </c>
      <c r="J198" s="16">
        <v>1428957912</v>
      </c>
      <c r="K198" s="16" t="b">
        <v>0</v>
      </c>
      <c r="L198" s="16">
        <v>1</v>
      </c>
      <c r="M198" s="16" t="b">
        <v>0</v>
      </c>
      <c r="N198" s="16" t="s">
        <v>8269</v>
      </c>
      <c r="O198" s="27">
        <v>0</v>
      </c>
      <c r="P198" s="16">
        <v>3</v>
      </c>
      <c r="Q198" s="16" t="s">
        <v>8323</v>
      </c>
      <c r="R198" s="16" t="s">
        <v>8326</v>
      </c>
      <c r="S198" s="31">
        <v>42107.864722222221</v>
      </c>
      <c r="T198" s="31">
        <v>42137.864722222221</v>
      </c>
    </row>
    <row r="199" spans="1:20" ht="16" x14ac:dyDescent="0.2">
      <c r="A199" s="16">
        <v>3904</v>
      </c>
      <c r="B199" s="28" t="s">
        <v>3901</v>
      </c>
      <c r="C199" s="17" t="s">
        <v>8012</v>
      </c>
      <c r="D199" s="29">
        <v>10000</v>
      </c>
      <c r="E199" s="30">
        <v>3</v>
      </c>
      <c r="F199" s="27" t="s">
        <v>8220</v>
      </c>
      <c r="G199" s="16" t="s">
        <v>8223</v>
      </c>
      <c r="H199" s="16" t="s">
        <v>8245</v>
      </c>
      <c r="I199" s="16">
        <v>1429074240</v>
      </c>
      <c r="J199" s="16">
        <v>1427866200</v>
      </c>
      <c r="K199" s="16" t="b">
        <v>0</v>
      </c>
      <c r="L199" s="16">
        <v>2</v>
      </c>
      <c r="M199" s="16" t="b">
        <v>0</v>
      </c>
      <c r="N199" s="16" t="s">
        <v>8269</v>
      </c>
      <c r="O199" s="27">
        <v>0</v>
      </c>
      <c r="P199" s="16">
        <v>1.5</v>
      </c>
      <c r="Q199" s="16" t="s">
        <v>8323</v>
      </c>
      <c r="R199" s="16" t="s">
        <v>8326</v>
      </c>
      <c r="S199" s="31">
        <v>42095.229166666672</v>
      </c>
      <c r="T199" s="31">
        <v>42109.211111111115</v>
      </c>
    </row>
    <row r="200" spans="1:20" ht="48" x14ac:dyDescent="0.2">
      <c r="A200" s="16">
        <v>4113</v>
      </c>
      <c r="B200" s="28" t="s">
        <v>4109</v>
      </c>
      <c r="C200" s="17" t="s">
        <v>8215</v>
      </c>
      <c r="D200" s="29">
        <v>1500</v>
      </c>
      <c r="E200" s="30">
        <v>3</v>
      </c>
      <c r="F200" s="27" t="s">
        <v>8220</v>
      </c>
      <c r="G200" s="16" t="s">
        <v>8223</v>
      </c>
      <c r="H200" s="16" t="s">
        <v>8245</v>
      </c>
      <c r="I200" s="16">
        <v>1452234840</v>
      </c>
      <c r="J200" s="16">
        <v>1450619123</v>
      </c>
      <c r="K200" s="16" t="b">
        <v>0</v>
      </c>
      <c r="L200" s="16">
        <v>3</v>
      </c>
      <c r="M200" s="16" t="b">
        <v>0</v>
      </c>
      <c r="N200" s="16" t="s">
        <v>8269</v>
      </c>
      <c r="O200" s="27">
        <v>0</v>
      </c>
      <c r="P200" s="16">
        <v>1</v>
      </c>
      <c r="Q200" s="16" t="s">
        <v>8323</v>
      </c>
      <c r="R200" s="16" t="s">
        <v>8326</v>
      </c>
      <c r="S200" s="31">
        <v>42358.573182870372</v>
      </c>
      <c r="T200" s="31">
        <v>42377.273611111115</v>
      </c>
    </row>
    <row r="201" spans="1:20" ht="48" x14ac:dyDescent="0.2">
      <c r="A201" s="16">
        <v>4082</v>
      </c>
      <c r="B201" s="28" t="s">
        <v>4078</v>
      </c>
      <c r="C201" s="17" t="s">
        <v>8185</v>
      </c>
      <c r="D201" s="29">
        <v>150</v>
      </c>
      <c r="E201" s="30">
        <v>3</v>
      </c>
      <c r="F201" s="27" t="s">
        <v>8220</v>
      </c>
      <c r="G201" s="16" t="s">
        <v>8223</v>
      </c>
      <c r="H201" s="16" t="s">
        <v>8245</v>
      </c>
      <c r="I201" s="16">
        <v>1447542000</v>
      </c>
      <c r="J201" s="16">
        <v>1446179553</v>
      </c>
      <c r="K201" s="16" t="b">
        <v>0</v>
      </c>
      <c r="L201" s="16">
        <v>2</v>
      </c>
      <c r="M201" s="16" t="b">
        <v>0</v>
      </c>
      <c r="N201" s="16" t="s">
        <v>8269</v>
      </c>
      <c r="O201" s="27">
        <v>2</v>
      </c>
      <c r="P201" s="16">
        <v>1.5</v>
      </c>
      <c r="Q201" s="16" t="s">
        <v>8323</v>
      </c>
      <c r="R201" s="16" t="s">
        <v>8326</v>
      </c>
      <c r="S201" s="31">
        <v>42307.189270833333</v>
      </c>
      <c r="T201" s="31">
        <v>42322.958333333328</v>
      </c>
    </row>
    <row r="202" spans="1:20" ht="48" x14ac:dyDescent="0.2">
      <c r="A202" s="16">
        <v>4006</v>
      </c>
      <c r="B202" s="28" t="s">
        <v>4002</v>
      </c>
      <c r="C202" s="17" t="s">
        <v>8111</v>
      </c>
      <c r="D202" s="29">
        <v>30000</v>
      </c>
      <c r="E202" s="30">
        <v>2</v>
      </c>
      <c r="F202" s="27" t="s">
        <v>8220</v>
      </c>
      <c r="G202" s="16" t="s">
        <v>8223</v>
      </c>
      <c r="H202" s="16" t="s">
        <v>8245</v>
      </c>
      <c r="I202" s="16">
        <v>1455647587</v>
      </c>
      <c r="J202" s="16">
        <v>1453487587</v>
      </c>
      <c r="K202" s="16" t="b">
        <v>0</v>
      </c>
      <c r="L202" s="16">
        <v>1</v>
      </c>
      <c r="M202" s="16" t="b">
        <v>0</v>
      </c>
      <c r="N202" s="16" t="s">
        <v>8269</v>
      </c>
      <c r="O202" s="27">
        <v>0</v>
      </c>
      <c r="P202" s="16">
        <v>2</v>
      </c>
      <c r="Q202" s="16" t="s">
        <v>8323</v>
      </c>
      <c r="R202" s="16" t="s">
        <v>8326</v>
      </c>
      <c r="S202" s="31">
        <v>42391.772997685184</v>
      </c>
      <c r="T202" s="31">
        <v>42416.772997685184</v>
      </c>
    </row>
    <row r="203" spans="1:20" ht="48" x14ac:dyDescent="0.2">
      <c r="A203" s="16">
        <v>2913</v>
      </c>
      <c r="B203" s="28" t="s">
        <v>2913</v>
      </c>
      <c r="C203" s="17" t="s">
        <v>7023</v>
      </c>
      <c r="D203" s="29">
        <v>10000</v>
      </c>
      <c r="E203" s="30">
        <v>2</v>
      </c>
      <c r="F203" s="27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27">
        <v>0</v>
      </c>
      <c r="P203" s="16">
        <v>1</v>
      </c>
      <c r="Q203" s="16" t="s">
        <v>8323</v>
      </c>
      <c r="R203" s="16" t="s">
        <v>8326</v>
      </c>
      <c r="S203" s="31">
        <v>41828.922905092593</v>
      </c>
      <c r="T203" s="31">
        <v>41888.922905092593</v>
      </c>
    </row>
    <row r="204" spans="1:20" ht="48" x14ac:dyDescent="0.2">
      <c r="A204" s="16">
        <v>2907</v>
      </c>
      <c r="B204" s="28" t="s">
        <v>2907</v>
      </c>
      <c r="C204" s="17" t="s">
        <v>7017</v>
      </c>
      <c r="D204" s="29">
        <v>2500</v>
      </c>
      <c r="E204" s="30">
        <v>2</v>
      </c>
      <c r="F204" s="27" t="s">
        <v>8220</v>
      </c>
      <c r="G204" s="16" t="s">
        <v>8223</v>
      </c>
      <c r="H204" s="16" t="s">
        <v>8245</v>
      </c>
      <c r="I204" s="16">
        <v>1463259837</v>
      </c>
      <c r="J204" s="16">
        <v>1458075837</v>
      </c>
      <c r="K204" s="16" t="b">
        <v>0</v>
      </c>
      <c r="L204" s="16">
        <v>2</v>
      </c>
      <c r="M204" s="16" t="b">
        <v>0</v>
      </c>
      <c r="N204" s="16" t="s">
        <v>8269</v>
      </c>
      <c r="O204" s="27">
        <v>0</v>
      </c>
      <c r="P204" s="16">
        <v>1</v>
      </c>
      <c r="Q204" s="16" t="s">
        <v>8323</v>
      </c>
      <c r="R204" s="16" t="s">
        <v>8326</v>
      </c>
      <c r="S204" s="31">
        <v>42444.877743055549</v>
      </c>
      <c r="T204" s="31">
        <v>42504.877743055549</v>
      </c>
    </row>
    <row r="205" spans="1:20" ht="48" x14ac:dyDescent="0.2">
      <c r="A205" s="16">
        <v>3912</v>
      </c>
      <c r="B205" s="28" t="s">
        <v>3909</v>
      </c>
      <c r="C205" s="17" t="s">
        <v>8020</v>
      </c>
      <c r="D205" s="29">
        <v>15000</v>
      </c>
      <c r="E205" s="30">
        <v>1</v>
      </c>
      <c r="F205" s="27" t="s">
        <v>8220</v>
      </c>
      <c r="G205" s="16" t="s">
        <v>8223</v>
      </c>
      <c r="H205" s="16" t="s">
        <v>8245</v>
      </c>
      <c r="I205" s="16">
        <v>1429936500</v>
      </c>
      <c r="J205" s="16">
        <v>1424759330</v>
      </c>
      <c r="K205" s="16" t="b">
        <v>0</v>
      </c>
      <c r="L205" s="16">
        <v>1</v>
      </c>
      <c r="M205" s="16" t="b">
        <v>0</v>
      </c>
      <c r="N205" s="16" t="s">
        <v>8269</v>
      </c>
      <c r="O205" s="27">
        <v>0</v>
      </c>
      <c r="P205" s="16">
        <v>1</v>
      </c>
      <c r="Q205" s="16" t="s">
        <v>8323</v>
      </c>
      <c r="R205" s="16" t="s">
        <v>8326</v>
      </c>
      <c r="S205" s="31">
        <v>42059.270023148143</v>
      </c>
      <c r="T205" s="31">
        <v>42119.190972222219</v>
      </c>
    </row>
    <row r="206" spans="1:20" ht="48" x14ac:dyDescent="0.2">
      <c r="A206" s="16">
        <v>3932</v>
      </c>
      <c r="B206" s="28" t="s">
        <v>3929</v>
      </c>
      <c r="C206" s="17" t="s">
        <v>8040</v>
      </c>
      <c r="D206" s="29">
        <v>12000</v>
      </c>
      <c r="E206" s="30">
        <v>1</v>
      </c>
      <c r="F206" s="27" t="s">
        <v>8220</v>
      </c>
      <c r="G206" s="16" t="s">
        <v>8223</v>
      </c>
      <c r="H206" s="16" t="s">
        <v>8245</v>
      </c>
      <c r="I206" s="16">
        <v>1458097364</v>
      </c>
      <c r="J206" s="16">
        <v>1455508964</v>
      </c>
      <c r="K206" s="16" t="b">
        <v>0</v>
      </c>
      <c r="L206" s="16">
        <v>1</v>
      </c>
      <c r="M206" s="16" t="b">
        <v>0</v>
      </c>
      <c r="N206" s="16" t="s">
        <v>8269</v>
      </c>
      <c r="O206" s="27">
        <v>0</v>
      </c>
      <c r="P206" s="16">
        <v>1</v>
      </c>
      <c r="Q206" s="16" t="s">
        <v>8323</v>
      </c>
      <c r="R206" s="16" t="s">
        <v>8326</v>
      </c>
      <c r="S206" s="31">
        <v>42415.168564814812</v>
      </c>
      <c r="T206" s="31">
        <v>42445.126898148148</v>
      </c>
    </row>
    <row r="207" spans="1:20" ht="32" x14ac:dyDescent="0.2">
      <c r="A207" s="16">
        <v>3862</v>
      </c>
      <c r="B207" s="28" t="s">
        <v>3859</v>
      </c>
      <c r="C207" s="17" t="s">
        <v>7971</v>
      </c>
      <c r="D207" s="29">
        <v>7500</v>
      </c>
      <c r="E207" s="30">
        <v>1</v>
      </c>
      <c r="F207" s="27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27">
        <v>0</v>
      </c>
      <c r="P207" s="16">
        <v>1</v>
      </c>
      <c r="Q207" s="16" t="s">
        <v>8323</v>
      </c>
      <c r="R207" s="16" t="s">
        <v>8326</v>
      </c>
      <c r="S207" s="31">
        <v>42611.261064814811</v>
      </c>
      <c r="T207" s="31">
        <v>42625.707638888889</v>
      </c>
    </row>
    <row r="208" spans="1:20" ht="48" x14ac:dyDescent="0.2">
      <c r="A208" s="16">
        <v>4015</v>
      </c>
      <c r="B208" s="28" t="s">
        <v>4011</v>
      </c>
      <c r="C208" s="17" t="s">
        <v>8120</v>
      </c>
      <c r="D208" s="29">
        <v>7000</v>
      </c>
      <c r="E208" s="30">
        <v>1</v>
      </c>
      <c r="F208" s="27" t="s">
        <v>8220</v>
      </c>
      <c r="G208" s="16" t="s">
        <v>8223</v>
      </c>
      <c r="H208" s="16" t="s">
        <v>8245</v>
      </c>
      <c r="I208" s="16">
        <v>1437331463</v>
      </c>
      <c r="J208" s="16">
        <v>1434739463</v>
      </c>
      <c r="K208" s="16" t="b">
        <v>0</v>
      </c>
      <c r="L208" s="16">
        <v>1</v>
      </c>
      <c r="M208" s="16" t="b">
        <v>0</v>
      </c>
      <c r="N208" s="16" t="s">
        <v>8269</v>
      </c>
      <c r="O208" s="27">
        <v>0</v>
      </c>
      <c r="P208" s="16">
        <v>1</v>
      </c>
      <c r="Q208" s="16" t="s">
        <v>8323</v>
      </c>
      <c r="R208" s="16" t="s">
        <v>8326</v>
      </c>
      <c r="S208" s="31">
        <v>42174.780821759254</v>
      </c>
      <c r="T208" s="31">
        <v>42204.780821759254</v>
      </c>
    </row>
    <row r="209" spans="1:20" ht="48" x14ac:dyDescent="0.2">
      <c r="A209" s="16">
        <v>3856</v>
      </c>
      <c r="B209" s="28" t="s">
        <v>3853</v>
      </c>
      <c r="C209" s="17" t="s">
        <v>7965</v>
      </c>
      <c r="D209" s="29">
        <v>5000</v>
      </c>
      <c r="E209" s="30">
        <v>1</v>
      </c>
      <c r="F209" s="27" t="s">
        <v>8220</v>
      </c>
      <c r="G209" s="16" t="s">
        <v>8223</v>
      </c>
      <c r="H209" s="16" t="s">
        <v>8245</v>
      </c>
      <c r="I209" s="16">
        <v>1425833403</v>
      </c>
      <c r="J209" s="16">
        <v>1423245003</v>
      </c>
      <c r="K209" s="16" t="b">
        <v>0</v>
      </c>
      <c r="L209" s="16">
        <v>1</v>
      </c>
      <c r="M209" s="16" t="b">
        <v>0</v>
      </c>
      <c r="N209" s="16" t="s">
        <v>8269</v>
      </c>
      <c r="O209" s="27">
        <v>0</v>
      </c>
      <c r="P209" s="16">
        <v>1</v>
      </c>
      <c r="Q209" s="16" t="s">
        <v>8323</v>
      </c>
      <c r="R209" s="16" t="s">
        <v>8326</v>
      </c>
      <c r="S209" s="31">
        <v>42041.743090277778</v>
      </c>
      <c r="T209" s="31">
        <v>42071.701423611114</v>
      </c>
    </row>
    <row r="210" spans="1:20" ht="48" x14ac:dyDescent="0.2">
      <c r="A210" s="16">
        <v>3859</v>
      </c>
      <c r="B210" s="28" t="s">
        <v>3856</v>
      </c>
      <c r="C210" s="17" t="s">
        <v>7968</v>
      </c>
      <c r="D210" s="29">
        <v>2500</v>
      </c>
      <c r="E210" s="30">
        <v>1</v>
      </c>
      <c r="F210" s="27" t="s">
        <v>8220</v>
      </c>
      <c r="G210" s="16" t="s">
        <v>8223</v>
      </c>
      <c r="H210" s="16" t="s">
        <v>8245</v>
      </c>
      <c r="I210" s="16">
        <v>1403730000</v>
      </c>
      <c r="J210" s="16">
        <v>1401485207</v>
      </c>
      <c r="K210" s="16" t="b">
        <v>0</v>
      </c>
      <c r="L210" s="16">
        <v>1</v>
      </c>
      <c r="M210" s="16" t="b">
        <v>0</v>
      </c>
      <c r="N210" s="16" t="s">
        <v>8269</v>
      </c>
      <c r="O210" s="27">
        <v>0</v>
      </c>
      <c r="P210" s="16">
        <v>1</v>
      </c>
      <c r="Q210" s="16" t="s">
        <v>8323</v>
      </c>
      <c r="R210" s="16" t="s">
        <v>8326</v>
      </c>
      <c r="S210" s="31">
        <v>41789.893599537041</v>
      </c>
      <c r="T210" s="31">
        <v>41815.875</v>
      </c>
    </row>
    <row r="211" spans="1:20" ht="48" x14ac:dyDescent="0.2">
      <c r="A211" s="16">
        <v>4050</v>
      </c>
      <c r="B211" s="28" t="s">
        <v>4046</v>
      </c>
      <c r="C211" s="17" t="s">
        <v>8154</v>
      </c>
      <c r="D211" s="29">
        <v>1500</v>
      </c>
      <c r="E211" s="30">
        <v>1</v>
      </c>
      <c r="F211" s="27" t="s">
        <v>8220</v>
      </c>
      <c r="G211" s="16" t="s">
        <v>8223</v>
      </c>
      <c r="H211" s="16" t="s">
        <v>8245</v>
      </c>
      <c r="I211" s="16">
        <v>1414077391</v>
      </c>
      <c r="J211" s="16">
        <v>1411485391</v>
      </c>
      <c r="K211" s="16" t="b">
        <v>0</v>
      </c>
      <c r="L211" s="16">
        <v>1</v>
      </c>
      <c r="M211" s="16" t="b">
        <v>0</v>
      </c>
      <c r="N211" s="16" t="s">
        <v>8269</v>
      </c>
      <c r="O211" s="27">
        <v>0</v>
      </c>
      <c r="P211" s="16">
        <v>1</v>
      </c>
      <c r="Q211" s="16" t="s">
        <v>8323</v>
      </c>
      <c r="R211" s="16" t="s">
        <v>8326</v>
      </c>
      <c r="S211" s="31">
        <v>41905.636469907404</v>
      </c>
      <c r="T211" s="31">
        <v>41935.636469907404</v>
      </c>
    </row>
    <row r="212" spans="1:20" ht="16" x14ac:dyDescent="0.2">
      <c r="A212" s="16">
        <v>4004</v>
      </c>
      <c r="B212" s="28" t="s">
        <v>4000</v>
      </c>
      <c r="C212" s="17" t="s">
        <v>8109</v>
      </c>
      <c r="D212" s="29">
        <v>500</v>
      </c>
      <c r="E212" s="30">
        <v>1</v>
      </c>
      <c r="F212" s="27" t="s">
        <v>8220</v>
      </c>
      <c r="G212" s="16" t="s">
        <v>8223</v>
      </c>
      <c r="H212" s="16" t="s">
        <v>8245</v>
      </c>
      <c r="I212" s="16">
        <v>1412740457</v>
      </c>
      <c r="J212" s="16">
        <v>1410148457</v>
      </c>
      <c r="K212" s="16" t="b">
        <v>0</v>
      </c>
      <c r="L212" s="16">
        <v>1</v>
      </c>
      <c r="M212" s="16" t="b">
        <v>0</v>
      </c>
      <c r="N212" s="16" t="s">
        <v>8269</v>
      </c>
      <c r="O212" s="27">
        <v>0</v>
      </c>
      <c r="P212" s="16">
        <v>1</v>
      </c>
      <c r="Q212" s="16" t="s">
        <v>8323</v>
      </c>
      <c r="R212" s="16" t="s">
        <v>8326</v>
      </c>
      <c r="S212" s="31">
        <v>41890.16269675926</v>
      </c>
      <c r="T212" s="31">
        <v>41920.16269675926</v>
      </c>
    </row>
    <row r="213" spans="1:20" ht="48" x14ac:dyDescent="0.2">
      <c r="A213" s="16">
        <v>2876</v>
      </c>
      <c r="B213" s="28" t="s">
        <v>2876</v>
      </c>
      <c r="C213" s="17" t="s">
        <v>6986</v>
      </c>
      <c r="D213" s="29">
        <v>150000</v>
      </c>
      <c r="E213" s="30">
        <v>0</v>
      </c>
      <c r="F213" s="27" t="s">
        <v>8220</v>
      </c>
      <c r="G213" s="16" t="s">
        <v>8223</v>
      </c>
      <c r="H213" s="16" t="s">
        <v>8245</v>
      </c>
      <c r="I213" s="16">
        <v>1437069079</v>
      </c>
      <c r="J213" s="16">
        <v>1434477079</v>
      </c>
      <c r="K213" s="16" t="b">
        <v>0</v>
      </c>
      <c r="L213" s="16">
        <v>0</v>
      </c>
      <c r="M213" s="16" t="b">
        <v>0</v>
      </c>
      <c r="N213" s="16" t="s">
        <v>8269</v>
      </c>
      <c r="O213" s="27">
        <v>0</v>
      </c>
      <c r="P213" s="16">
        <v>0</v>
      </c>
      <c r="Q213" s="16" t="s">
        <v>8323</v>
      </c>
      <c r="R213" s="16" t="s">
        <v>8326</v>
      </c>
      <c r="S213" s="31">
        <v>42171.743969907402</v>
      </c>
      <c r="T213" s="31">
        <v>42201.743969907402</v>
      </c>
    </row>
    <row r="214" spans="1:20" ht="32" x14ac:dyDescent="0.2">
      <c r="A214" s="16">
        <v>4098</v>
      </c>
      <c r="B214" s="28" t="s">
        <v>4094</v>
      </c>
      <c r="C214" s="17" t="s">
        <v>8201</v>
      </c>
      <c r="D214" s="29">
        <v>75000</v>
      </c>
      <c r="E214" s="30">
        <v>0</v>
      </c>
      <c r="F214" s="27" t="s">
        <v>8220</v>
      </c>
      <c r="G214" s="16" t="s">
        <v>8223</v>
      </c>
      <c r="H214" s="16" t="s">
        <v>8245</v>
      </c>
      <c r="I214" s="16">
        <v>1465060797</v>
      </c>
      <c r="J214" s="16">
        <v>1462468797</v>
      </c>
      <c r="K214" s="16" t="b">
        <v>0</v>
      </c>
      <c r="L214" s="16">
        <v>0</v>
      </c>
      <c r="M214" s="16" t="b">
        <v>0</v>
      </c>
      <c r="N214" s="16" t="s">
        <v>8269</v>
      </c>
      <c r="O214" s="27">
        <v>0</v>
      </c>
      <c r="P214" s="16">
        <v>0</v>
      </c>
      <c r="Q214" s="16" t="s">
        <v>8323</v>
      </c>
      <c r="R214" s="16" t="s">
        <v>8326</v>
      </c>
      <c r="S214" s="31">
        <v>42495.722187499996</v>
      </c>
      <c r="T214" s="31">
        <v>42525.722187499996</v>
      </c>
    </row>
    <row r="215" spans="1:20" ht="32" x14ac:dyDescent="0.2">
      <c r="A215" s="16">
        <v>2894</v>
      </c>
      <c r="B215" s="28" t="s">
        <v>2894</v>
      </c>
      <c r="C215" s="17" t="s">
        <v>7004</v>
      </c>
      <c r="D215" s="29">
        <v>50000</v>
      </c>
      <c r="E215" s="30">
        <v>0</v>
      </c>
      <c r="F215" s="27" t="s">
        <v>8220</v>
      </c>
      <c r="G215" s="16" t="s">
        <v>8223</v>
      </c>
      <c r="H215" s="16" t="s">
        <v>8245</v>
      </c>
      <c r="I215" s="16">
        <v>1428100815</v>
      </c>
      <c r="J215" s="16">
        <v>1422920415</v>
      </c>
      <c r="K215" s="16" t="b">
        <v>0</v>
      </c>
      <c r="L215" s="16">
        <v>0</v>
      </c>
      <c r="M215" s="16" t="b">
        <v>0</v>
      </c>
      <c r="N215" s="16" t="s">
        <v>8269</v>
      </c>
      <c r="O215" s="27">
        <v>0</v>
      </c>
      <c r="P215" s="16">
        <v>0</v>
      </c>
      <c r="Q215" s="16" t="s">
        <v>8323</v>
      </c>
      <c r="R215" s="16" t="s">
        <v>8326</v>
      </c>
      <c r="S215" s="31">
        <v>42037.986284722225</v>
      </c>
      <c r="T215" s="31">
        <v>42097.944618055553</v>
      </c>
    </row>
    <row r="216" spans="1:20" ht="48" x14ac:dyDescent="0.2">
      <c r="A216" s="16">
        <v>2888</v>
      </c>
      <c r="B216" s="28" t="s">
        <v>2888</v>
      </c>
      <c r="C216" s="17" t="s">
        <v>6998</v>
      </c>
      <c r="D216" s="29">
        <v>30000</v>
      </c>
      <c r="E216" s="30">
        <v>0</v>
      </c>
      <c r="F216" s="27" t="s">
        <v>8220</v>
      </c>
      <c r="G216" s="16" t="s">
        <v>8223</v>
      </c>
      <c r="H216" s="16" t="s">
        <v>8245</v>
      </c>
      <c r="I216" s="16">
        <v>1413608340</v>
      </c>
      <c r="J216" s="16">
        <v>1412945440</v>
      </c>
      <c r="K216" s="16" t="b">
        <v>0</v>
      </c>
      <c r="L216" s="16">
        <v>0</v>
      </c>
      <c r="M216" s="16" t="b">
        <v>0</v>
      </c>
      <c r="N216" s="16" t="s">
        <v>8269</v>
      </c>
      <c r="O216" s="27">
        <v>0</v>
      </c>
      <c r="P216" s="16">
        <v>0</v>
      </c>
      <c r="Q216" s="16" t="s">
        <v>8323</v>
      </c>
      <c r="R216" s="16" t="s">
        <v>8326</v>
      </c>
      <c r="S216" s="31">
        <v>41922.535185185188</v>
      </c>
      <c r="T216" s="31">
        <v>41930.207638888889</v>
      </c>
    </row>
    <row r="217" spans="1:20" ht="48" x14ac:dyDescent="0.2">
      <c r="A217" s="16">
        <v>3741</v>
      </c>
      <c r="B217" s="28" t="s">
        <v>3738</v>
      </c>
      <c r="C217" s="17" t="s">
        <v>7851</v>
      </c>
      <c r="D217" s="29">
        <v>20000</v>
      </c>
      <c r="E217" s="30">
        <v>0</v>
      </c>
      <c r="F217" s="27" t="s">
        <v>8220</v>
      </c>
      <c r="G217" s="16" t="s">
        <v>8223</v>
      </c>
      <c r="H217" s="16" t="s">
        <v>8245</v>
      </c>
      <c r="I217" s="16">
        <v>1450389950</v>
      </c>
      <c r="J217" s="16">
        <v>1447797950</v>
      </c>
      <c r="K217" s="16" t="b">
        <v>0</v>
      </c>
      <c r="L217" s="16">
        <v>0</v>
      </c>
      <c r="M217" s="16" t="b">
        <v>0</v>
      </c>
      <c r="N217" s="16" t="s">
        <v>8269</v>
      </c>
      <c r="O217" s="27">
        <v>0</v>
      </c>
      <c r="P217" s="16">
        <v>0</v>
      </c>
      <c r="Q217" s="16" t="s">
        <v>8323</v>
      </c>
      <c r="R217" s="16" t="s">
        <v>8326</v>
      </c>
      <c r="S217" s="31">
        <v>42325.920717592591</v>
      </c>
      <c r="T217" s="31">
        <v>42355.920717592591</v>
      </c>
    </row>
    <row r="218" spans="1:20" ht="48" x14ac:dyDescent="0.2">
      <c r="A218" s="16">
        <v>3936</v>
      </c>
      <c r="B218" s="28" t="s">
        <v>3933</v>
      </c>
      <c r="C218" s="17" t="s">
        <v>8044</v>
      </c>
      <c r="D218" s="29">
        <v>20000</v>
      </c>
      <c r="E218" s="30">
        <v>0</v>
      </c>
      <c r="F218" s="27" t="s">
        <v>8220</v>
      </c>
      <c r="G218" s="16" t="s">
        <v>8223</v>
      </c>
      <c r="H218" s="16" t="s">
        <v>8245</v>
      </c>
      <c r="I218" s="16">
        <v>1480576720</v>
      </c>
      <c r="J218" s="16">
        <v>1477981120</v>
      </c>
      <c r="K218" s="16" t="b">
        <v>0</v>
      </c>
      <c r="L218" s="16">
        <v>0</v>
      </c>
      <c r="M218" s="16" t="b">
        <v>0</v>
      </c>
      <c r="N218" s="16" t="s">
        <v>8269</v>
      </c>
      <c r="O218" s="27">
        <v>0</v>
      </c>
      <c r="P218" s="16">
        <v>0</v>
      </c>
      <c r="Q218" s="16" t="s">
        <v>8323</v>
      </c>
      <c r="R218" s="16" t="s">
        <v>8326</v>
      </c>
      <c r="S218" s="31">
        <v>42675.262962962966</v>
      </c>
      <c r="T218" s="31">
        <v>42705.304629629631</v>
      </c>
    </row>
    <row r="219" spans="1:20" ht="48" x14ac:dyDescent="0.2">
      <c r="A219" s="16">
        <v>4029</v>
      </c>
      <c r="B219" s="28" t="s">
        <v>4025</v>
      </c>
      <c r="C219" s="17" t="s">
        <v>8134</v>
      </c>
      <c r="D219" s="29">
        <v>20000</v>
      </c>
      <c r="E219" s="30">
        <v>0</v>
      </c>
      <c r="F219" s="27" t="s">
        <v>8220</v>
      </c>
      <c r="G219" s="16" t="s">
        <v>8223</v>
      </c>
      <c r="H219" s="16" t="s">
        <v>8245</v>
      </c>
      <c r="I219" s="16">
        <v>1450053370</v>
      </c>
      <c r="J219" s="16">
        <v>1447461370</v>
      </c>
      <c r="K219" s="16" t="b">
        <v>0</v>
      </c>
      <c r="L219" s="16">
        <v>0</v>
      </c>
      <c r="M219" s="16" t="b">
        <v>0</v>
      </c>
      <c r="N219" s="16" t="s">
        <v>8269</v>
      </c>
      <c r="O219" s="27">
        <v>0</v>
      </c>
      <c r="P219" s="16">
        <v>0</v>
      </c>
      <c r="Q219" s="16" t="s">
        <v>8323</v>
      </c>
      <c r="R219" s="16" t="s">
        <v>8326</v>
      </c>
      <c r="S219" s="31">
        <v>42322.025115740747</v>
      </c>
      <c r="T219" s="31">
        <v>42352.025115740747</v>
      </c>
    </row>
    <row r="220" spans="1:20" ht="48" x14ac:dyDescent="0.2">
      <c r="A220" s="16">
        <v>3953</v>
      </c>
      <c r="B220" s="28" t="s">
        <v>3950</v>
      </c>
      <c r="C220" s="17" t="s">
        <v>8060</v>
      </c>
      <c r="D220" s="29">
        <v>17600</v>
      </c>
      <c r="E220" s="30">
        <v>0</v>
      </c>
      <c r="F220" s="27" t="s">
        <v>8220</v>
      </c>
      <c r="G220" s="16" t="s">
        <v>8223</v>
      </c>
      <c r="H220" s="16" t="s">
        <v>8245</v>
      </c>
      <c r="I220" s="16">
        <v>1469834940</v>
      </c>
      <c r="J220" s="16">
        <v>1467162586</v>
      </c>
      <c r="K220" s="16" t="b">
        <v>0</v>
      </c>
      <c r="L220" s="16">
        <v>0</v>
      </c>
      <c r="M220" s="16" t="b">
        <v>0</v>
      </c>
      <c r="N220" s="16" t="s">
        <v>8269</v>
      </c>
      <c r="O220" s="27">
        <v>0</v>
      </c>
      <c r="P220" s="16">
        <v>0</v>
      </c>
      <c r="Q220" s="16" t="s">
        <v>8323</v>
      </c>
      <c r="R220" s="16" t="s">
        <v>8326</v>
      </c>
      <c r="S220" s="31">
        <v>42550.048449074078</v>
      </c>
      <c r="T220" s="31">
        <v>42580.978472222225</v>
      </c>
    </row>
    <row r="221" spans="1:20" ht="48" x14ac:dyDescent="0.2">
      <c r="A221" s="16">
        <v>2899</v>
      </c>
      <c r="B221" s="28" t="s">
        <v>2899</v>
      </c>
      <c r="C221" s="17" t="s">
        <v>7009</v>
      </c>
      <c r="D221" s="29">
        <v>10000</v>
      </c>
      <c r="E221" s="30">
        <v>0</v>
      </c>
      <c r="F221" s="27" t="s">
        <v>8220</v>
      </c>
      <c r="G221" s="16" t="s">
        <v>8223</v>
      </c>
      <c r="H221" s="16" t="s">
        <v>8245</v>
      </c>
      <c r="I221" s="16">
        <v>1469325158</v>
      </c>
      <c r="J221" s="16">
        <v>1464141158</v>
      </c>
      <c r="K221" s="16" t="b">
        <v>0</v>
      </c>
      <c r="L221" s="16">
        <v>0</v>
      </c>
      <c r="M221" s="16" t="b">
        <v>0</v>
      </c>
      <c r="N221" s="16" t="s">
        <v>8269</v>
      </c>
      <c r="O221" s="27">
        <v>0</v>
      </c>
      <c r="P221" s="16">
        <v>0</v>
      </c>
      <c r="Q221" s="16" t="s">
        <v>8323</v>
      </c>
      <c r="R221" s="16" t="s">
        <v>8326</v>
      </c>
      <c r="S221" s="31">
        <v>42515.078217592592</v>
      </c>
      <c r="T221" s="31">
        <v>42575.078217592592</v>
      </c>
    </row>
    <row r="222" spans="1:20" ht="16" x14ac:dyDescent="0.2">
      <c r="A222" s="16">
        <v>4087</v>
      </c>
      <c r="B222" s="28" t="s">
        <v>4083</v>
      </c>
      <c r="C222" s="17" t="s">
        <v>8190</v>
      </c>
      <c r="D222" s="29">
        <v>9600</v>
      </c>
      <c r="E222" s="30">
        <v>0</v>
      </c>
      <c r="F222" s="27" t="s">
        <v>8220</v>
      </c>
      <c r="G222" s="16" t="s">
        <v>8223</v>
      </c>
      <c r="H222" s="16" t="s">
        <v>8245</v>
      </c>
      <c r="I222" s="16">
        <v>1468777786</v>
      </c>
      <c r="J222" s="16">
        <v>1466185786</v>
      </c>
      <c r="K222" s="16" t="b">
        <v>0</v>
      </c>
      <c r="L222" s="16">
        <v>0</v>
      </c>
      <c r="M222" s="16" t="b">
        <v>0</v>
      </c>
      <c r="N222" s="16" t="s">
        <v>8269</v>
      </c>
      <c r="O222" s="27">
        <v>0</v>
      </c>
      <c r="P222" s="16">
        <v>0</v>
      </c>
      <c r="Q222" s="16" t="s">
        <v>8323</v>
      </c>
      <c r="R222" s="16" t="s">
        <v>8326</v>
      </c>
      <c r="S222" s="31">
        <v>42538.742893518516</v>
      </c>
      <c r="T222" s="31">
        <v>42568.742893518516</v>
      </c>
    </row>
    <row r="223" spans="1:20" ht="48" x14ac:dyDescent="0.2">
      <c r="A223" s="16">
        <v>4014</v>
      </c>
      <c r="B223" s="28" t="s">
        <v>4010</v>
      </c>
      <c r="C223" s="17" t="s">
        <v>8119</v>
      </c>
      <c r="D223" s="29">
        <v>9000</v>
      </c>
      <c r="E223" s="30">
        <v>0</v>
      </c>
      <c r="F223" s="27" t="s">
        <v>8220</v>
      </c>
      <c r="G223" s="16" t="s">
        <v>8223</v>
      </c>
      <c r="H223" s="16" t="s">
        <v>8245</v>
      </c>
      <c r="I223" s="16">
        <v>1457157269</v>
      </c>
      <c r="J223" s="16">
        <v>1455861269</v>
      </c>
      <c r="K223" s="16" t="b">
        <v>0</v>
      </c>
      <c r="L223" s="16">
        <v>0</v>
      </c>
      <c r="M223" s="16" t="b">
        <v>0</v>
      </c>
      <c r="N223" s="16" t="s">
        <v>8269</v>
      </c>
      <c r="O223" s="27">
        <v>0</v>
      </c>
      <c r="P223" s="16">
        <v>0</v>
      </c>
      <c r="Q223" s="16" t="s">
        <v>8323</v>
      </c>
      <c r="R223" s="16" t="s">
        <v>8326</v>
      </c>
      <c r="S223" s="31">
        <v>42419.246168981481</v>
      </c>
      <c r="T223" s="31">
        <v>42434.246168981481</v>
      </c>
    </row>
    <row r="224" spans="1:20" ht="48" x14ac:dyDescent="0.2">
      <c r="A224" s="16">
        <v>4054</v>
      </c>
      <c r="B224" s="28" t="s">
        <v>4050</v>
      </c>
      <c r="C224" s="17" t="s">
        <v>8158</v>
      </c>
      <c r="D224" s="29">
        <v>8880</v>
      </c>
      <c r="E224" s="30">
        <v>0</v>
      </c>
      <c r="F224" s="27" t="s">
        <v>8220</v>
      </c>
      <c r="G224" s="16" t="s">
        <v>8223</v>
      </c>
      <c r="H224" s="16" t="s">
        <v>8245</v>
      </c>
      <c r="I224" s="16">
        <v>1475294400</v>
      </c>
      <c r="J224" s="16">
        <v>1472674285</v>
      </c>
      <c r="K224" s="16" t="b">
        <v>0</v>
      </c>
      <c r="L224" s="16">
        <v>0</v>
      </c>
      <c r="M224" s="16" t="b">
        <v>0</v>
      </c>
      <c r="N224" s="16" t="s">
        <v>8269</v>
      </c>
      <c r="O224" s="27">
        <v>0</v>
      </c>
      <c r="P224" s="16">
        <v>0</v>
      </c>
      <c r="Q224" s="16" t="s">
        <v>8323</v>
      </c>
      <c r="R224" s="16" t="s">
        <v>8326</v>
      </c>
      <c r="S224" s="31">
        <v>42613.841261574074</v>
      </c>
      <c r="T224" s="31">
        <v>42644.166666666672</v>
      </c>
    </row>
    <row r="225" spans="1:20" ht="48" x14ac:dyDescent="0.2">
      <c r="A225" s="16">
        <v>2846</v>
      </c>
      <c r="B225" s="28" t="s">
        <v>2846</v>
      </c>
      <c r="C225" s="17" t="s">
        <v>6956</v>
      </c>
      <c r="D225" s="29">
        <v>8000</v>
      </c>
      <c r="E225" s="30">
        <v>0</v>
      </c>
      <c r="F225" s="27" t="s">
        <v>8220</v>
      </c>
      <c r="G225" s="16" t="s">
        <v>8223</v>
      </c>
      <c r="H225" s="16" t="s">
        <v>8245</v>
      </c>
      <c r="I225" s="16">
        <v>1432917394</v>
      </c>
      <c r="J225" s="16">
        <v>1429029394</v>
      </c>
      <c r="K225" s="16" t="b">
        <v>0</v>
      </c>
      <c r="L225" s="16">
        <v>0</v>
      </c>
      <c r="M225" s="16" t="b">
        <v>0</v>
      </c>
      <c r="N225" s="16" t="s">
        <v>8269</v>
      </c>
      <c r="O225" s="27">
        <v>0</v>
      </c>
      <c r="P225" s="16">
        <v>0</v>
      </c>
      <c r="Q225" s="16" t="s">
        <v>8323</v>
      </c>
      <c r="R225" s="16" t="s">
        <v>8326</v>
      </c>
      <c r="S225" s="31">
        <v>42108.692060185189</v>
      </c>
      <c r="T225" s="31">
        <v>42153.692060185189</v>
      </c>
    </row>
    <row r="226" spans="1:20" ht="48" x14ac:dyDescent="0.2">
      <c r="A226" s="16">
        <v>3931</v>
      </c>
      <c r="B226" s="28" t="s">
        <v>3928</v>
      </c>
      <c r="C226" s="17" t="s">
        <v>8039</v>
      </c>
      <c r="D226" s="29">
        <v>8000</v>
      </c>
      <c r="E226" s="30">
        <v>0</v>
      </c>
      <c r="F226" s="27" t="s">
        <v>8220</v>
      </c>
      <c r="G226" s="16" t="s">
        <v>8223</v>
      </c>
      <c r="H226" s="16" t="s">
        <v>8245</v>
      </c>
      <c r="I226" s="16">
        <v>1441510707</v>
      </c>
      <c r="J226" s="16">
        <v>1439350707</v>
      </c>
      <c r="K226" s="16" t="b">
        <v>0</v>
      </c>
      <c r="L226" s="16">
        <v>0</v>
      </c>
      <c r="M226" s="16" t="b">
        <v>0</v>
      </c>
      <c r="N226" s="16" t="s">
        <v>8269</v>
      </c>
      <c r="O226" s="27">
        <v>0</v>
      </c>
      <c r="P226" s="16">
        <v>0</v>
      </c>
      <c r="Q226" s="16" t="s">
        <v>8323</v>
      </c>
      <c r="R226" s="16" t="s">
        <v>8326</v>
      </c>
      <c r="S226" s="31">
        <v>42228.151701388888</v>
      </c>
      <c r="T226" s="31">
        <v>42253.151701388888</v>
      </c>
    </row>
    <row r="227" spans="1:20" ht="32" x14ac:dyDescent="0.2">
      <c r="A227" s="16">
        <v>4023</v>
      </c>
      <c r="B227" s="28" t="s">
        <v>4019</v>
      </c>
      <c r="C227" s="17" t="s">
        <v>8128</v>
      </c>
      <c r="D227" s="29">
        <v>7000</v>
      </c>
      <c r="E227" s="30">
        <v>0</v>
      </c>
      <c r="F227" s="27" t="s">
        <v>8220</v>
      </c>
      <c r="G227" s="16" t="s">
        <v>8223</v>
      </c>
      <c r="H227" s="16" t="s">
        <v>8245</v>
      </c>
      <c r="I227" s="16">
        <v>1458860363</v>
      </c>
      <c r="J227" s="16">
        <v>1454975963</v>
      </c>
      <c r="K227" s="16" t="b">
        <v>0</v>
      </c>
      <c r="L227" s="16">
        <v>0</v>
      </c>
      <c r="M227" s="16" t="b">
        <v>0</v>
      </c>
      <c r="N227" s="16" t="s">
        <v>8269</v>
      </c>
      <c r="O227" s="27">
        <v>0</v>
      </c>
      <c r="P227" s="16">
        <v>0</v>
      </c>
      <c r="Q227" s="16" t="s">
        <v>8323</v>
      </c>
      <c r="R227" s="16" t="s">
        <v>8326</v>
      </c>
      <c r="S227" s="31">
        <v>42408.999571759254</v>
      </c>
      <c r="T227" s="31">
        <v>42453.957905092597</v>
      </c>
    </row>
    <row r="228" spans="1:20" ht="48" x14ac:dyDescent="0.2">
      <c r="A228" s="16">
        <v>3863</v>
      </c>
      <c r="B228" s="28" t="s">
        <v>3860</v>
      </c>
      <c r="C228" s="17" t="s">
        <v>7972</v>
      </c>
      <c r="D228" s="29">
        <v>6000</v>
      </c>
      <c r="E228" s="30">
        <v>0</v>
      </c>
      <c r="F228" s="27" t="s">
        <v>8220</v>
      </c>
      <c r="G228" s="16" t="s">
        <v>8223</v>
      </c>
      <c r="H228" s="16" t="s">
        <v>8245</v>
      </c>
      <c r="I228" s="16">
        <v>1446739905</v>
      </c>
      <c r="J228" s="16">
        <v>1441552305</v>
      </c>
      <c r="K228" s="16" t="b">
        <v>0</v>
      </c>
      <c r="L228" s="16">
        <v>0</v>
      </c>
      <c r="M228" s="16" t="b">
        <v>0</v>
      </c>
      <c r="N228" s="16" t="s">
        <v>8269</v>
      </c>
      <c r="O228" s="27">
        <v>0</v>
      </c>
      <c r="P228" s="16">
        <v>0</v>
      </c>
      <c r="Q228" s="16" t="s">
        <v>8323</v>
      </c>
      <c r="R228" s="16" t="s">
        <v>8326</v>
      </c>
      <c r="S228" s="31">
        <v>42253.633159722223</v>
      </c>
      <c r="T228" s="31">
        <v>42313.674826388888</v>
      </c>
    </row>
    <row r="229" spans="1:20" ht="48" x14ac:dyDescent="0.2">
      <c r="A229" s="16">
        <v>2881</v>
      </c>
      <c r="B229" s="28" t="s">
        <v>2881</v>
      </c>
      <c r="C229" s="17" t="s">
        <v>6991</v>
      </c>
      <c r="D229" s="29">
        <v>5500</v>
      </c>
      <c r="E229" s="30">
        <v>0</v>
      </c>
      <c r="F229" s="27" t="s">
        <v>8220</v>
      </c>
      <c r="G229" s="16" t="s">
        <v>8223</v>
      </c>
      <c r="H229" s="16" t="s">
        <v>8245</v>
      </c>
      <c r="I229" s="16">
        <v>1417620036</v>
      </c>
      <c r="J229" s="16">
        <v>1412432436</v>
      </c>
      <c r="K229" s="16" t="b">
        <v>0</v>
      </c>
      <c r="L229" s="16">
        <v>0</v>
      </c>
      <c r="M229" s="16" t="b">
        <v>0</v>
      </c>
      <c r="N229" s="16" t="s">
        <v>8269</v>
      </c>
      <c r="O229" s="27">
        <v>0</v>
      </c>
      <c r="P229" s="16">
        <v>0</v>
      </c>
      <c r="Q229" s="16" t="s">
        <v>8323</v>
      </c>
      <c r="R229" s="16" t="s">
        <v>8326</v>
      </c>
      <c r="S229" s="31">
        <v>41916.597638888888</v>
      </c>
      <c r="T229" s="31">
        <v>41976.639305555553</v>
      </c>
    </row>
    <row r="230" spans="1:20" ht="48" x14ac:dyDescent="0.2">
      <c r="A230" s="16">
        <v>3956</v>
      </c>
      <c r="B230" s="28" t="s">
        <v>3953</v>
      </c>
      <c r="C230" s="17" t="s">
        <v>8063</v>
      </c>
      <c r="D230" s="29">
        <v>5500</v>
      </c>
      <c r="E230" s="30">
        <v>0</v>
      </c>
      <c r="F230" s="27" t="s">
        <v>8220</v>
      </c>
      <c r="G230" s="16" t="s">
        <v>8223</v>
      </c>
      <c r="H230" s="16" t="s">
        <v>8245</v>
      </c>
      <c r="I230" s="16">
        <v>1461543600</v>
      </c>
      <c r="J230" s="16">
        <v>1459203727</v>
      </c>
      <c r="K230" s="16" t="b">
        <v>0</v>
      </c>
      <c r="L230" s="16">
        <v>0</v>
      </c>
      <c r="M230" s="16" t="b">
        <v>0</v>
      </c>
      <c r="N230" s="16" t="s">
        <v>8269</v>
      </c>
      <c r="O230" s="27">
        <v>0</v>
      </c>
      <c r="P230" s="16">
        <v>0</v>
      </c>
      <c r="Q230" s="16" t="s">
        <v>8323</v>
      </c>
      <c r="R230" s="16" t="s">
        <v>8326</v>
      </c>
      <c r="S230" s="31">
        <v>42457.932025462964</v>
      </c>
      <c r="T230" s="31">
        <v>42485.013888888891</v>
      </c>
    </row>
    <row r="231" spans="1:20" ht="48" x14ac:dyDescent="0.2">
      <c r="A231" s="16">
        <v>3944</v>
      </c>
      <c r="B231" s="28" t="s">
        <v>3941</v>
      </c>
      <c r="C231" s="17" t="s">
        <v>8052</v>
      </c>
      <c r="D231" s="29">
        <v>5000</v>
      </c>
      <c r="E231" s="30">
        <v>0</v>
      </c>
      <c r="F231" s="27" t="s">
        <v>8220</v>
      </c>
      <c r="G231" s="16" t="s">
        <v>8223</v>
      </c>
      <c r="H231" s="16" t="s">
        <v>8245</v>
      </c>
      <c r="I231" s="16">
        <v>1440690875</v>
      </c>
      <c r="J231" s="16">
        <v>1438098875</v>
      </c>
      <c r="K231" s="16" t="b">
        <v>0</v>
      </c>
      <c r="L231" s="16">
        <v>0</v>
      </c>
      <c r="M231" s="16" t="b">
        <v>0</v>
      </c>
      <c r="N231" s="16" t="s">
        <v>8269</v>
      </c>
      <c r="O231" s="27">
        <v>0</v>
      </c>
      <c r="P231" s="16">
        <v>0</v>
      </c>
      <c r="Q231" s="16" t="s">
        <v>8323</v>
      </c>
      <c r="R231" s="16" t="s">
        <v>8326</v>
      </c>
      <c r="S231" s="31">
        <v>42213.662905092591</v>
      </c>
      <c r="T231" s="31">
        <v>42243.662905092591</v>
      </c>
    </row>
    <row r="232" spans="1:20" ht="48" x14ac:dyDescent="0.2">
      <c r="A232" s="16">
        <v>4031</v>
      </c>
      <c r="B232" s="28" t="s">
        <v>4027</v>
      </c>
      <c r="C232" s="17" t="s">
        <v>8136</v>
      </c>
      <c r="D232" s="29">
        <v>5000</v>
      </c>
      <c r="E232" s="30">
        <v>0</v>
      </c>
      <c r="F232" s="27" t="s">
        <v>8220</v>
      </c>
      <c r="G232" s="16" t="s">
        <v>8223</v>
      </c>
      <c r="H232" s="16" t="s">
        <v>8245</v>
      </c>
      <c r="I232" s="16">
        <v>1418914964</v>
      </c>
      <c r="J232" s="16">
        <v>1414591364</v>
      </c>
      <c r="K232" s="16" t="b">
        <v>0</v>
      </c>
      <c r="L232" s="16">
        <v>0</v>
      </c>
      <c r="M232" s="16" t="b">
        <v>0</v>
      </c>
      <c r="N232" s="16" t="s">
        <v>8269</v>
      </c>
      <c r="O232" s="27">
        <v>0</v>
      </c>
      <c r="P232" s="16">
        <v>0</v>
      </c>
      <c r="Q232" s="16" t="s">
        <v>8323</v>
      </c>
      <c r="R232" s="16" t="s">
        <v>8326</v>
      </c>
      <c r="S232" s="31">
        <v>41941.585231481484</v>
      </c>
      <c r="T232" s="31">
        <v>41991.626898148148</v>
      </c>
    </row>
    <row r="233" spans="1:20" ht="48" x14ac:dyDescent="0.2">
      <c r="A233" s="16">
        <v>4026</v>
      </c>
      <c r="B233" s="28" t="s">
        <v>4022</v>
      </c>
      <c r="C233" s="17" t="s">
        <v>8131</v>
      </c>
      <c r="D233" s="29">
        <v>4000</v>
      </c>
      <c r="E233" s="30">
        <v>0</v>
      </c>
      <c r="F233" s="27" t="s">
        <v>8220</v>
      </c>
      <c r="G233" s="16" t="s">
        <v>8223</v>
      </c>
      <c r="H233" s="16" t="s">
        <v>8245</v>
      </c>
      <c r="I233" s="16">
        <v>1449247439</v>
      </c>
      <c r="J233" s="16">
        <v>1444059839</v>
      </c>
      <c r="K233" s="16" t="b">
        <v>0</v>
      </c>
      <c r="L233" s="16">
        <v>0</v>
      </c>
      <c r="M233" s="16" t="b">
        <v>0</v>
      </c>
      <c r="N233" s="16" t="s">
        <v>8269</v>
      </c>
      <c r="O233" s="27">
        <v>0</v>
      </c>
      <c r="P233" s="16">
        <v>0</v>
      </c>
      <c r="Q233" s="16" t="s">
        <v>8323</v>
      </c>
      <c r="R233" s="16" t="s">
        <v>8326</v>
      </c>
      <c r="S233" s="31">
        <v>42282.655543981484</v>
      </c>
      <c r="T233" s="31">
        <v>42342.697210648148</v>
      </c>
    </row>
    <row r="234" spans="1:20" ht="32" x14ac:dyDescent="0.2">
      <c r="A234" s="16">
        <v>2872</v>
      </c>
      <c r="B234" s="28" t="s">
        <v>2872</v>
      </c>
      <c r="C234" s="17" t="s">
        <v>6982</v>
      </c>
      <c r="D234" s="29">
        <v>3000</v>
      </c>
      <c r="E234" s="30">
        <v>0</v>
      </c>
      <c r="F234" s="27" t="s">
        <v>8220</v>
      </c>
      <c r="G234" s="16" t="s">
        <v>8223</v>
      </c>
      <c r="H234" s="16" t="s">
        <v>8245</v>
      </c>
      <c r="I234" s="16">
        <v>1434768438</v>
      </c>
      <c r="J234" s="16">
        <v>1429584438</v>
      </c>
      <c r="K234" s="16" t="b">
        <v>0</v>
      </c>
      <c r="L234" s="16">
        <v>0</v>
      </c>
      <c r="M234" s="16" t="b">
        <v>0</v>
      </c>
      <c r="N234" s="16" t="s">
        <v>8269</v>
      </c>
      <c r="O234" s="27">
        <v>0</v>
      </c>
      <c r="P234" s="16">
        <v>0</v>
      </c>
      <c r="Q234" s="16" t="s">
        <v>8323</v>
      </c>
      <c r="R234" s="16" t="s">
        <v>8326</v>
      </c>
      <c r="S234" s="31">
        <v>42115.11618055556</v>
      </c>
      <c r="T234" s="31">
        <v>42175.11618055556</v>
      </c>
    </row>
    <row r="235" spans="1:20" ht="48" x14ac:dyDescent="0.2">
      <c r="A235" s="16">
        <v>3989</v>
      </c>
      <c r="B235" s="28" t="s">
        <v>3985</v>
      </c>
      <c r="C235" s="17" t="s">
        <v>8095</v>
      </c>
      <c r="D235" s="29">
        <v>3000</v>
      </c>
      <c r="E235" s="30">
        <v>0</v>
      </c>
      <c r="F235" s="27" t="s">
        <v>8220</v>
      </c>
      <c r="G235" s="16" t="s">
        <v>8223</v>
      </c>
      <c r="H235" s="16" t="s">
        <v>8245</v>
      </c>
      <c r="I235" s="16">
        <v>1447009181</v>
      </c>
      <c r="J235" s="16">
        <v>1444413581</v>
      </c>
      <c r="K235" s="16" t="b">
        <v>0</v>
      </c>
      <c r="L235" s="16">
        <v>0</v>
      </c>
      <c r="M235" s="16" t="b">
        <v>0</v>
      </c>
      <c r="N235" s="16" t="s">
        <v>8269</v>
      </c>
      <c r="O235" s="27">
        <v>0</v>
      </c>
      <c r="P235" s="16">
        <v>0</v>
      </c>
      <c r="Q235" s="16" t="s">
        <v>8323</v>
      </c>
      <c r="R235" s="16" t="s">
        <v>8326</v>
      </c>
      <c r="S235" s="31">
        <v>42286.749780092592</v>
      </c>
      <c r="T235" s="31">
        <v>42316.791446759264</v>
      </c>
    </row>
    <row r="236" spans="1:20" ht="48" x14ac:dyDescent="0.2">
      <c r="A236" s="16">
        <v>4080</v>
      </c>
      <c r="B236" s="28" t="s">
        <v>4076</v>
      </c>
      <c r="C236" s="17" t="s">
        <v>8183</v>
      </c>
      <c r="D236" s="29">
        <v>3000</v>
      </c>
      <c r="E236" s="30">
        <v>0</v>
      </c>
      <c r="F236" s="27" t="s">
        <v>8220</v>
      </c>
      <c r="G236" s="16" t="s">
        <v>8223</v>
      </c>
      <c r="H236" s="16" t="s">
        <v>8245</v>
      </c>
      <c r="I236" s="16">
        <v>1465930440</v>
      </c>
      <c r="J236" s="16">
        <v>1463849116</v>
      </c>
      <c r="K236" s="16" t="b">
        <v>0</v>
      </c>
      <c r="L236" s="16">
        <v>0</v>
      </c>
      <c r="M236" s="16" t="b">
        <v>0</v>
      </c>
      <c r="N236" s="16" t="s">
        <v>8269</v>
      </c>
      <c r="O236" s="27">
        <v>0</v>
      </c>
      <c r="P236" s="16">
        <v>0</v>
      </c>
      <c r="Q236" s="16" t="s">
        <v>8323</v>
      </c>
      <c r="R236" s="16" t="s">
        <v>8326</v>
      </c>
      <c r="S236" s="31">
        <v>42511.698101851856</v>
      </c>
      <c r="T236" s="31">
        <v>42535.787500000006</v>
      </c>
    </row>
    <row r="237" spans="1:20" ht="48" x14ac:dyDescent="0.2">
      <c r="A237" s="16">
        <v>2865</v>
      </c>
      <c r="B237" s="28" t="s">
        <v>2865</v>
      </c>
      <c r="C237" s="17" t="s">
        <v>6975</v>
      </c>
      <c r="D237" s="29">
        <v>2888</v>
      </c>
      <c r="E237" s="30">
        <v>0</v>
      </c>
      <c r="F237" s="27" t="s">
        <v>8220</v>
      </c>
      <c r="G237" s="16" t="s">
        <v>8223</v>
      </c>
      <c r="H237" s="16" t="s">
        <v>8245</v>
      </c>
      <c r="I237" s="16">
        <v>1420512259</v>
      </c>
      <c r="J237" s="16">
        <v>1415328259</v>
      </c>
      <c r="K237" s="16" t="b">
        <v>0</v>
      </c>
      <c r="L237" s="16">
        <v>0</v>
      </c>
      <c r="M237" s="16" t="b">
        <v>0</v>
      </c>
      <c r="N237" s="16" t="s">
        <v>8269</v>
      </c>
      <c r="O237" s="27">
        <v>0</v>
      </c>
      <c r="P237" s="16">
        <v>0</v>
      </c>
      <c r="Q237" s="16" t="s">
        <v>8323</v>
      </c>
      <c r="R237" s="16" t="s">
        <v>8326</v>
      </c>
      <c r="S237" s="31">
        <v>41950.114108796297</v>
      </c>
      <c r="T237" s="31">
        <v>42010.114108796297</v>
      </c>
    </row>
    <row r="238" spans="1:20" ht="32" x14ac:dyDescent="0.2">
      <c r="A238" s="16">
        <v>3743</v>
      </c>
      <c r="B238" s="28" t="s">
        <v>3740</v>
      </c>
      <c r="C238" s="17" t="s">
        <v>7853</v>
      </c>
      <c r="D238" s="29">
        <v>2200</v>
      </c>
      <c r="E238" s="30">
        <v>0</v>
      </c>
      <c r="F238" s="27" t="s">
        <v>8220</v>
      </c>
      <c r="G238" s="16" t="s">
        <v>8223</v>
      </c>
      <c r="H238" s="16" t="s">
        <v>8245</v>
      </c>
      <c r="I238" s="16">
        <v>1404406964</v>
      </c>
      <c r="J238" s="16">
        <v>1401814964</v>
      </c>
      <c r="K238" s="16" t="b">
        <v>0</v>
      </c>
      <c r="L238" s="16">
        <v>0</v>
      </c>
      <c r="M238" s="16" t="b">
        <v>0</v>
      </c>
      <c r="N238" s="16" t="s">
        <v>8269</v>
      </c>
      <c r="O238" s="27">
        <v>0</v>
      </c>
      <c r="P238" s="16">
        <v>0</v>
      </c>
      <c r="Q238" s="16" t="s">
        <v>8323</v>
      </c>
      <c r="R238" s="16" t="s">
        <v>8326</v>
      </c>
      <c r="S238" s="31">
        <v>41793.710231481484</v>
      </c>
      <c r="T238" s="31">
        <v>41823.710231481484</v>
      </c>
    </row>
    <row r="239" spans="1:20" ht="48" x14ac:dyDescent="0.2">
      <c r="A239" s="16">
        <v>2847</v>
      </c>
      <c r="B239" s="28" t="s">
        <v>2847</v>
      </c>
      <c r="C239" s="17" t="s">
        <v>6957</v>
      </c>
      <c r="D239" s="29">
        <v>2000</v>
      </c>
      <c r="E239" s="30">
        <v>0</v>
      </c>
      <c r="F239" s="27" t="s">
        <v>8220</v>
      </c>
      <c r="G239" s="16" t="s">
        <v>8223</v>
      </c>
      <c r="H239" s="16" t="s">
        <v>8245</v>
      </c>
      <c r="I239" s="16">
        <v>1464031265</v>
      </c>
      <c r="J239" s="16">
        <v>1458847265</v>
      </c>
      <c r="K239" s="16" t="b">
        <v>0</v>
      </c>
      <c r="L239" s="16">
        <v>0</v>
      </c>
      <c r="M239" s="16" t="b">
        <v>0</v>
      </c>
      <c r="N239" s="16" t="s">
        <v>8269</v>
      </c>
      <c r="O239" s="27">
        <v>0</v>
      </c>
      <c r="P239" s="16">
        <v>0</v>
      </c>
      <c r="Q239" s="16" t="s">
        <v>8323</v>
      </c>
      <c r="R239" s="16" t="s">
        <v>8326</v>
      </c>
      <c r="S239" s="31">
        <v>42453.806307870371</v>
      </c>
      <c r="T239" s="31">
        <v>42513.806307870371</v>
      </c>
    </row>
    <row r="240" spans="1:20" ht="32" x14ac:dyDescent="0.2">
      <c r="A240" s="16">
        <v>3733</v>
      </c>
      <c r="B240" s="28" t="s">
        <v>3730</v>
      </c>
      <c r="C240" s="17" t="s">
        <v>7843</v>
      </c>
      <c r="D240" s="29">
        <v>1500</v>
      </c>
      <c r="E240" s="30">
        <v>0</v>
      </c>
      <c r="F240" s="27" t="s">
        <v>8220</v>
      </c>
      <c r="G240" s="16" t="s">
        <v>8223</v>
      </c>
      <c r="H240" s="16" t="s">
        <v>8245</v>
      </c>
      <c r="I240" s="16">
        <v>1429396200</v>
      </c>
      <c r="J240" s="16">
        <v>1428539708</v>
      </c>
      <c r="K240" s="16" t="b">
        <v>0</v>
      </c>
      <c r="L240" s="16">
        <v>0</v>
      </c>
      <c r="M240" s="16" t="b">
        <v>0</v>
      </c>
      <c r="N240" s="16" t="s">
        <v>8269</v>
      </c>
      <c r="O240" s="27">
        <v>0</v>
      </c>
      <c r="P240" s="16">
        <v>0</v>
      </c>
      <c r="Q240" s="16" t="s">
        <v>8323</v>
      </c>
      <c r="R240" s="16" t="s">
        <v>8326</v>
      </c>
      <c r="S240" s="31">
        <v>42103.024398148147</v>
      </c>
      <c r="T240" s="31">
        <v>42112.9375</v>
      </c>
    </row>
    <row r="241" spans="1:20" ht="48" x14ac:dyDescent="0.2">
      <c r="A241" s="16">
        <v>3903</v>
      </c>
      <c r="B241" s="28" t="s">
        <v>3900</v>
      </c>
      <c r="C241" s="17" t="s">
        <v>8011</v>
      </c>
      <c r="D241" s="29">
        <v>1500</v>
      </c>
      <c r="E241" s="30">
        <v>0</v>
      </c>
      <c r="F241" s="27" t="s">
        <v>8220</v>
      </c>
      <c r="G241" s="16" t="s">
        <v>8223</v>
      </c>
      <c r="H241" s="16" t="s">
        <v>8245</v>
      </c>
      <c r="I241" s="16">
        <v>1439581080</v>
      </c>
      <c r="J241" s="16">
        <v>1435709765</v>
      </c>
      <c r="K241" s="16" t="b">
        <v>0</v>
      </c>
      <c r="L241" s="16">
        <v>0</v>
      </c>
      <c r="M241" s="16" t="b">
        <v>0</v>
      </c>
      <c r="N241" s="16" t="s">
        <v>8269</v>
      </c>
      <c r="O241" s="27">
        <v>0</v>
      </c>
      <c r="P241" s="16">
        <v>0</v>
      </c>
      <c r="Q241" s="16" t="s">
        <v>8323</v>
      </c>
      <c r="R241" s="16" t="s">
        <v>8326</v>
      </c>
      <c r="S241" s="31">
        <v>42186.01116898148</v>
      </c>
      <c r="T241" s="31">
        <v>42230.818055555559</v>
      </c>
    </row>
    <row r="242" spans="1:20" ht="48" x14ac:dyDescent="0.2">
      <c r="A242" s="16">
        <v>2843</v>
      </c>
      <c r="B242" s="28" t="s">
        <v>2843</v>
      </c>
      <c r="C242" s="17" t="s">
        <v>6953</v>
      </c>
      <c r="D242" s="29">
        <v>1200</v>
      </c>
      <c r="E242" s="30">
        <v>0</v>
      </c>
      <c r="F242" s="27" t="s">
        <v>8220</v>
      </c>
      <c r="G242" s="16" t="s">
        <v>8223</v>
      </c>
      <c r="H242" s="16" t="s">
        <v>8245</v>
      </c>
      <c r="I242" s="16">
        <v>1465790400</v>
      </c>
      <c r="J242" s="16">
        <v>1462210950</v>
      </c>
      <c r="K242" s="16" t="b">
        <v>0</v>
      </c>
      <c r="L242" s="16">
        <v>0</v>
      </c>
      <c r="M242" s="16" t="b">
        <v>0</v>
      </c>
      <c r="N242" s="16" t="s">
        <v>8269</v>
      </c>
      <c r="O242" s="27">
        <v>0</v>
      </c>
      <c r="P242" s="16">
        <v>0</v>
      </c>
      <c r="Q242" s="16" t="s">
        <v>8323</v>
      </c>
      <c r="R242" s="16" t="s">
        <v>8326</v>
      </c>
      <c r="S242" s="31">
        <v>42492.737847222219</v>
      </c>
      <c r="T242" s="31">
        <v>42534.166666666672</v>
      </c>
    </row>
    <row r="243" spans="1:20" ht="48" x14ac:dyDescent="0.2">
      <c r="A243" s="16">
        <v>3744</v>
      </c>
      <c r="B243" s="28" t="s">
        <v>3741</v>
      </c>
      <c r="C243" s="17" t="s">
        <v>7854</v>
      </c>
      <c r="D243" s="29">
        <v>1200</v>
      </c>
      <c r="E243" s="30">
        <v>0</v>
      </c>
      <c r="F243" s="27" t="s">
        <v>8220</v>
      </c>
      <c r="G243" s="16" t="s">
        <v>8223</v>
      </c>
      <c r="H243" s="16" t="s">
        <v>8245</v>
      </c>
      <c r="I243" s="16">
        <v>1404532740</v>
      </c>
      <c r="J243" s="16">
        <v>1401823952</v>
      </c>
      <c r="K243" s="16" t="b">
        <v>0</v>
      </c>
      <c r="L243" s="16">
        <v>0</v>
      </c>
      <c r="M243" s="16" t="b">
        <v>0</v>
      </c>
      <c r="N243" s="16" t="s">
        <v>8269</v>
      </c>
      <c r="O243" s="27">
        <v>0</v>
      </c>
      <c r="P243" s="16">
        <v>0</v>
      </c>
      <c r="Q243" s="16" t="s">
        <v>8323</v>
      </c>
      <c r="R243" s="16" t="s">
        <v>8326</v>
      </c>
      <c r="S243" s="31">
        <v>41793.814259259263</v>
      </c>
      <c r="T243" s="31">
        <v>41825.165972222225</v>
      </c>
    </row>
    <row r="244" spans="1:20" ht="48" x14ac:dyDescent="0.2">
      <c r="A244" s="16">
        <v>3942</v>
      </c>
      <c r="B244" s="28" t="s">
        <v>3939</v>
      </c>
      <c r="C244" s="17" t="s">
        <v>8050</v>
      </c>
      <c r="D244" s="29">
        <v>1200</v>
      </c>
      <c r="E244" s="30">
        <v>0</v>
      </c>
      <c r="F244" s="27" t="s">
        <v>8220</v>
      </c>
      <c r="G244" s="16" t="s">
        <v>8223</v>
      </c>
      <c r="H244" s="16" t="s">
        <v>8245</v>
      </c>
      <c r="I244" s="16">
        <v>1434490914</v>
      </c>
      <c r="J244" s="16">
        <v>1429306914</v>
      </c>
      <c r="K244" s="16" t="b">
        <v>0</v>
      </c>
      <c r="L244" s="16">
        <v>0</v>
      </c>
      <c r="M244" s="16" t="b">
        <v>0</v>
      </c>
      <c r="N244" s="16" t="s">
        <v>8269</v>
      </c>
      <c r="O244" s="27">
        <v>0</v>
      </c>
      <c r="P244" s="16">
        <v>0</v>
      </c>
      <c r="Q244" s="16" t="s">
        <v>8323</v>
      </c>
      <c r="R244" s="16" t="s">
        <v>8326</v>
      </c>
      <c r="S244" s="31">
        <v>42111.904097222221</v>
      </c>
      <c r="T244" s="31">
        <v>42171.904097222221</v>
      </c>
    </row>
    <row r="245" spans="1:20" ht="48" x14ac:dyDescent="0.2">
      <c r="A245" s="16">
        <v>3892</v>
      </c>
      <c r="B245" s="28" t="s">
        <v>3889</v>
      </c>
      <c r="C245" s="17" t="s">
        <v>8000</v>
      </c>
      <c r="D245" s="29">
        <v>1000</v>
      </c>
      <c r="E245" s="30">
        <v>0</v>
      </c>
      <c r="F245" s="27" t="s">
        <v>8220</v>
      </c>
      <c r="G245" s="16" t="s">
        <v>8223</v>
      </c>
      <c r="H245" s="16" t="s">
        <v>8245</v>
      </c>
      <c r="I245" s="16">
        <v>1408863600</v>
      </c>
      <c r="J245" s="16">
        <v>1408203557</v>
      </c>
      <c r="K245" s="16" t="b">
        <v>0</v>
      </c>
      <c r="L245" s="16">
        <v>0</v>
      </c>
      <c r="M245" s="16" t="b">
        <v>0</v>
      </c>
      <c r="N245" s="16" t="s">
        <v>8269</v>
      </c>
      <c r="O245" s="27">
        <v>0</v>
      </c>
      <c r="P245" s="16">
        <v>0</v>
      </c>
      <c r="Q245" s="16" t="s">
        <v>8323</v>
      </c>
      <c r="R245" s="16" t="s">
        <v>8326</v>
      </c>
      <c r="S245" s="31">
        <v>41867.652280092596</v>
      </c>
      <c r="T245" s="31">
        <v>41875.291666666664</v>
      </c>
    </row>
    <row r="246" spans="1:20" ht="32" x14ac:dyDescent="0.2">
      <c r="A246" s="16">
        <v>4076</v>
      </c>
      <c r="B246" s="28" t="s">
        <v>4072</v>
      </c>
      <c r="C246" s="17" t="s">
        <v>8179</v>
      </c>
      <c r="D246" s="29">
        <v>700</v>
      </c>
      <c r="E246" s="30">
        <v>0</v>
      </c>
      <c r="F246" s="27" t="s">
        <v>8220</v>
      </c>
      <c r="G246" s="16" t="s">
        <v>8223</v>
      </c>
      <c r="H246" s="16" t="s">
        <v>8245</v>
      </c>
      <c r="I246" s="16">
        <v>1413921060</v>
      </c>
      <c r="J246" s="16">
        <v>1411499149</v>
      </c>
      <c r="K246" s="16" t="b">
        <v>0</v>
      </c>
      <c r="L246" s="16">
        <v>0</v>
      </c>
      <c r="M246" s="16" t="b">
        <v>0</v>
      </c>
      <c r="N246" s="16" t="s">
        <v>8269</v>
      </c>
      <c r="O246" s="27">
        <v>0</v>
      </c>
      <c r="P246" s="16">
        <v>0</v>
      </c>
      <c r="Q246" s="16" t="s">
        <v>8323</v>
      </c>
      <c r="R246" s="16" t="s">
        <v>8326</v>
      </c>
      <c r="S246" s="31">
        <v>41905.795706018522</v>
      </c>
      <c r="T246" s="31">
        <v>41933.82708333333</v>
      </c>
    </row>
    <row r="247" spans="1:20" ht="48" x14ac:dyDescent="0.2">
      <c r="A247" s="16">
        <v>3975</v>
      </c>
      <c r="B247" s="28" t="s">
        <v>3972</v>
      </c>
      <c r="C247" s="17" t="s">
        <v>8082</v>
      </c>
      <c r="D247" s="29">
        <v>678</v>
      </c>
      <c r="E247" s="30">
        <v>0</v>
      </c>
      <c r="F247" s="27" t="s">
        <v>8220</v>
      </c>
      <c r="G247" s="16" t="s">
        <v>8223</v>
      </c>
      <c r="H247" s="16" t="s">
        <v>8245</v>
      </c>
      <c r="I247" s="16">
        <v>1468442898</v>
      </c>
      <c r="J247" s="16">
        <v>1465850898</v>
      </c>
      <c r="K247" s="16" t="b">
        <v>0</v>
      </c>
      <c r="L247" s="16">
        <v>0</v>
      </c>
      <c r="M247" s="16" t="b">
        <v>0</v>
      </c>
      <c r="N247" s="16" t="s">
        <v>8269</v>
      </c>
      <c r="O247" s="27">
        <v>0</v>
      </c>
      <c r="P247" s="16">
        <v>0</v>
      </c>
      <c r="Q247" s="16" t="s">
        <v>8323</v>
      </c>
      <c r="R247" s="16" t="s">
        <v>8326</v>
      </c>
      <c r="S247" s="31">
        <v>42534.866875</v>
      </c>
      <c r="T247" s="31">
        <v>42564.866875</v>
      </c>
    </row>
    <row r="248" spans="1:20" ht="48" x14ac:dyDescent="0.2">
      <c r="A248" s="16">
        <v>4101</v>
      </c>
      <c r="B248" s="28" t="s">
        <v>4097</v>
      </c>
      <c r="C248" s="17" t="s">
        <v>8204</v>
      </c>
      <c r="D248" s="29">
        <v>600</v>
      </c>
      <c r="E248" s="30">
        <v>0</v>
      </c>
      <c r="F248" s="27" t="s">
        <v>8220</v>
      </c>
      <c r="G248" s="16" t="s">
        <v>8223</v>
      </c>
      <c r="H248" s="16" t="s">
        <v>8245</v>
      </c>
      <c r="I248" s="16">
        <v>1485380482</v>
      </c>
      <c r="J248" s="16">
        <v>1482788482</v>
      </c>
      <c r="K248" s="16" t="b">
        <v>0</v>
      </c>
      <c r="L248" s="16">
        <v>0</v>
      </c>
      <c r="M248" s="16" t="b">
        <v>0</v>
      </c>
      <c r="N248" s="16" t="s">
        <v>8269</v>
      </c>
      <c r="O248" s="27">
        <v>0</v>
      </c>
      <c r="P248" s="16">
        <v>0</v>
      </c>
      <c r="Q248" s="16" t="s">
        <v>8323</v>
      </c>
      <c r="R248" s="16" t="s">
        <v>8326</v>
      </c>
      <c r="S248" s="31">
        <v>42730.903726851851</v>
      </c>
      <c r="T248" s="31">
        <v>42760.903726851851</v>
      </c>
    </row>
    <row r="249" spans="1:20" ht="32" x14ac:dyDescent="0.2">
      <c r="A249" s="16">
        <v>4061</v>
      </c>
      <c r="B249" s="28" t="s">
        <v>4057</v>
      </c>
      <c r="C249" s="17" t="s">
        <v>8165</v>
      </c>
      <c r="D249" s="29">
        <v>525</v>
      </c>
      <c r="E249" s="30">
        <v>0</v>
      </c>
      <c r="F249" s="27" t="s">
        <v>8220</v>
      </c>
      <c r="G249" s="16" t="s">
        <v>8223</v>
      </c>
      <c r="H249" s="16" t="s">
        <v>8245</v>
      </c>
      <c r="I249" s="16">
        <v>1461205423</v>
      </c>
      <c r="J249" s="16">
        <v>1456025023</v>
      </c>
      <c r="K249" s="16" t="b">
        <v>0</v>
      </c>
      <c r="L249" s="16">
        <v>0</v>
      </c>
      <c r="M249" s="16" t="b">
        <v>0</v>
      </c>
      <c r="N249" s="16" t="s">
        <v>8269</v>
      </c>
      <c r="O249" s="27">
        <v>0</v>
      </c>
      <c r="P249" s="16">
        <v>0</v>
      </c>
      <c r="Q249" s="16" t="s">
        <v>8323</v>
      </c>
      <c r="R249" s="16" t="s">
        <v>8326</v>
      </c>
      <c r="S249" s="31">
        <v>42421.141469907408</v>
      </c>
      <c r="T249" s="31">
        <v>42481.099803240737</v>
      </c>
    </row>
    <row r="250" spans="1:20" ht="48" x14ac:dyDescent="0.2">
      <c r="A250" s="16">
        <v>4051</v>
      </c>
      <c r="B250" s="28" t="s">
        <v>4047</v>
      </c>
      <c r="C250" s="17" t="s">
        <v>8155</v>
      </c>
      <c r="D250" s="29">
        <v>500</v>
      </c>
      <c r="E250" s="30">
        <v>0</v>
      </c>
      <c r="F250" s="27" t="s">
        <v>8220</v>
      </c>
      <c r="G250" s="16" t="s">
        <v>8223</v>
      </c>
      <c r="H250" s="16" t="s">
        <v>8245</v>
      </c>
      <c r="I250" s="16">
        <v>1399618380</v>
      </c>
      <c r="J250" s="16">
        <v>1399058797</v>
      </c>
      <c r="K250" s="16" t="b">
        <v>0</v>
      </c>
      <c r="L250" s="16">
        <v>0</v>
      </c>
      <c r="M250" s="16" t="b">
        <v>0</v>
      </c>
      <c r="N250" s="16" t="s">
        <v>8269</v>
      </c>
      <c r="O250" s="27">
        <v>0</v>
      </c>
      <c r="P250" s="16">
        <v>0</v>
      </c>
      <c r="Q250" s="16" t="s">
        <v>8323</v>
      </c>
      <c r="R250" s="16" t="s">
        <v>8326</v>
      </c>
      <c r="S250" s="31">
        <v>41761.810150462967</v>
      </c>
      <c r="T250" s="31">
        <v>41768.286805555559</v>
      </c>
    </row>
    <row r="251" spans="1:20" ht="32" x14ac:dyDescent="0.2">
      <c r="A251" s="16">
        <v>4100</v>
      </c>
      <c r="B251" s="28" t="s">
        <v>4096</v>
      </c>
      <c r="C251" s="17" t="s">
        <v>8203</v>
      </c>
      <c r="D251" s="29">
        <v>270</v>
      </c>
      <c r="E251" s="30">
        <v>0</v>
      </c>
      <c r="F251" s="27" t="s">
        <v>8220</v>
      </c>
      <c r="G251" s="16" t="s">
        <v>8223</v>
      </c>
      <c r="H251" s="16" t="s">
        <v>8245</v>
      </c>
      <c r="I251" s="16">
        <v>1414205990</v>
      </c>
      <c r="J251" s="16">
        <v>1413341990</v>
      </c>
      <c r="K251" s="16" t="b">
        <v>0</v>
      </c>
      <c r="L251" s="16">
        <v>0</v>
      </c>
      <c r="M251" s="16" t="b">
        <v>0</v>
      </c>
      <c r="N251" s="16" t="s">
        <v>8269</v>
      </c>
      <c r="O251" s="27">
        <v>0</v>
      </c>
      <c r="P251" s="16">
        <v>0</v>
      </c>
      <c r="Q251" s="16" t="s">
        <v>8323</v>
      </c>
      <c r="R251" s="16" t="s">
        <v>8326</v>
      </c>
      <c r="S251" s="31">
        <v>41927.124884259261</v>
      </c>
      <c r="T251" s="31">
        <v>41937.124884259261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120" zoomScaleNormal="120" workbookViewId="0">
      <pane xSplit="3" ySplit="1" topLeftCell="D713" activePane="bottomRight" state="frozen"/>
      <selection pane="topRight" activeCell="D1" sqref="D1"/>
      <selection pane="bottomLeft" activeCell="A2" sqref="A2"/>
      <selection pane="bottomRight" activeCell="K1918" sqref="K1918"/>
    </sheetView>
  </sheetViews>
  <sheetFormatPr baseColWidth="10" defaultColWidth="8.83203125" defaultRowHeight="15" x14ac:dyDescent="0.2"/>
  <cols>
    <col min="1" max="1" width="5.1640625" bestFit="1" customWidth="1"/>
    <col min="2" max="2" width="36.5" style="9" customWidth="1"/>
    <col min="3" max="3" width="40.33203125" style="3" customWidth="1"/>
    <col min="4" max="4" width="15.6640625" style="5" bestFit="1" customWidth="1"/>
    <col min="5" max="5" width="12.6640625" style="7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bestFit="1" customWidth="1"/>
    <col min="16" max="16" width="13.6640625" bestFit="1" customWidth="1"/>
    <col min="17" max="17" width="11" bestFit="1" customWidth="1"/>
    <col min="18" max="18" width="14.5" bestFit="1" customWidth="1"/>
    <col min="19" max="19" width="20.5" style="15" bestFit="1" customWidth="1"/>
    <col min="20" max="20" width="19.1640625" style="1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4" t="s">
        <v>8365</v>
      </c>
      <c r="T1" s="14" t="s">
        <v>8366</v>
      </c>
    </row>
    <row r="2" spans="1:20" ht="48" hidden="1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IFERROR(ROUND(E2/L2,2),0)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48" hidden="1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 t="s">
        <v>8380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IFERROR(ROUND(E3/L3,2),0)</f>
        <v>1389.36</v>
      </c>
      <c r="Q3" t="s">
        <v>8308</v>
      </c>
      <c r="R3" t="s">
        <v>8310</v>
      </c>
      <c r="S3" s="15" t="e">
        <f t="shared" ref="S3:S66" si="2">(((J3/60)/60)/24)+DATE(1970,1,1)</f>
        <v>#VALUE!</v>
      </c>
      <c r="T3" s="15">
        <f t="shared" ref="T3:T66" si="3">(((I3/60)/60)/24)+DATE(1970,1,1)</f>
        <v>42759.440416666665</v>
      </c>
    </row>
    <row r="4" spans="1:20" ht="48" hidden="1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32" hidden="1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32" hidden="1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8" hidden="1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8" hidden="1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8" hidden="1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8" hidden="1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8" hidden="1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8" hidden="1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8" hidden="1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8" hidden="1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32" hidden="1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8" hidden="1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8" hidden="1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8" hidden="1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8" hidden="1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48" hidden="1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48" hidden="1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8" hidden="1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8" hidden="1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8" hidden="1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8" hidden="1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32" hidden="1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32" hidden="1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8" hidden="1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2" hidden="1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8" hidden="1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8" hidden="1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8" hidden="1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48" hidden="1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32" hidden="1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8" hidden="1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2" hidden="1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8" hidden="1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8" hidden="1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8" hidden="1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8" hidden="1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32" hidden="1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8" hidden="1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8" hidden="1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8" hidden="1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8" hidden="1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8" hidden="1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48" hidden="1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8" hidden="1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8" hidden="1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8" hidden="1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8" hidden="1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8" hidden="1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32" hidden="1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8" hidden="1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2" hidden="1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2" hidden="1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8" hidden="1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2" hidden="1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8" hidden="1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8" hidden="1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8" hidden="1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48" hidden="1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48" hidden="1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8" hidden="1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8" hidden="1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8" hidden="1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8" hidden="1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ROUND(E67/D67*100,0)</f>
        <v>579</v>
      </c>
      <c r="P67">
        <f t="shared" ref="P67:P130" si="5">IFERROR(ROUND(E67/L67,2),0)</f>
        <v>61.38</v>
      </c>
      <c r="Q67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48" hidden="1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8" hidden="1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64" hidden="1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8" hidden="1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8" hidden="1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8" hidden="1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8" hidden="1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8" hidden="1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48" hidden="1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8" hidden="1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48" hidden="1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8" hidden="1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t="16" hidden="1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8" hidden="1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8" hidden="1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48" hidden="1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8" hidden="1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48" hidden="1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48" hidden="1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8" hidden="1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8" hidden="1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2" hidden="1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8" hidden="1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8" hidden="1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2" hidden="1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2" hidden="1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32" hidden="1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8" hidden="1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8" hidden="1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8" hidden="1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8" hidden="1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48" hidden="1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48" hidden="1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8" hidden="1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48" hidden="1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48" hidden="1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8" hidden="1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32" hidden="1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8" hidden="1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48" hidden="1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8" hidden="1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8" hidden="1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8" hidden="1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8" hidden="1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8" hidden="1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8" hidden="1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8" hidden="1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8" hidden="1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4" hidden="1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8" hidden="1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8" hidden="1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48" hidden="1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8" hidden="1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8" hidden="1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8" hidden="1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32" hidden="1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32" hidden="1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48" hidden="1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8" hidden="1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8" hidden="1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48" hidden="1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32" hidden="1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32" hidden="1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ROUND(E131/D131*100,0)</f>
        <v>120</v>
      </c>
      <c r="P131">
        <f t="shared" ref="P131:P194" si="9">IFERROR(ROUND(E131/L131,2),0)</f>
        <v>118.45</v>
      </c>
      <c r="Q13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48" hidden="1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8" hidden="1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32" hidden="1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8" hidden="1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8" hidden="1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8" hidden="1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8" hidden="1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8" hidden="1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8" hidden="1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8" hidden="1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32" hidden="1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2" hidden="1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4" hidden="1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8" hidden="1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8" hidden="1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48" hidden="1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8" hidden="1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8" hidden="1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8" hidden="1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32" hidden="1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8" hidden="1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8" hidden="1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48" hidden="1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8" hidden="1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8" hidden="1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2" hidden="1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8" hidden="1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2" hidden="1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8" hidden="1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8" hidden="1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2" hidden="1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8" hidden="1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48" hidden="1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8" hidden="1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48" hidden="1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8" hidden="1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8" hidden="1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8" hidden="1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32" hidden="1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8" hidden="1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8" hidden="1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48" hidden="1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8" hidden="1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8" hidden="1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8" hidden="1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32" hidden="1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32" hidden="1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8" hidden="1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48" hidden="1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8" hidden="1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8" hidden="1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8" hidden="1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32" hidden="1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8" hidden="1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8" hidden="1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8" hidden="1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64" hidden="1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8" hidden="1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8" hidden="1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8" hidden="1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8" hidden="1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8" hidden="1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32" hidden="1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ROUND(E195/D195*100,0)</f>
        <v>104</v>
      </c>
      <c r="P195">
        <f t="shared" ref="P195:P258" si="13">IFERROR(ROUND(E195/L195,2),0)</f>
        <v>922.22</v>
      </c>
      <c r="Q195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8" hidden="1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32" hidden="1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32" hidden="1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8" hidden="1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2" hidden="1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8" hidden="1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8" hidden="1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2" hidden="1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8" hidden="1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8" hidden="1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8" hidden="1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8" hidden="1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8" hidden="1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32" hidden="1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48" hidden="1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8" hidden="1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8" hidden="1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8" hidden="1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2" hidden="1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8" hidden="1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8" hidden="1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8" hidden="1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8" hidden="1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2" hidden="1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48" hidden="1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8" hidden="1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8" hidden="1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8" hidden="1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8" hidden="1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8" hidden="1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8" hidden="1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8" hidden="1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32" hidden="1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t="16" hidden="1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8" hidden="1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2" hidden="1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32" hidden="1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4" hidden="1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8" hidden="1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48" hidden="1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8" hidden="1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8" hidden="1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8" hidden="1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8" hidden="1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48" hidden="1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8" hidden="1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8" hidden="1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2" hidden="1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8" hidden="1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2" hidden="1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8" hidden="1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8" hidden="1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8" hidden="1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8" hidden="1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48" hidden="1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8" hidden="1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32" hidden="1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8" hidden="1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8" hidden="1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2" hidden="1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8" hidden="1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8" hidden="1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8" hidden="1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ROUND(E259/D259*100,0)</f>
        <v>265</v>
      </c>
      <c r="P259">
        <f t="shared" ref="P259:P322" si="17">IFERROR(ROUND(E259/L259,2),0)</f>
        <v>57.63</v>
      </c>
      <c r="Q259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8" hidden="1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8" hidden="1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8" hidden="1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8" hidden="1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48" hidden="1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8" hidden="1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8" hidden="1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8" hidden="1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8" hidden="1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2" hidden="1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48" hidden="1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48" hidden="1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48" hidden="1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8" hidden="1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8" hidden="1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8" hidden="1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48" hidden="1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8" hidden="1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8" hidden="1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2" hidden="1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32" hidden="1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2" hidden="1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8" hidden="1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8" hidden="1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8" hidden="1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48" hidden="1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8" hidden="1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8" hidden="1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8" hidden="1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8" hidden="1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4" hidden="1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8" hidden="1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32" hidden="1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8" hidden="1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48" hidden="1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8" hidden="1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8" hidden="1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8" hidden="1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48" hidden="1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48" hidden="1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8" hidden="1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8" hidden="1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32" hidden="1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8" hidden="1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8" hidden="1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8" hidden="1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8" hidden="1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48" hidden="1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8" hidden="1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8" hidden="1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32" hidden="1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8" hidden="1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8" hidden="1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8" hidden="1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8" hidden="1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8" hidden="1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8" hidden="1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8" hidden="1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32" hidden="1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2" hidden="1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32" hidden="1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8" hidden="1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48" hidden="1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ROUND(E323/D323*100,0)</f>
        <v>29</v>
      </c>
      <c r="P323">
        <f t="shared" ref="P323:P386" si="21">IFERROR(ROUND(E323/L323,2),0)</f>
        <v>85</v>
      </c>
      <c r="Q323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8" hidden="1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8" hidden="1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8" hidden="1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8" hidden="1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32" hidden="1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8" hidden="1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8" hidden="1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8" hidden="1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8" hidden="1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8" hidden="1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8" hidden="1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64" hidden="1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8" hidden="1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48" hidden="1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8" hidden="1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8" hidden="1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8" hidden="1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8" hidden="1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48" hidden="1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8" hidden="1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8" hidden="1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8" hidden="1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8" hidden="1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t="16" hidden="1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8" hidden="1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8" hidden="1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8" hidden="1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8" hidden="1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8" hidden="1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8" hidden="1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2" hidden="1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8" hidden="1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8" hidden="1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8" hidden="1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8" hidden="1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8" hidden="1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8" hidden="1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8" hidden="1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8" hidden="1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8" hidden="1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8" hidden="1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8" hidden="1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8" hidden="1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8" hidden="1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8" hidden="1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8" hidden="1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8" hidden="1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48" hidden="1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32" hidden="1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4" hidden="1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32" hidden="1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8" hidden="1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8" hidden="1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32" hidden="1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8" hidden="1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48" hidden="1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8" hidden="1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48" hidden="1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8" hidden="1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8" hidden="1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8" hidden="1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8" hidden="1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32" hidden="1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ROUND(E387/D387*100,0)</f>
        <v>107</v>
      </c>
      <c r="P387">
        <f t="shared" ref="P387:P450" si="25">IFERROR(ROUND(E387/L387,2),0)</f>
        <v>97.64</v>
      </c>
      <c r="Q387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8" hidden="1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8" hidden="1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8" hidden="1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8" hidden="1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32" hidden="1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8" hidden="1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2" hidden="1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8" hidden="1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8" hidden="1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8" hidden="1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t="16" hidden="1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8" hidden="1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48" hidden="1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2" hidden="1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32" hidden="1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8" hidden="1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8" hidden="1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8" hidden="1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2" hidden="1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8" hidden="1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32" hidden="1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32" hidden="1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8" hidden="1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8" hidden="1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8" hidden="1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8" hidden="1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8" hidden="1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48" hidden="1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8" hidden="1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32" hidden="1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32" hidden="1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8" hidden="1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8" hidden="1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8" hidden="1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2" hidden="1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8" hidden="1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8" hidden="1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8" hidden="1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8" hidden="1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32" hidden="1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8" hidden="1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t="16" hidden="1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32" hidden="1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8" hidden="1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8" hidden="1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8" hidden="1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8" hidden="1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8" hidden="1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8" hidden="1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32" hidden="1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8" hidden="1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8" hidden="1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8" hidden="1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8" hidden="1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8" hidden="1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8" hidden="1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32" hidden="1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8" hidden="1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48" hidden="1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8" hidden="1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48" hidden="1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8" hidden="1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8" hidden="1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ROUND(E451/D451*100,0)</f>
        <v>118</v>
      </c>
      <c r="P451">
        <f t="shared" ref="P451:P514" si="29">IFERROR(ROUND(E451/L451,2),0)</f>
        <v>180.41</v>
      </c>
      <c r="Q45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8" hidden="1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8" hidden="1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8" hidden="1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48" hidden="1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8" hidden="1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2" hidden="1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8" hidden="1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8" hidden="1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8" hidden="1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8" hidden="1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8" hidden="1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48" hidden="1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2" hidden="1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32" hidden="1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8" hidden="1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8" hidden="1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8" hidden="1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8" hidden="1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8" hidden="1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8" hidden="1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48" hidden="1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8" hidden="1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8" hidden="1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8" hidden="1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8" hidden="1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8" hidden="1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8" hidden="1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8" hidden="1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8" hidden="1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8" hidden="1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48" hidden="1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8" hidden="1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2" hidden="1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8" hidden="1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8" hidden="1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48" hidden="1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8" hidden="1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2" hidden="1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8" hidden="1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32" hidden="1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8" hidden="1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8" hidden="1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8" hidden="1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8" hidden="1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8" hidden="1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48" hidden="1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48" hidden="1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8" hidden="1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48" hidden="1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32" hidden="1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8" hidden="1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8" hidden="1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8" hidden="1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8" hidden="1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8" hidden="1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8" hidden="1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8" hidden="1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8" hidden="1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8" hidden="1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8" hidden="1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48" hidden="1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2" hidden="1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8" hidden="1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ROUND(E515/D515*100,0)</f>
        <v>102</v>
      </c>
      <c r="P515">
        <f t="shared" ref="P515:P578" si="33">IFERROR(ROUND(E515/L515,2),0)</f>
        <v>88.04</v>
      </c>
      <c r="Q515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8" hidden="1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32" hidden="1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8" hidden="1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48" hidden="1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8" hidden="1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8" hidden="1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2" hidden="1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8" hidden="1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2" hidden="1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8" hidden="1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8" hidden="1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48" hidden="1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32" hidden="1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8" hidden="1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2" hidden="1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8" hidden="1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8" hidden="1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8" hidden="1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8" hidden="1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8" hidden="1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8" hidden="1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8" hidden="1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8" hidden="1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8" hidden="1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8" hidden="1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2" hidden="1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32" hidden="1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8" hidden="1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2" hidden="1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8" hidden="1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8" hidden="1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8" hidden="1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8" hidden="1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48" hidden="1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8" hidden="1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8" hidden="1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8" hidden="1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4" hidden="1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8" hidden="1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8" hidden="1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8" hidden="1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8" hidden="1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8" hidden="1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2" hidden="1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32" hidden="1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2" hidden="1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48" hidden="1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8" hidden="1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8" hidden="1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8" hidden="1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8" hidden="1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8" hidden="1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8" hidden="1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4" hidden="1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32" hidden="1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8" hidden="1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8" hidden="1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8" hidden="1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8" hidden="1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8" hidden="1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48" hidden="1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8" hidden="1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32" hidden="1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ROUND(E579/D579*100,0)</f>
        <v>127</v>
      </c>
      <c r="P579">
        <f t="shared" ref="P579:P642" si="37">IFERROR(ROUND(E579/L579,2),0)</f>
        <v>69.569999999999993</v>
      </c>
      <c r="Q579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8" hidden="1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2" hidden="1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32" hidden="1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2" hidden="1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8" hidden="1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48" hidden="1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32" hidden="1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48" hidden="1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8" hidden="1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32" hidden="1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8" hidden="1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8" hidden="1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8" hidden="1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8" hidden="1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48" hidden="1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8" hidden="1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8" hidden="1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48" hidden="1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8" hidden="1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64" hidden="1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2" hidden="1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2" hidden="1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32" hidden="1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8" hidden="1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32" hidden="1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8" hidden="1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16" hidden="1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48" hidden="1" x14ac:dyDescent="0.2">
      <c r="A608">
        <v>525</v>
      </c>
      <c r="B608" s="9" t="s">
        <v>526</v>
      </c>
      <c r="C608" s="3" t="s">
        <v>4635</v>
      </c>
      <c r="D608" s="5">
        <v>12000</v>
      </c>
      <c r="E608" s="7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 s="10">
        <f t="shared" si="36"/>
        <v>100</v>
      </c>
      <c r="P608">
        <f t="shared" si="37"/>
        <v>1000</v>
      </c>
      <c r="Q608" t="s">
        <v>8323</v>
      </c>
      <c r="R608" t="s">
        <v>8326</v>
      </c>
      <c r="S608" s="15">
        <f t="shared" si="38"/>
        <v>41850.400937500002</v>
      </c>
      <c r="T608" s="15">
        <f t="shared" si="39"/>
        <v>41895.400937500002</v>
      </c>
    </row>
    <row r="609" spans="1:20" ht="48" hidden="1" x14ac:dyDescent="0.2">
      <c r="A609">
        <v>362</v>
      </c>
      <c r="B609" s="9" t="s">
        <v>363</v>
      </c>
      <c r="C609" s="3" t="s">
        <v>4472</v>
      </c>
      <c r="D609" s="5">
        <v>9665</v>
      </c>
      <c r="E609" s="7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 s="10">
        <f t="shared" si="36"/>
        <v>124</v>
      </c>
      <c r="P609">
        <f t="shared" si="37"/>
        <v>139.53</v>
      </c>
      <c r="Q609" t="s">
        <v>8321</v>
      </c>
      <c r="R609" t="s">
        <v>8322</v>
      </c>
      <c r="S609" s="15">
        <f t="shared" si="38"/>
        <v>41837.210543981484</v>
      </c>
      <c r="T609" s="15">
        <f t="shared" si="39"/>
        <v>41859</v>
      </c>
    </row>
    <row r="610" spans="1:20" ht="64" hidden="1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8" hidden="1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t="16" hidden="1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8" hidden="1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8" hidden="1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48" hidden="1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2" hidden="1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8" hidden="1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80" hidden="1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8" hidden="1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48" hidden="1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8" hidden="1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8" hidden="1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8" hidden="1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48" hidden="1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8" hidden="1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8" hidden="1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8" hidden="1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48" hidden="1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8" hidden="1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8" hidden="1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48" hidden="1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8" hidden="1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32" hidden="1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48" hidden="1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8" hidden="1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8" hidden="1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8" hidden="1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8" hidden="1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2" hidden="1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8" hidden="1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8" hidden="1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8" hidden="1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8" hidden="1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ROUND(E643/D643*100,0)</f>
        <v>119</v>
      </c>
      <c r="P643">
        <f t="shared" ref="P643:P706" si="41">IFERROR(ROUND(E643/L643,2),0)</f>
        <v>50.16</v>
      </c>
      <c r="Q643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48" hidden="1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8" hidden="1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8" hidden="1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8" hidden="1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2" hidden="1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32" hidden="1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2" hidden="1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8" hidden="1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8" hidden="1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8" hidden="1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48" hidden="1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4" hidden="1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8" hidden="1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8" hidden="1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8" hidden="1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8" hidden="1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8" hidden="1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8" hidden="1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8" hidden="1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8" hidden="1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48" hidden="1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8" hidden="1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>
        <f t="shared" si="41"/>
        <v>90</v>
      </c>
      <c r="Q666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48" hidden="1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48" hidden="1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8" hidden="1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8" hidden="1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4" hidden="1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48" hidden="1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8" hidden="1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32" hidden="1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32" hidden="1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8" hidden="1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8" hidden="1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8" hidden="1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4" hidden="1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8" hidden="1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8" hidden="1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8" hidden="1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8" hidden="1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32" hidden="1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32" hidden="1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8" hidden="1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8" hidden="1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8" hidden="1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32" hidden="1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8" hidden="1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8" hidden="1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8" hidden="1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8" hidden="1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8" hidden="1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8" hidden="1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8" hidden="1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32" hidden="1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32" hidden="1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32" hidden="1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t="16" hidden="1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8" hidden="1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32" hidden="1" x14ac:dyDescent="0.2">
      <c r="A702">
        <v>1617</v>
      </c>
      <c r="B702" s="9" t="s">
        <v>1618</v>
      </c>
      <c r="C702" s="3" t="s">
        <v>5727</v>
      </c>
      <c r="D702" s="5">
        <v>7000</v>
      </c>
      <c r="E702" s="7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 s="10">
        <f t="shared" si="40"/>
        <v>146</v>
      </c>
      <c r="P702">
        <f t="shared" si="41"/>
        <v>64.62</v>
      </c>
      <c r="Q702" t="s">
        <v>8327</v>
      </c>
      <c r="R702" t="s">
        <v>8331</v>
      </c>
      <c r="S702" s="15">
        <f t="shared" si="42"/>
        <v>41546.664212962962</v>
      </c>
      <c r="T702" s="15">
        <f t="shared" si="43"/>
        <v>41579.791666666664</v>
      </c>
    </row>
    <row r="703" spans="1:20" ht="48" hidden="1" x14ac:dyDescent="0.2">
      <c r="A703">
        <v>1349</v>
      </c>
      <c r="B703" s="9" t="s">
        <v>1350</v>
      </c>
      <c r="C703" s="3" t="s">
        <v>5459</v>
      </c>
      <c r="D703" s="5">
        <v>5000</v>
      </c>
      <c r="E703" s="7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 s="10">
        <f t="shared" si="40"/>
        <v>204</v>
      </c>
      <c r="P703">
        <f t="shared" si="41"/>
        <v>59.36</v>
      </c>
      <c r="Q703" t="s">
        <v>8311</v>
      </c>
      <c r="R703" t="s">
        <v>8333</v>
      </c>
      <c r="S703" s="15">
        <f t="shared" si="42"/>
        <v>42317.33258101852</v>
      </c>
      <c r="T703" s="15">
        <f t="shared" si="43"/>
        <v>42354.290972222225</v>
      </c>
    </row>
    <row r="704" spans="1:20" ht="48" hidden="1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48" hidden="1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8" hidden="1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8" hidden="1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ROUND(E707/D707*100,0)</f>
        <v>102</v>
      </c>
      <c r="P707">
        <f t="shared" ref="P707:P770" si="45">IFERROR(ROUND(E707/L707,2),0)</f>
        <v>137.24</v>
      </c>
      <c r="Q707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8" hidden="1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48" hidden="1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8" hidden="1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48" hidden="1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8" hidden="1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48" hidden="1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8" hidden="1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8" hidden="1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8" hidden="1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8" hidden="1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8" hidden="1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4" hidden="1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8" hidden="1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8" hidden="1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8" hidden="1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32" hidden="1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8" hidden="1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8" hidden="1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8" hidden="1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16" hidden="1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48" hidden="1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8" hidden="1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8" hidden="1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8" hidden="1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64" hidden="1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4" hidden="1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32" hidden="1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8" hidden="1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8" hidden="1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32" hidden="1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8" hidden="1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8" hidden="1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8" hidden="1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t="16" hidden="1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8" hidden="1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8" hidden="1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8" hidden="1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8" hidden="1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32" hidden="1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8" hidden="1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8" hidden="1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8" hidden="1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2" hidden="1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8" hidden="1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8" hidden="1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8" hidden="1" x14ac:dyDescent="0.2">
      <c r="A755">
        <v>1895</v>
      </c>
      <c r="B755" s="9" t="s">
        <v>1896</v>
      </c>
      <c r="C755" s="3" t="s">
        <v>6005</v>
      </c>
      <c r="D755" s="5">
        <v>9072</v>
      </c>
      <c r="E755" s="7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 s="10">
        <f t="shared" si="44"/>
        <v>102</v>
      </c>
      <c r="P755">
        <f t="shared" si="45"/>
        <v>196.34</v>
      </c>
      <c r="Q755" t="s">
        <v>8327</v>
      </c>
      <c r="R755" t="s">
        <v>8328</v>
      </c>
      <c r="S755" s="15">
        <f t="shared" si="46"/>
        <v>42267.746782407412</v>
      </c>
      <c r="T755" s="15">
        <f t="shared" si="47"/>
        <v>42297.746782407412</v>
      </c>
    </row>
    <row r="756" spans="1:20" ht="48" hidden="1" x14ac:dyDescent="0.2">
      <c r="A756">
        <v>252</v>
      </c>
      <c r="B756" s="9" t="s">
        <v>253</v>
      </c>
      <c r="C756" s="3" t="s">
        <v>4362</v>
      </c>
      <c r="D756" s="5">
        <v>5000</v>
      </c>
      <c r="E756" s="7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 s="10">
        <f t="shared" si="44"/>
        <v>185</v>
      </c>
      <c r="P756">
        <f t="shared" si="45"/>
        <v>85.44</v>
      </c>
      <c r="Q756" t="s">
        <v>8321</v>
      </c>
      <c r="R756" t="s">
        <v>8322</v>
      </c>
      <c r="S756" s="15">
        <f t="shared" si="46"/>
        <v>40266.662708333337</v>
      </c>
      <c r="T756" s="15">
        <f t="shared" si="47"/>
        <v>40330.165972222225</v>
      </c>
    </row>
    <row r="757" spans="1:20" ht="48" hidden="1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2" hidden="1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8" hidden="1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8" hidden="1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2" hidden="1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8" hidden="1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8" hidden="1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48" hidden="1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48" hidden="1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32" hidden="1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8" hidden="1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48" hidden="1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8" hidden="1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8" hidden="1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8" hidden="1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ROUND(E771/D771*100,0)</f>
        <v>15</v>
      </c>
      <c r="P771">
        <f t="shared" ref="P771:P834" si="49">IFERROR(ROUND(E771/L771,2),0)</f>
        <v>93.9</v>
      </c>
      <c r="Q77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8" hidden="1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32" hidden="1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>
        <f t="shared" si="49"/>
        <v>56</v>
      </c>
      <c r="Q774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8" hidden="1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8" hidden="1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8" hidden="1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8" hidden="1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8" hidden="1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32" hidden="1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48" hidden="1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48" hidden="1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8" hidden="1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t="16" hidden="1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8" hidden="1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64" hidden="1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8" hidden="1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8" hidden="1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32" hidden="1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48" hidden="1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32" hidden="1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8" hidden="1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32" hidden="1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8" hidden="1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64" hidden="1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32" hidden="1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8" hidden="1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32" hidden="1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32" hidden="1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8" hidden="1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32" hidden="1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48" hidden="1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t="16" hidden="1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8" hidden="1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32" hidden="1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8" hidden="1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32" hidden="1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8" hidden="1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8" hidden="1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8" hidden="1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8" hidden="1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8" hidden="1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32" hidden="1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8" hidden="1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8" hidden="1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8" hidden="1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8" hidden="1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8" hidden="1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t="16" hidden="1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8" hidden="1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8" hidden="1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8" hidden="1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8" hidden="1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t="16" hidden="1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8" hidden="1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8" hidden="1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8" hidden="1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48" hidden="1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8" hidden="1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8" hidden="1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8" hidden="1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64" hidden="1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8" hidden="1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2" hidden="1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8" hidden="1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ROUND(E835/D835*100,0)</f>
        <v>101</v>
      </c>
      <c r="P835">
        <f t="shared" ref="P835:P898" si="53">IFERROR(ROUND(E835/L835,2),0)</f>
        <v>104.99</v>
      </c>
      <c r="Q835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8" hidden="1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16" hidden="1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8" hidden="1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8" hidden="1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32" hidden="1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8" hidden="1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8" hidden="1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8" hidden="1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8" hidden="1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8" hidden="1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8" hidden="1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8" hidden="1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8" hidden="1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8" hidden="1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8" hidden="1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8" hidden="1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8" hidden="1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8" hidden="1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8" hidden="1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32" hidden="1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8" hidden="1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8" hidden="1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8" hidden="1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8" hidden="1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32" hidden="1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32" hidden="1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8" hidden="1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8" hidden="1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8" hidden="1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8" hidden="1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8" hidden="1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8" hidden="1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8" hidden="1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8" hidden="1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32" hidden="1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8" hidden="1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48" hidden="1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8" hidden="1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8" hidden="1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8" hidden="1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32" hidden="1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48" hidden="1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2" hidden="1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8" hidden="1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8" hidden="1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8" hidden="1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4" hidden="1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48" hidden="1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32" hidden="1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4" hidden="1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8" hidden="1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8" hidden="1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4" hidden="1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8" hidden="1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2" hidden="1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8" hidden="1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8" hidden="1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48" hidden="1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8" hidden="1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8" hidden="1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32" hidden="1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8" hidden="1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ROUND(E899/D899*100,0)</f>
        <v>29</v>
      </c>
      <c r="P899">
        <f t="shared" ref="P899:P962" si="57">IFERROR(ROUND(E899/L899,2),0)</f>
        <v>43.98</v>
      </c>
      <c r="Q899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8" hidden="1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8" hidden="1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8" hidden="1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8" hidden="1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8" hidden="1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8" hidden="1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48" hidden="1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8" hidden="1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8" hidden="1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16" hidden="1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8" hidden="1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8" hidden="1" x14ac:dyDescent="0.2">
      <c r="A912">
        <v>2784</v>
      </c>
      <c r="B912" s="9" t="s">
        <v>2784</v>
      </c>
      <c r="C912" s="3" t="s">
        <v>6894</v>
      </c>
      <c r="D912" s="5">
        <v>6000</v>
      </c>
      <c r="E912" s="7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 s="10">
        <f t="shared" si="56"/>
        <v>119</v>
      </c>
      <c r="P912">
        <f t="shared" si="57"/>
        <v>66.11</v>
      </c>
      <c r="Q912" t="s">
        <v>8323</v>
      </c>
      <c r="R912" t="s">
        <v>8326</v>
      </c>
      <c r="S912" s="15">
        <f t="shared" si="58"/>
        <v>41920.787534722222</v>
      </c>
      <c r="T912" s="15">
        <f t="shared" si="59"/>
        <v>41941.787534722222</v>
      </c>
    </row>
    <row r="913" spans="1:20" ht="48" hidden="1" x14ac:dyDescent="0.2">
      <c r="A913">
        <v>786</v>
      </c>
      <c r="B913" s="9" t="s">
        <v>787</v>
      </c>
      <c r="C913" s="3" t="s">
        <v>4896</v>
      </c>
      <c r="D913" s="5">
        <v>5000</v>
      </c>
      <c r="E913" s="7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 s="10">
        <f t="shared" si="56"/>
        <v>143</v>
      </c>
      <c r="P913">
        <f t="shared" si="57"/>
        <v>162.27000000000001</v>
      </c>
      <c r="Q913" t="s">
        <v>8327</v>
      </c>
      <c r="R913" t="s">
        <v>8331</v>
      </c>
      <c r="S913" s="15">
        <f t="shared" si="58"/>
        <v>40983.055949074071</v>
      </c>
      <c r="T913" s="15">
        <f t="shared" si="59"/>
        <v>41040.657638888886</v>
      </c>
    </row>
    <row r="914" spans="1:20" ht="64" hidden="1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48" hidden="1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2" hidden="1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8" hidden="1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8" hidden="1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8" hidden="1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8" hidden="1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8" hidden="1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48" hidden="1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32" hidden="1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8" hidden="1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8" hidden="1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8" hidden="1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48" hidden="1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2" hidden="1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48" hidden="1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8" hidden="1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8" hidden="1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64" hidden="1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8" hidden="1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t="16" hidden="1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8" hidden="1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32" hidden="1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8" hidden="1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8" hidden="1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8" hidden="1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48" hidden="1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8" hidden="1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8" hidden="1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48" hidden="1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8" hidden="1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8" hidden="1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48" hidden="1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>
        <f t="shared" si="57"/>
        <v>65</v>
      </c>
      <c r="Q946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48" hidden="1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4" hidden="1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8" hidden="1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8" hidden="1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8" hidden="1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8" hidden="1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32" hidden="1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8" hidden="1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8" hidden="1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8" hidden="1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8" hidden="1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8" hidden="1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48" hidden="1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32" hidden="1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32" hidden="1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8" hidden="1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2" hidden="1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ROUND(E963/D963*100,0)</f>
        <v>106</v>
      </c>
      <c r="P963">
        <f t="shared" ref="P963:P1026" si="61">IFERROR(ROUND(E963/L963,2),0)</f>
        <v>108.02</v>
      </c>
      <c r="Q963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8" hidden="1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8" hidden="1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48" hidden="1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8" hidden="1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8" hidden="1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16" hidden="1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48" hidden="1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2" hidden="1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8" hidden="1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2" hidden="1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2" hidden="1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8" hidden="1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8" hidden="1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8" hidden="1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48" hidden="1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8" hidden="1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8" hidden="1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8" hidden="1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8" hidden="1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8" hidden="1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8" hidden="1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8" hidden="1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8" hidden="1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8" hidden="1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32" hidden="1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t="16" hidden="1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32" hidden="1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8" hidden="1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48" hidden="1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32" hidden="1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8" hidden="1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8" hidden="1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8" hidden="1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8" hidden="1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32" hidden="1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64" hidden="1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8" hidden="1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8" hidden="1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48" hidden="1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8" hidden="1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8" hidden="1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8" hidden="1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96" hidden="1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48" hidden="1" x14ac:dyDescent="0.2">
      <c r="A1008">
        <v>1743</v>
      </c>
      <c r="B1008" s="9" t="s">
        <v>1744</v>
      </c>
      <c r="C1008" s="3" t="s">
        <v>5853</v>
      </c>
      <c r="D1008" s="5">
        <v>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 s="10">
        <f t="shared" si="60"/>
        <v>100</v>
      </c>
      <c r="P1008">
        <f t="shared" si="61"/>
        <v>89.93</v>
      </c>
      <c r="Q1008" t="s">
        <v>8313</v>
      </c>
      <c r="R1008" t="s">
        <v>8314</v>
      </c>
      <c r="S1008" s="15">
        <f t="shared" si="62"/>
        <v>42586.925636574073</v>
      </c>
      <c r="T1008" s="15">
        <f t="shared" si="63"/>
        <v>42609.165972222225</v>
      </c>
    </row>
    <row r="1009" spans="1:20" ht="48" hidden="1" x14ac:dyDescent="0.2">
      <c r="A1009">
        <v>11</v>
      </c>
      <c r="B1009" s="9" t="s">
        <v>13</v>
      </c>
      <c r="C1009" s="3" t="s">
        <v>4122</v>
      </c>
      <c r="D1009" s="5">
        <v>5000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 s="10">
        <f t="shared" si="60"/>
        <v>121</v>
      </c>
      <c r="P1009">
        <f t="shared" si="61"/>
        <v>80.33</v>
      </c>
      <c r="Q1009" t="s">
        <v>8321</v>
      </c>
      <c r="R1009" t="s">
        <v>8332</v>
      </c>
      <c r="S1009" s="15">
        <f t="shared" si="62"/>
        <v>42572.778495370367</v>
      </c>
      <c r="T1009" s="15">
        <f t="shared" si="63"/>
        <v>42604.125</v>
      </c>
    </row>
    <row r="1010" spans="1:20" ht="48" hidden="1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8" hidden="1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48" hidden="1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8" hidden="1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8" hidden="1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8" hidden="1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32" hidden="1" x14ac:dyDescent="0.2">
      <c r="A1016">
        <v>2496</v>
      </c>
      <c r="B1016" s="9" t="s">
        <v>2496</v>
      </c>
      <c r="C1016" s="3" t="s">
        <v>6606</v>
      </c>
      <c r="D1016" s="5">
        <v>6000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 s="10">
        <f t="shared" si="60"/>
        <v>100</v>
      </c>
      <c r="P1016">
        <f t="shared" si="61"/>
        <v>600</v>
      </c>
      <c r="Q1016" t="s">
        <v>8327</v>
      </c>
      <c r="R1016" t="s">
        <v>8328</v>
      </c>
      <c r="S1016" s="15">
        <f t="shared" si="62"/>
        <v>41327.996435185189</v>
      </c>
      <c r="T1016" s="15">
        <f t="shared" si="63"/>
        <v>41362.954768518517</v>
      </c>
    </row>
    <row r="1017" spans="1:20" ht="48" hidden="1" x14ac:dyDescent="0.2">
      <c r="A1017">
        <v>2822</v>
      </c>
      <c r="B1017" s="9" t="s">
        <v>2822</v>
      </c>
      <c r="C1017" s="3" t="s">
        <v>6932</v>
      </c>
      <c r="D1017" s="5">
        <v>6000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 s="10">
        <f t="shared" si="60"/>
        <v>100</v>
      </c>
      <c r="P1017">
        <f t="shared" si="61"/>
        <v>63.83</v>
      </c>
      <c r="Q1017" t="s">
        <v>8323</v>
      </c>
      <c r="R1017" t="s">
        <v>8326</v>
      </c>
      <c r="S1017" s="15">
        <f t="shared" si="62"/>
        <v>42060.683935185181</v>
      </c>
      <c r="T1017" s="15">
        <f t="shared" si="63"/>
        <v>42090.642268518524</v>
      </c>
    </row>
    <row r="1018" spans="1:20" ht="48" hidden="1" x14ac:dyDescent="0.2">
      <c r="A1018">
        <v>3332</v>
      </c>
      <c r="B1018" s="9" t="s">
        <v>3332</v>
      </c>
      <c r="C1018" s="3" t="s">
        <v>7442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 s="10">
        <f t="shared" si="60"/>
        <v>100</v>
      </c>
      <c r="P1018">
        <f t="shared" si="61"/>
        <v>72.290000000000006</v>
      </c>
      <c r="Q1018" t="s">
        <v>8323</v>
      </c>
      <c r="R1018" t="s">
        <v>8326</v>
      </c>
      <c r="S1018" s="15">
        <f t="shared" si="62"/>
        <v>41809.860300925924</v>
      </c>
      <c r="T1018" s="15">
        <f t="shared" si="63"/>
        <v>41839.860300925924</v>
      </c>
    </row>
    <row r="1019" spans="1:20" ht="48" hidden="1" x14ac:dyDescent="0.2">
      <c r="A1019">
        <v>45</v>
      </c>
      <c r="B1019" s="9" t="s">
        <v>47</v>
      </c>
      <c r="C1019" s="3" t="s">
        <v>4156</v>
      </c>
      <c r="D1019" s="5">
        <v>5000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 s="10">
        <f t="shared" si="60"/>
        <v>120</v>
      </c>
      <c r="P1019">
        <f t="shared" si="61"/>
        <v>98.36</v>
      </c>
      <c r="Q1019" t="s">
        <v>8321</v>
      </c>
      <c r="R1019" t="s">
        <v>8332</v>
      </c>
      <c r="S1019" s="15">
        <f t="shared" si="62"/>
        <v>42457.623923611114</v>
      </c>
      <c r="T1019" s="15">
        <f t="shared" si="63"/>
        <v>42487.623923611114</v>
      </c>
    </row>
    <row r="1020" spans="1:20" ht="32" hidden="1" x14ac:dyDescent="0.2">
      <c r="A1020">
        <v>262</v>
      </c>
      <c r="B1020" s="9" t="s">
        <v>263</v>
      </c>
      <c r="C1020" s="3" t="s">
        <v>4372</v>
      </c>
      <c r="D1020" s="5">
        <v>2500</v>
      </c>
      <c r="E1020" s="7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 s="10">
        <f t="shared" si="60"/>
        <v>240</v>
      </c>
      <c r="P1020">
        <f t="shared" si="61"/>
        <v>41.38</v>
      </c>
      <c r="Q1020" t="s">
        <v>8321</v>
      </c>
      <c r="R1020" t="s">
        <v>8322</v>
      </c>
      <c r="S1020" s="15">
        <f t="shared" si="62"/>
        <v>40555.24800925926</v>
      </c>
      <c r="T1020" s="15">
        <f t="shared" si="63"/>
        <v>40600.24800925926</v>
      </c>
    </row>
    <row r="1021" spans="1:20" ht="48" hidden="1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8" hidden="1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32" hidden="1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4" hidden="1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8" hidden="1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8" hidden="1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8" hidden="1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ROUND(E1027/D1027*100,0)</f>
        <v>49</v>
      </c>
      <c r="P1027">
        <f t="shared" ref="P1027:P1090" si="65">IFERROR(ROUND(E1027/L1027,2),0)</f>
        <v>42.16</v>
      </c>
      <c r="Q1027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32" hidden="1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t="16" hidden="1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32" hidden="1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8" hidden="1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8" hidden="1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8" hidden="1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48" hidden="1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48" hidden="1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32" hidden="1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8" hidden="1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2" hidden="1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8" hidden="1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8" hidden="1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2" hidden="1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8" hidden="1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8" hidden="1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48" hidden="1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8" hidden="1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8" hidden="1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8" hidden="1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48" hidden="1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8" hidden="1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32" hidden="1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2" hidden="1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8" hidden="1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4" hidden="1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8" hidden="1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8" hidden="1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48" hidden="1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t="16" hidden="1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8" hidden="1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32" hidden="1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48" hidden="1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8" hidden="1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32" hidden="1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8" hidden="1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64" hidden="1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64" hidden="1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8" hidden="1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8" hidden="1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32" hidden="1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32" hidden="1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8" hidden="1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8" hidden="1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8" hidden="1" x14ac:dyDescent="0.2">
      <c r="A1073">
        <v>2458</v>
      </c>
      <c r="B1073" s="9" t="s">
        <v>2459</v>
      </c>
      <c r="C1073" s="3" t="s">
        <v>6568</v>
      </c>
      <c r="D1073" s="5">
        <v>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 s="10">
        <f t="shared" si="64"/>
        <v>110</v>
      </c>
      <c r="P1073">
        <f t="shared" si="65"/>
        <v>68.86</v>
      </c>
      <c r="Q1073" t="s">
        <v>8319</v>
      </c>
      <c r="R1073" t="s">
        <v>8320</v>
      </c>
      <c r="S1073" s="15">
        <f t="shared" si="66"/>
        <v>42495.871736111112</v>
      </c>
      <c r="T1073" s="15">
        <f t="shared" si="67"/>
        <v>42530.791666666672</v>
      </c>
    </row>
    <row r="1074" spans="1:20" ht="48" hidden="1" x14ac:dyDescent="0.2">
      <c r="A1074">
        <v>2273</v>
      </c>
      <c r="B1074" s="9" t="s">
        <v>2274</v>
      </c>
      <c r="C1074" s="3" t="s">
        <v>6383</v>
      </c>
      <c r="D1074" s="5">
        <v>2500</v>
      </c>
      <c r="E1074" s="7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 s="10">
        <f t="shared" si="64"/>
        <v>220</v>
      </c>
      <c r="P1074">
        <f t="shared" si="65"/>
        <v>37.479999999999997</v>
      </c>
      <c r="Q1074" t="s">
        <v>8316</v>
      </c>
      <c r="R1074" t="s">
        <v>8317</v>
      </c>
      <c r="S1074" s="15">
        <f t="shared" si="66"/>
        <v>42781.549097222218</v>
      </c>
      <c r="T1074" s="15">
        <f t="shared" si="67"/>
        <v>42806.507430555561</v>
      </c>
    </row>
    <row r="1075" spans="1:20" ht="48" hidden="1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48" hidden="1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8" hidden="1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2" hidden="1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8" hidden="1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48" hidden="1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32" hidden="1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8" hidden="1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8" hidden="1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8" hidden="1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8" hidden="1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48" hidden="1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2" hidden="1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48" hidden="1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8" hidden="1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48" hidden="1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48" hidden="1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ROUND(E1091/D1091*100,0)</f>
        <v>15</v>
      </c>
      <c r="P1091">
        <f t="shared" ref="P1091:P1154" si="69">IFERROR(ROUND(E1091/L1091,2),0)</f>
        <v>71.34</v>
      </c>
      <c r="Q109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32" hidden="1" x14ac:dyDescent="0.2">
      <c r="A1093">
        <v>3773</v>
      </c>
      <c r="B1093" s="9" t="s">
        <v>3770</v>
      </c>
      <c r="C1093" s="3" t="s">
        <v>7883</v>
      </c>
      <c r="D1093" s="5">
        <v>5000</v>
      </c>
      <c r="E1093" s="7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 s="10">
        <f t="shared" si="68"/>
        <v>108</v>
      </c>
      <c r="P1093">
        <f t="shared" si="69"/>
        <v>94.91</v>
      </c>
      <c r="Q1093" t="s">
        <v>8323</v>
      </c>
      <c r="R1093" t="s">
        <v>8335</v>
      </c>
      <c r="S1093" s="15">
        <f t="shared" si="70"/>
        <v>42656.005173611105</v>
      </c>
      <c r="T1093" s="15">
        <f t="shared" si="71"/>
        <v>42689.088888888888</v>
      </c>
    </row>
    <row r="1094" spans="1:20" ht="48" hidden="1" x14ac:dyDescent="0.2">
      <c r="A1094">
        <v>111</v>
      </c>
      <c r="B1094" s="9" t="s">
        <v>113</v>
      </c>
      <c r="C1094" s="3" t="s">
        <v>4222</v>
      </c>
      <c r="D1094" s="5">
        <v>3500</v>
      </c>
      <c r="E1094" s="7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 s="10">
        <f t="shared" si="68"/>
        <v>155</v>
      </c>
      <c r="P1094">
        <f t="shared" si="69"/>
        <v>102.08</v>
      </c>
      <c r="Q1094" t="s">
        <v>8321</v>
      </c>
      <c r="R1094" t="s">
        <v>8343</v>
      </c>
      <c r="S1094" s="15">
        <f t="shared" si="70"/>
        <v>42125.333182870367</v>
      </c>
      <c r="T1094" s="15">
        <f t="shared" si="71"/>
        <v>42155.333182870367</v>
      </c>
    </row>
    <row r="1095" spans="1:20" ht="48" hidden="1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8" hidden="1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8" hidden="1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8" hidden="1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48" hidden="1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48" hidden="1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8" hidden="1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32" hidden="1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8" hidden="1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32" hidden="1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8" hidden="1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48" hidden="1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8" hidden="1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8" hidden="1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2" hidden="1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32" hidden="1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8" hidden="1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8" hidden="1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8" hidden="1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48" hidden="1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8" hidden="1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8" hidden="1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8" hidden="1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8" hidden="1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8" hidden="1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8" hidden="1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8" hidden="1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8" hidden="1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8" hidden="1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8" hidden="1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32" hidden="1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8" hidden="1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8" hidden="1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8" hidden="1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8" hidden="1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8" hidden="1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8" hidden="1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8" hidden="1" x14ac:dyDescent="0.2">
      <c r="A1132">
        <v>3331</v>
      </c>
      <c r="B1132" s="9" t="s">
        <v>3331</v>
      </c>
      <c r="C1132" s="3" t="s">
        <v>7441</v>
      </c>
      <c r="D1132" s="5">
        <v>5000</v>
      </c>
      <c r="E1132" s="7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 s="10">
        <f t="shared" si="68"/>
        <v>105</v>
      </c>
      <c r="P1132">
        <f t="shared" si="69"/>
        <v>80.400000000000006</v>
      </c>
      <c r="Q1132" t="s">
        <v>8323</v>
      </c>
      <c r="R1132" t="s">
        <v>8326</v>
      </c>
      <c r="S1132" s="15">
        <f t="shared" si="70"/>
        <v>42248.697754629626</v>
      </c>
      <c r="T1132" s="15">
        <f t="shared" si="71"/>
        <v>42283.697754629626</v>
      </c>
    </row>
    <row r="1133" spans="1:20" ht="48" hidden="1" x14ac:dyDescent="0.2">
      <c r="A1133">
        <v>729</v>
      </c>
      <c r="B1133" s="9" t="s">
        <v>730</v>
      </c>
      <c r="C1133" s="3" t="s">
        <v>4839</v>
      </c>
      <c r="D1133" s="5">
        <v>4000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 s="10">
        <f t="shared" si="68"/>
        <v>131</v>
      </c>
      <c r="P1133">
        <f t="shared" si="69"/>
        <v>43.55</v>
      </c>
      <c r="Q1133" t="s">
        <v>8311</v>
      </c>
      <c r="R1133" t="s">
        <v>8333</v>
      </c>
      <c r="S1133" s="15">
        <f t="shared" si="70"/>
        <v>41111.185891203706</v>
      </c>
      <c r="T1133" s="15">
        <f t="shared" si="71"/>
        <v>41171.185891203706</v>
      </c>
    </row>
    <row r="1134" spans="1:20" ht="48" hidden="1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8" hidden="1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32" hidden="1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8" hidden="1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8" hidden="1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8" hidden="1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48" hidden="1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8" hidden="1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8" hidden="1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8" hidden="1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8" hidden="1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8" hidden="1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48" hidden="1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8" hidden="1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8" hidden="1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48" hidden="1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32" hidden="1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8" hidden="1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32" hidden="1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48" hidden="1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8" hidden="1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8" hidden="1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ROUND(E1155/D1155*100,0)</f>
        <v>102</v>
      </c>
      <c r="P1155">
        <f t="shared" ref="P1155:P1218" si="73">IFERROR(ROUND(E1155/L1155,2),0)</f>
        <v>51.47</v>
      </c>
      <c r="Q1155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8" hidden="1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32" hidden="1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8" hidden="1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8" hidden="1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8" hidden="1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8" hidden="1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8" hidden="1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8" hidden="1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8" hidden="1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8" hidden="1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8" hidden="1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8" hidden="1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32" hidden="1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t="16" hidden="1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8" hidden="1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8" hidden="1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48" hidden="1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8" hidden="1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t="16" hidden="1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8" hidden="1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8" hidden="1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8" hidden="1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8" hidden="1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8" hidden="1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8" hidden="1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48" hidden="1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8" hidden="1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48" hidden="1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8" hidden="1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32" hidden="1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8" hidden="1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8" hidden="1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8" hidden="1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8" hidden="1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48" hidden="1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8" hidden="1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32" hidden="1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8" hidden="1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8" hidden="1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8" hidden="1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48" hidden="1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8" hidden="1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8" hidden="1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8" hidden="1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8" hidden="1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32" hidden="1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4" hidden="1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32" hidden="1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48" hidden="1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8" hidden="1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8" hidden="1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8" hidden="1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8" hidden="1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8" hidden="1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4" hidden="1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8" hidden="1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8" hidden="1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8" hidden="1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8" hidden="1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8" hidden="1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8" hidden="1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0">
        <f t="shared" si="72"/>
        <v>4</v>
      </c>
      <c r="P1218">
        <f t="shared" si="73"/>
        <v>125.27</v>
      </c>
      <c r="Q1218" t="s">
        <v>8323</v>
      </c>
      <c r="R1218" t="s">
        <v>8324</v>
      </c>
      <c r="S1218" s="15">
        <f t="shared" si="74"/>
        <v>42081.731273148151</v>
      </c>
      <c r="T1218" s="15">
        <f t="shared" si="75"/>
        <v>42111.731273148151</v>
      </c>
    </row>
    <row r="1219" spans="1:20" ht="48" hidden="1" x14ac:dyDescent="0.2">
      <c r="A1219">
        <v>921</v>
      </c>
      <c r="B1219" s="9" t="s">
        <v>922</v>
      </c>
      <c r="C1219" s="3" t="s">
        <v>5031</v>
      </c>
      <c r="D1219" s="5">
        <v>15000</v>
      </c>
      <c r="E1219" s="7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 s="10">
        <f t="shared" ref="O1219:O1282" si="76">ROUND(E1219/D1219*100,0)</f>
        <v>31</v>
      </c>
      <c r="P1219">
        <f t="shared" ref="P1219:P1282" si="77">IFERROR(ROUND(E1219/L1219,2),0)</f>
        <v>231.75</v>
      </c>
      <c r="Q1219" t="s">
        <v>8327</v>
      </c>
      <c r="R1219" t="s">
        <v>8350</v>
      </c>
      <c r="S1219" s="15">
        <f t="shared" ref="S1219:S1282" si="78">(((J1219/60)/60)/24)+DATE(1970,1,1)</f>
        <v>40847.171018518515</v>
      </c>
      <c r="T1219" s="15">
        <f t="shared" ref="T1219:T1282" si="79">(((I1219/60)/60)/24)+DATE(1970,1,1)</f>
        <v>40889.212685185186</v>
      </c>
    </row>
    <row r="1220" spans="1:20" ht="48" hidden="1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8" hidden="1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32" hidden="1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64" hidden="1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8" hidden="1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8" hidden="1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8" hidden="1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32" hidden="1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8" hidden="1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8" hidden="1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8" hidden="1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8" hidden="1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8" hidden="1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8" hidden="1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48" hidden="1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8" hidden="1" x14ac:dyDescent="0.2">
      <c r="A1235">
        <v>2531</v>
      </c>
      <c r="B1235" s="9" t="s">
        <v>2531</v>
      </c>
      <c r="C1235" s="3" t="s">
        <v>6641</v>
      </c>
      <c r="D1235" s="5">
        <v>4500</v>
      </c>
      <c r="E1235" s="7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 s="10">
        <f t="shared" si="76"/>
        <v>100</v>
      </c>
      <c r="P1235">
        <f t="shared" si="77"/>
        <v>74.069999999999993</v>
      </c>
      <c r="Q1235" t="s">
        <v>8327</v>
      </c>
      <c r="R1235" t="s">
        <v>8341</v>
      </c>
      <c r="S1235" s="15">
        <f t="shared" si="78"/>
        <v>42208.680023148147</v>
      </c>
      <c r="T1235" s="15">
        <f t="shared" si="79"/>
        <v>42231.165972222225</v>
      </c>
    </row>
    <row r="1236" spans="1:20" ht="48" hidden="1" x14ac:dyDescent="0.2">
      <c r="A1236">
        <v>2526</v>
      </c>
      <c r="B1236" s="9" t="s">
        <v>2526</v>
      </c>
      <c r="C1236" s="3" t="s">
        <v>6636</v>
      </c>
      <c r="D1236" s="5">
        <v>4000</v>
      </c>
      <c r="E1236" s="7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 s="10">
        <f t="shared" si="76"/>
        <v>113</v>
      </c>
      <c r="P1236">
        <f t="shared" si="77"/>
        <v>136.91</v>
      </c>
      <c r="Q1236" t="s">
        <v>8327</v>
      </c>
      <c r="R1236" t="s">
        <v>8341</v>
      </c>
      <c r="S1236" s="15">
        <f t="shared" si="78"/>
        <v>41953.091134259259</v>
      </c>
      <c r="T1236" s="15">
        <f t="shared" si="79"/>
        <v>41981.207638888889</v>
      </c>
    </row>
    <row r="1237" spans="1:20" ht="48" hidden="1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8" hidden="1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8" hidden="1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8" hidden="1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8" hidden="1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t="16" hidden="1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8" hidden="1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32" hidden="1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8" hidden="1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8" hidden="1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32" hidden="1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8" hidden="1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8" hidden="1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8" hidden="1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8" hidden="1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8" hidden="1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8" hidden="1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8" hidden="1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8" hidden="1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8" hidden="1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8" hidden="1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2" hidden="1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8" hidden="1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8" hidden="1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8" hidden="1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8" hidden="1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8" hidden="1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2" hidden="1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8" hidden="1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8" hidden="1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48" hidden="1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8" hidden="1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32" hidden="1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8" hidden="1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32" hidden="1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32" hidden="1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32" hidden="1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8" hidden="1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8" hidden="1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8" hidden="1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8" hidden="1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48" hidden="1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8" hidden="1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32" hidden="1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48" hidden="1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32" hidden="1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8" hidden="1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ROUND(E1283/D1283*100,0)</f>
        <v>119</v>
      </c>
      <c r="P1283">
        <f t="shared" ref="P1283:P1346" si="81">IFERROR(ROUND(E1283/L1283,2),0)</f>
        <v>44.96</v>
      </c>
      <c r="Q1283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8" hidden="1" x14ac:dyDescent="0.2">
      <c r="A1285">
        <v>3793</v>
      </c>
      <c r="B1285" s="9" t="s">
        <v>3790</v>
      </c>
      <c r="C1285" s="3" t="s">
        <v>7903</v>
      </c>
      <c r="D1285" s="5">
        <v>7000</v>
      </c>
      <c r="E1285" s="7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 s="10">
        <f t="shared" si="80"/>
        <v>60</v>
      </c>
      <c r="P1285">
        <f t="shared" si="81"/>
        <v>174</v>
      </c>
      <c r="Q1285" t="s">
        <v>8323</v>
      </c>
      <c r="R1285" t="s">
        <v>8335</v>
      </c>
      <c r="S1285" s="15">
        <f t="shared" si="82"/>
        <v>41968.938993055555</v>
      </c>
      <c r="T1285" s="15">
        <f t="shared" si="83"/>
        <v>41989.938993055555</v>
      </c>
    </row>
    <row r="1286" spans="1:20" ht="48" hidden="1" x14ac:dyDescent="0.2">
      <c r="A1286">
        <v>3682</v>
      </c>
      <c r="B1286" s="9" t="s">
        <v>3679</v>
      </c>
      <c r="C1286" s="3" t="s">
        <v>7792</v>
      </c>
      <c r="D1286" s="5">
        <v>3000</v>
      </c>
      <c r="E1286" s="7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 s="10">
        <f t="shared" si="80"/>
        <v>139</v>
      </c>
      <c r="P1286">
        <f t="shared" si="81"/>
        <v>62.33</v>
      </c>
      <c r="Q1286" t="s">
        <v>8323</v>
      </c>
      <c r="R1286" t="s">
        <v>8326</v>
      </c>
      <c r="S1286" s="15">
        <f t="shared" si="82"/>
        <v>41772.685393518521</v>
      </c>
      <c r="T1286" s="15">
        <f t="shared" si="83"/>
        <v>41806.290972222225</v>
      </c>
    </row>
    <row r="1287" spans="1:20" ht="64" hidden="1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48" hidden="1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32" hidden="1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8" hidden="1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8" hidden="1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32" hidden="1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48" hidden="1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48" hidden="1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8" hidden="1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8" hidden="1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48" hidden="1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8" hidden="1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48" hidden="1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8" hidden="1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8" hidden="1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8" hidden="1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8" hidden="1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8" hidden="1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8" hidden="1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t="16" hidden="1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8" hidden="1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8" hidden="1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8" hidden="1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8" hidden="1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8" hidden="1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8" hidden="1" x14ac:dyDescent="0.2">
      <c r="A1312">
        <v>3585</v>
      </c>
      <c r="B1312" s="9" t="s">
        <v>3584</v>
      </c>
      <c r="C1312" s="3" t="s">
        <v>7695</v>
      </c>
      <c r="D1312" s="5">
        <v>3400</v>
      </c>
      <c r="E1312" s="7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 s="10">
        <f t="shared" si="80"/>
        <v>119</v>
      </c>
      <c r="P1312">
        <f t="shared" si="81"/>
        <v>176.09</v>
      </c>
      <c r="Q1312" t="s">
        <v>8323</v>
      </c>
      <c r="R1312" t="s">
        <v>8326</v>
      </c>
      <c r="S1312" s="15">
        <f t="shared" si="82"/>
        <v>41964.716319444444</v>
      </c>
      <c r="T1312" s="15">
        <f t="shared" si="83"/>
        <v>41994.716319444444</v>
      </c>
    </row>
    <row r="1313" spans="1:20" ht="48" hidden="1" x14ac:dyDescent="0.2">
      <c r="A1313">
        <v>1300</v>
      </c>
      <c r="B1313" s="9" t="s">
        <v>1301</v>
      </c>
      <c r="C1313" s="3" t="s">
        <v>5410</v>
      </c>
      <c r="D1313" s="5">
        <v>3000</v>
      </c>
      <c r="E1313" s="7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 s="10">
        <f t="shared" si="80"/>
        <v>135</v>
      </c>
      <c r="P1313">
        <f t="shared" si="81"/>
        <v>168.75</v>
      </c>
      <c r="Q1313" t="s">
        <v>8323</v>
      </c>
      <c r="R1313" t="s">
        <v>8326</v>
      </c>
      <c r="S1313" s="15">
        <f t="shared" si="82"/>
        <v>42483.675208333334</v>
      </c>
      <c r="T1313" s="15">
        <f t="shared" si="83"/>
        <v>42522.789583333331</v>
      </c>
    </row>
    <row r="1314" spans="1:20" ht="48" hidden="1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32" hidden="1" x14ac:dyDescent="0.2">
      <c r="A1315">
        <v>3157</v>
      </c>
      <c r="B1315" s="9" t="s">
        <v>3157</v>
      </c>
      <c r="C1315" s="3" t="s">
        <v>7267</v>
      </c>
      <c r="D1315" s="5">
        <v>4000</v>
      </c>
      <c r="E1315" s="7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 s="10">
        <f t="shared" si="80"/>
        <v>101</v>
      </c>
      <c r="P1315">
        <f t="shared" si="81"/>
        <v>98.54</v>
      </c>
      <c r="Q1315" t="s">
        <v>8323</v>
      </c>
      <c r="R1315" t="s">
        <v>8326</v>
      </c>
      <c r="S1315" s="15">
        <f t="shared" si="82"/>
        <v>41829.788252314815</v>
      </c>
      <c r="T1315" s="15">
        <f t="shared" si="83"/>
        <v>41839.208333333336</v>
      </c>
    </row>
    <row r="1316" spans="1:20" ht="48" hidden="1" x14ac:dyDescent="0.2">
      <c r="A1316">
        <v>75</v>
      </c>
      <c r="B1316" s="9" t="s">
        <v>77</v>
      </c>
      <c r="C1316" s="3" t="s">
        <v>4186</v>
      </c>
      <c r="D1316" s="5">
        <v>3500</v>
      </c>
      <c r="E1316" s="7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 s="10">
        <f t="shared" si="80"/>
        <v>115</v>
      </c>
      <c r="P1316">
        <f t="shared" si="81"/>
        <v>85.96</v>
      </c>
      <c r="Q1316" t="s">
        <v>8321</v>
      </c>
      <c r="R1316" t="s">
        <v>8343</v>
      </c>
      <c r="S1316" s="15">
        <f t="shared" si="82"/>
        <v>41357.209166666667</v>
      </c>
      <c r="T1316" s="15">
        <f t="shared" si="83"/>
        <v>41387.209166666667</v>
      </c>
    </row>
    <row r="1317" spans="1:20" ht="32" hidden="1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8" hidden="1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8" hidden="1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8" hidden="1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8" hidden="1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8" hidden="1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8" hidden="1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8" hidden="1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8" hidden="1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4" hidden="1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8" hidden="1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48" hidden="1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8" hidden="1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8" hidden="1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8" hidden="1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48" hidden="1" x14ac:dyDescent="0.2">
      <c r="A1332">
        <v>3517</v>
      </c>
      <c r="B1332" s="9" t="s">
        <v>3516</v>
      </c>
      <c r="C1332" s="3" t="s">
        <v>7627</v>
      </c>
      <c r="D1332" s="5">
        <v>4000</v>
      </c>
      <c r="E1332" s="7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 s="10">
        <f t="shared" si="80"/>
        <v>100</v>
      </c>
      <c r="P1332">
        <f t="shared" si="81"/>
        <v>307.69</v>
      </c>
      <c r="Q1332" t="s">
        <v>8323</v>
      </c>
      <c r="R1332" t="s">
        <v>8326</v>
      </c>
      <c r="S1332" s="15">
        <f t="shared" si="82"/>
        <v>41794.817523148151</v>
      </c>
      <c r="T1332" s="15">
        <f t="shared" si="83"/>
        <v>41824.458333333336</v>
      </c>
    </row>
    <row r="1333" spans="1:20" ht="48" hidden="1" x14ac:dyDescent="0.2">
      <c r="A1333">
        <v>3049</v>
      </c>
      <c r="B1333" s="9" t="s">
        <v>3049</v>
      </c>
      <c r="C1333" s="3" t="s">
        <v>7159</v>
      </c>
      <c r="D1333" s="5">
        <v>3750</v>
      </c>
      <c r="E1333" s="7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 s="10">
        <f t="shared" si="80"/>
        <v>107</v>
      </c>
      <c r="P1333">
        <f t="shared" si="81"/>
        <v>74.069999999999993</v>
      </c>
      <c r="Q1333" t="s">
        <v>8323</v>
      </c>
      <c r="R1333" t="s">
        <v>8324</v>
      </c>
      <c r="S1333" s="15">
        <f t="shared" si="82"/>
        <v>42139.014525462961</v>
      </c>
      <c r="T1333" s="15">
        <f t="shared" si="83"/>
        <v>42169.014525462961</v>
      </c>
    </row>
    <row r="1334" spans="1:20" ht="48" hidden="1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48" hidden="1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8" hidden="1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8" hidden="1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t="16" hidden="1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2" hidden="1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8" hidden="1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8" hidden="1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16" hidden="1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8" hidden="1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8" hidden="1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8" hidden="1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8" hidden="1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48" hidden="1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ROUND(E1347/D1347*100,0)</f>
        <v>118</v>
      </c>
      <c r="P1347">
        <f t="shared" ref="P1347:P1410" si="85">IFERROR(ROUND(E1347/L1347,2),0)</f>
        <v>100.06</v>
      </c>
      <c r="Q1347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8" hidden="1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8" hidden="1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32" hidden="1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8" hidden="1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8" hidden="1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8" hidden="1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32" hidden="1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8" hidden="1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32" hidden="1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32" hidden="1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8" hidden="1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8" hidden="1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8" hidden="1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48" hidden="1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8" hidden="1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8" hidden="1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48" hidden="1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8" hidden="1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8" hidden="1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48" hidden="1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8" hidden="1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32" hidden="1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8" hidden="1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8" hidden="1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32" hidden="1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48" hidden="1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32" hidden="1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8" hidden="1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8" hidden="1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8" hidden="1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48" hidden="1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8" hidden="1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8" hidden="1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48" hidden="1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8" hidden="1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8" hidden="1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8" hidden="1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8" hidden="1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32" hidden="1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8" hidden="1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8" hidden="1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8" hidden="1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8" hidden="1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8" hidden="1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8" hidden="1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64" hidden="1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8" hidden="1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8" hidden="1" x14ac:dyDescent="0.2">
      <c r="A1396">
        <v>4106</v>
      </c>
      <c r="B1396" s="9" t="s">
        <v>4102</v>
      </c>
      <c r="C1396" s="3" t="s">
        <v>8209</v>
      </c>
      <c r="D1396" s="5">
        <v>5000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 s="10">
        <f t="shared" si="84"/>
        <v>71</v>
      </c>
      <c r="P1396">
        <f t="shared" si="85"/>
        <v>106.97</v>
      </c>
      <c r="Q1396" t="s">
        <v>8323</v>
      </c>
      <c r="R1396" t="s">
        <v>8326</v>
      </c>
      <c r="S1396" s="15">
        <f t="shared" si="86"/>
        <v>42053.049375000002</v>
      </c>
      <c r="T1396" s="15">
        <f t="shared" si="87"/>
        <v>42096.041666666672</v>
      </c>
    </row>
    <row r="1397" spans="1:20" ht="48" hidden="1" x14ac:dyDescent="0.2">
      <c r="A1397">
        <v>3671</v>
      </c>
      <c r="B1397" s="9" t="s">
        <v>3668</v>
      </c>
      <c r="C1397" s="3" t="s">
        <v>7781</v>
      </c>
      <c r="D1397" s="5">
        <v>3500</v>
      </c>
      <c r="E1397" s="7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 s="10">
        <f t="shared" si="84"/>
        <v>101</v>
      </c>
      <c r="P1397">
        <f t="shared" si="85"/>
        <v>88.25</v>
      </c>
      <c r="Q1397" t="s">
        <v>8323</v>
      </c>
      <c r="R1397" t="s">
        <v>8326</v>
      </c>
      <c r="S1397" s="15">
        <f t="shared" si="86"/>
        <v>41820.62809027778</v>
      </c>
      <c r="T1397" s="15">
        <f t="shared" si="87"/>
        <v>41841.165972222225</v>
      </c>
    </row>
    <row r="1398" spans="1:20" ht="48" hidden="1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32" hidden="1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8" hidden="1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8" hidden="1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48" hidden="1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16" hidden="1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8" hidden="1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64" hidden="1" x14ac:dyDescent="0.2">
      <c r="A1405">
        <v>1679</v>
      </c>
      <c r="B1405" s="9" t="s">
        <v>1680</v>
      </c>
      <c r="C1405" s="3" t="s">
        <v>5789</v>
      </c>
      <c r="D1405" s="5">
        <v>2000</v>
      </c>
      <c r="E1405" s="7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 s="10">
        <f t="shared" si="84"/>
        <v>175</v>
      </c>
      <c r="P1405">
        <f t="shared" si="85"/>
        <v>62.5</v>
      </c>
      <c r="Q1405" t="s">
        <v>8327</v>
      </c>
      <c r="R1405" t="s">
        <v>8338</v>
      </c>
      <c r="S1405" s="15">
        <f t="shared" si="86"/>
        <v>40723.068807870368</v>
      </c>
      <c r="T1405" s="15">
        <f t="shared" si="87"/>
        <v>40746.068807870368</v>
      </c>
    </row>
    <row r="1406" spans="1:20" ht="32" hidden="1" x14ac:dyDescent="0.2">
      <c r="A1406">
        <v>831</v>
      </c>
      <c r="B1406" s="9" t="s">
        <v>832</v>
      </c>
      <c r="C1406" s="3" t="s">
        <v>4941</v>
      </c>
      <c r="D1406" s="5">
        <v>1500</v>
      </c>
      <c r="E1406" s="7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 s="10">
        <f t="shared" si="84"/>
        <v>233</v>
      </c>
      <c r="P1406">
        <f t="shared" si="85"/>
        <v>175</v>
      </c>
      <c r="Q1406" t="s">
        <v>8327</v>
      </c>
      <c r="R1406" t="s">
        <v>8331</v>
      </c>
      <c r="S1406" s="15">
        <f t="shared" si="86"/>
        <v>40996.646921296298</v>
      </c>
      <c r="T1406" s="15">
        <f t="shared" si="87"/>
        <v>41026.646921296298</v>
      </c>
    </row>
    <row r="1407" spans="1:20" ht="48" hidden="1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8" hidden="1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2" hidden="1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8" hidden="1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32" hidden="1" x14ac:dyDescent="0.2">
      <c r="A1411">
        <v>2600</v>
      </c>
      <c r="B1411" s="9" t="s">
        <v>2600</v>
      </c>
      <c r="C1411" s="3" t="s">
        <v>6710</v>
      </c>
      <c r="D1411" s="5">
        <v>50000</v>
      </c>
      <c r="E1411" s="7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 s="10">
        <f t="shared" ref="O1411:O1474" si="88">ROUND(E1411/D1411*100,0)</f>
        <v>7</v>
      </c>
      <c r="P1411">
        <f t="shared" ref="P1411:P1474" si="89">IFERROR(ROUND(E1411/L1411,2),0)</f>
        <v>115.53</v>
      </c>
      <c r="Q1411" t="s">
        <v>8319</v>
      </c>
      <c r="R1411" t="s">
        <v>8345</v>
      </c>
      <c r="S1411" s="15">
        <f t="shared" ref="S1411:S1474" si="90">(((J1411/60)/60)/24)+DATE(1970,1,1)</f>
        <v>42394.900462962964</v>
      </c>
      <c r="T1411" s="15">
        <f t="shared" ref="T1411:T1474" si="91">(((I1411/60)/60)/24)+DATE(1970,1,1)</f>
        <v>42454.858796296292</v>
      </c>
    </row>
    <row r="1412" spans="1:20" ht="48" hidden="1" x14ac:dyDescent="0.2">
      <c r="A1412">
        <v>2165</v>
      </c>
      <c r="B1412" s="9" t="s">
        <v>2166</v>
      </c>
      <c r="C1412" s="3" t="s">
        <v>6275</v>
      </c>
      <c r="D1412" s="5">
        <v>2500</v>
      </c>
      <c r="E1412" s="7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 s="10">
        <f t="shared" si="88"/>
        <v>139</v>
      </c>
      <c r="P1412">
        <f t="shared" si="89"/>
        <v>29.62</v>
      </c>
      <c r="Q1412" t="s">
        <v>8327</v>
      </c>
      <c r="R1412" t="s">
        <v>8331</v>
      </c>
      <c r="S1412" s="15">
        <f t="shared" si="90"/>
        <v>42438.667071759264</v>
      </c>
      <c r="T1412" s="15">
        <f t="shared" si="91"/>
        <v>42468.625405092593</v>
      </c>
    </row>
    <row r="1413" spans="1:20" ht="48" hidden="1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6" hidden="1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32" hidden="1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8" hidden="1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2" hidden="1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8" hidden="1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8" hidden="1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48" hidden="1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8" hidden="1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8" hidden="1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8" hidden="1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8" hidden="1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48" hidden="1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4" hidden="1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48" hidden="1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8" hidden="1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8" hidden="1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8" hidden="1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8" hidden="1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2" hidden="1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8" hidden="1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48" hidden="1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8" hidden="1" x14ac:dyDescent="0.2">
      <c r="A1435">
        <v>3604</v>
      </c>
      <c r="B1435" s="9" t="s">
        <v>3603</v>
      </c>
      <c r="C1435" s="3" t="s">
        <v>7714</v>
      </c>
      <c r="D1435" s="5">
        <v>3000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 s="10">
        <f t="shared" si="88"/>
        <v>113</v>
      </c>
      <c r="P1435">
        <f t="shared" si="89"/>
        <v>49.06</v>
      </c>
      <c r="Q1435" t="s">
        <v>8323</v>
      </c>
      <c r="R1435" t="s">
        <v>8326</v>
      </c>
      <c r="S1435" s="15">
        <f t="shared" si="90"/>
        <v>42483.015694444446</v>
      </c>
      <c r="T1435" s="15">
        <f t="shared" si="91"/>
        <v>42489.290972222225</v>
      </c>
    </row>
    <row r="1436" spans="1:20" ht="48" hidden="1" x14ac:dyDescent="0.2">
      <c r="A1436">
        <v>2115</v>
      </c>
      <c r="B1436" s="9" t="s">
        <v>2116</v>
      </c>
      <c r="C1436" s="3" t="s">
        <v>6225</v>
      </c>
      <c r="D1436" s="5">
        <v>1500</v>
      </c>
      <c r="E1436" s="7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 s="10">
        <f t="shared" si="88"/>
        <v>226</v>
      </c>
      <c r="P1436">
        <f t="shared" si="89"/>
        <v>94.03</v>
      </c>
      <c r="Q1436" t="s">
        <v>8327</v>
      </c>
      <c r="R1436" t="s">
        <v>8328</v>
      </c>
      <c r="S1436" s="15">
        <f t="shared" si="90"/>
        <v>40564.081030092595</v>
      </c>
      <c r="T1436" s="15">
        <f t="shared" si="91"/>
        <v>40594.081030092595</v>
      </c>
    </row>
    <row r="1437" spans="1:20" ht="32" hidden="1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8" hidden="1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8" hidden="1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8" hidden="1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8" hidden="1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8" hidden="1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8" hidden="1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48" hidden="1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8" hidden="1" x14ac:dyDescent="0.2">
      <c r="A1445">
        <v>3341</v>
      </c>
      <c r="B1445" s="9" t="s">
        <v>3341</v>
      </c>
      <c r="C1445" s="3" t="s">
        <v>7451</v>
      </c>
      <c r="D1445" s="5">
        <v>3350</v>
      </c>
      <c r="E1445" s="7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 s="10">
        <f t="shared" si="88"/>
        <v>100</v>
      </c>
      <c r="P1445">
        <f t="shared" si="89"/>
        <v>119.64</v>
      </c>
      <c r="Q1445" t="s">
        <v>8323</v>
      </c>
      <c r="R1445" t="s">
        <v>8326</v>
      </c>
      <c r="S1445" s="15">
        <f t="shared" si="90"/>
        <v>42510.798854166671</v>
      </c>
      <c r="T1445" s="15">
        <f t="shared" si="91"/>
        <v>42533.708333333328</v>
      </c>
    </row>
    <row r="1446" spans="1:20" ht="48" hidden="1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8" hidden="1" x14ac:dyDescent="0.2">
      <c r="A1447">
        <v>1358</v>
      </c>
      <c r="B1447" s="9" t="s">
        <v>1359</v>
      </c>
      <c r="C1447" s="3" t="s">
        <v>5468</v>
      </c>
      <c r="D1447" s="5">
        <v>3000</v>
      </c>
      <c r="E1447" s="7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 s="10">
        <f t="shared" si="88"/>
        <v>112</v>
      </c>
      <c r="P1447">
        <f t="shared" si="89"/>
        <v>68.37</v>
      </c>
      <c r="Q1447" t="s">
        <v>8311</v>
      </c>
      <c r="R1447" t="s">
        <v>8333</v>
      </c>
      <c r="S1447" s="15">
        <f t="shared" si="90"/>
        <v>40689.570868055554</v>
      </c>
      <c r="T1447" s="15">
        <f t="shared" si="91"/>
        <v>40719.570868055554</v>
      </c>
    </row>
    <row r="1448" spans="1:20" ht="48" hidden="1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8" hidden="1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8" hidden="1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32" hidden="1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8" hidden="1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8" hidden="1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16" hidden="1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2" hidden="1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8" hidden="1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8" hidden="1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48" hidden="1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8" hidden="1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8" hidden="1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8" hidden="1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32" hidden="1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8" hidden="1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8" hidden="1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48" hidden="1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8" hidden="1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8" hidden="1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8" hidden="1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8" hidden="1" x14ac:dyDescent="0.2">
      <c r="A1469">
        <v>2932</v>
      </c>
      <c r="B1469" s="9" t="s">
        <v>2932</v>
      </c>
      <c r="C1469" s="3" t="s">
        <v>7042</v>
      </c>
      <c r="D1469" s="5">
        <v>3100</v>
      </c>
      <c r="E1469" s="7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 s="10">
        <f t="shared" si="88"/>
        <v>105</v>
      </c>
      <c r="P1469">
        <f t="shared" si="89"/>
        <v>85.74</v>
      </c>
      <c r="Q1469" t="s">
        <v>8323</v>
      </c>
      <c r="R1469" t="s">
        <v>8335</v>
      </c>
      <c r="S1469" s="15">
        <f t="shared" si="90"/>
        <v>42025.164780092593</v>
      </c>
      <c r="T1469" s="15">
        <f t="shared" si="91"/>
        <v>42056.458333333328</v>
      </c>
    </row>
    <row r="1470" spans="1:20" ht="48" hidden="1" x14ac:dyDescent="0.2">
      <c r="A1470">
        <v>2444</v>
      </c>
      <c r="B1470" s="9" t="s">
        <v>2445</v>
      </c>
      <c r="C1470" s="3" t="s">
        <v>6554</v>
      </c>
      <c r="D1470" s="5">
        <v>3000</v>
      </c>
      <c r="E1470" s="7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 s="10">
        <f t="shared" si="88"/>
        <v>109</v>
      </c>
      <c r="P1470">
        <f t="shared" si="89"/>
        <v>53.41</v>
      </c>
      <c r="Q1470" t="s">
        <v>8319</v>
      </c>
      <c r="R1470" t="s">
        <v>8320</v>
      </c>
      <c r="S1470" s="15">
        <f t="shared" si="90"/>
        <v>42485.754525462966</v>
      </c>
      <c r="T1470" s="15">
        <f t="shared" si="91"/>
        <v>42515.754525462966</v>
      </c>
    </row>
    <row r="1471" spans="1:20" ht="48" hidden="1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8" hidden="1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8" hidden="1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8" hidden="1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8" hidden="1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ROUND(E1475/D1475*100,0)</f>
        <v>108</v>
      </c>
      <c r="P1475">
        <f t="shared" ref="P1475:P1538" si="93">IFERROR(ROUND(E1475/L1475,2),0)</f>
        <v>41.96</v>
      </c>
      <c r="Q1475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48" hidden="1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8" hidden="1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2" hidden="1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48" hidden="1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8" hidden="1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8" hidden="1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8" hidden="1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8" hidden="1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8" hidden="1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48" hidden="1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8" hidden="1" x14ac:dyDescent="0.2">
      <c r="A1487">
        <v>1179</v>
      </c>
      <c r="B1487" s="9" t="s">
        <v>1180</v>
      </c>
      <c r="C1487" s="3" t="s">
        <v>5289</v>
      </c>
      <c r="D1487" s="5">
        <v>60000</v>
      </c>
      <c r="E1487" s="7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 s="10">
        <f t="shared" si="92"/>
        <v>5</v>
      </c>
      <c r="P1487">
        <f t="shared" si="93"/>
        <v>640</v>
      </c>
      <c r="Q1487" t="s">
        <v>8319</v>
      </c>
      <c r="R1487" t="s">
        <v>8345</v>
      </c>
      <c r="S1487" s="15">
        <f t="shared" si="94"/>
        <v>42275.720219907409</v>
      </c>
      <c r="T1487" s="15">
        <f t="shared" si="95"/>
        <v>42305.720219907409</v>
      </c>
    </row>
    <row r="1488" spans="1:20" ht="48" hidden="1" x14ac:dyDescent="0.2">
      <c r="A1488">
        <v>896</v>
      </c>
      <c r="B1488" s="9" t="s">
        <v>897</v>
      </c>
      <c r="C1488" s="3" t="s">
        <v>5006</v>
      </c>
      <c r="D1488" s="5">
        <v>8000</v>
      </c>
      <c r="E1488" s="7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 s="10">
        <f t="shared" si="92"/>
        <v>40</v>
      </c>
      <c r="P1488">
        <f t="shared" si="93"/>
        <v>44.44</v>
      </c>
      <c r="Q1488" t="s">
        <v>8327</v>
      </c>
      <c r="R1488" t="s">
        <v>8328</v>
      </c>
      <c r="S1488" s="15">
        <f t="shared" si="94"/>
        <v>42218.872986111113</v>
      </c>
      <c r="T1488" s="15">
        <f t="shared" si="95"/>
        <v>42244.166666666672</v>
      </c>
    </row>
    <row r="1489" spans="1:20" ht="48" hidden="1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8" hidden="1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8" hidden="1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8" hidden="1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8" hidden="1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48" hidden="1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64" hidden="1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8" hidden="1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64" hidden="1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8" hidden="1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8" hidden="1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t="16" hidden="1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8" hidden="1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80" hidden="1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8" hidden="1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8" hidden="1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48" hidden="1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2" hidden="1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8" hidden="1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32" hidden="1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32" hidden="1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8" hidden="1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8" hidden="1" x14ac:dyDescent="0.2">
      <c r="A1511">
        <v>3414</v>
      </c>
      <c r="B1511" s="9" t="s">
        <v>3413</v>
      </c>
      <c r="C1511" s="3" t="s">
        <v>7524</v>
      </c>
      <c r="D1511" s="5">
        <v>3000</v>
      </c>
      <c r="E1511" s="7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 s="10">
        <f t="shared" si="92"/>
        <v>104</v>
      </c>
      <c r="P1511">
        <f t="shared" si="93"/>
        <v>70.569999999999993</v>
      </c>
      <c r="Q1511" t="s">
        <v>8323</v>
      </c>
      <c r="R1511" t="s">
        <v>8326</v>
      </c>
      <c r="S1511" s="15">
        <f t="shared" si="94"/>
        <v>42675.832465277781</v>
      </c>
      <c r="T1511" s="15">
        <f t="shared" si="95"/>
        <v>42705.332638888889</v>
      </c>
    </row>
    <row r="1512" spans="1:20" ht="48" hidden="1" x14ac:dyDescent="0.2">
      <c r="A1512">
        <v>3168</v>
      </c>
      <c r="B1512" s="9" t="s">
        <v>3168</v>
      </c>
      <c r="C1512" s="3" t="s">
        <v>7278</v>
      </c>
      <c r="D1512" s="5">
        <v>2500</v>
      </c>
      <c r="E1512" s="7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 s="10">
        <f t="shared" si="92"/>
        <v>124</v>
      </c>
      <c r="P1512">
        <f t="shared" si="93"/>
        <v>50.9</v>
      </c>
      <c r="Q1512" t="s">
        <v>8323</v>
      </c>
      <c r="R1512" t="s">
        <v>8326</v>
      </c>
      <c r="S1512" s="15">
        <f t="shared" si="94"/>
        <v>41772.105937500004</v>
      </c>
      <c r="T1512" s="15">
        <f t="shared" si="95"/>
        <v>41803.916666666664</v>
      </c>
    </row>
    <row r="1513" spans="1:20" ht="32" hidden="1" x14ac:dyDescent="0.2">
      <c r="A1513">
        <v>1310</v>
      </c>
      <c r="B1513" s="9" t="s">
        <v>1311</v>
      </c>
      <c r="C1513" s="3" t="s">
        <v>5420</v>
      </c>
      <c r="D1513" s="5">
        <v>20000</v>
      </c>
      <c r="E1513" s="7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 s="10">
        <f t="shared" si="92"/>
        <v>16</v>
      </c>
      <c r="P1513">
        <f t="shared" si="93"/>
        <v>129.16999999999999</v>
      </c>
      <c r="Q1513" t="s">
        <v>8308</v>
      </c>
      <c r="R1513" t="s">
        <v>8310</v>
      </c>
      <c r="S1513" s="15">
        <f t="shared" si="94"/>
        <v>42556.667245370365</v>
      </c>
      <c r="T1513" s="15">
        <f t="shared" si="95"/>
        <v>42601.667245370365</v>
      </c>
    </row>
    <row r="1514" spans="1:20" ht="48" hidden="1" x14ac:dyDescent="0.2">
      <c r="A1514">
        <v>114</v>
      </c>
      <c r="B1514" s="9" t="s">
        <v>116</v>
      </c>
      <c r="C1514" s="3" t="s">
        <v>4225</v>
      </c>
      <c r="D1514" s="5">
        <v>3000</v>
      </c>
      <c r="E1514" s="7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 s="10">
        <f t="shared" si="92"/>
        <v>103</v>
      </c>
      <c r="P1514">
        <f t="shared" si="93"/>
        <v>88.57</v>
      </c>
      <c r="Q1514" t="s">
        <v>8321</v>
      </c>
      <c r="R1514" t="s">
        <v>8343</v>
      </c>
      <c r="S1514" s="15">
        <f t="shared" si="94"/>
        <v>40861.27416666667</v>
      </c>
      <c r="T1514" s="15">
        <f t="shared" si="95"/>
        <v>40921.27416666667</v>
      </c>
    </row>
    <row r="1515" spans="1:20" ht="48" hidden="1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8" hidden="1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8" hidden="1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32" hidden="1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2" hidden="1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8" hidden="1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48" hidden="1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48" hidden="1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48" hidden="1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8" hidden="1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8" hidden="1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2" hidden="1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32" hidden="1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8" hidden="1" x14ac:dyDescent="0.2">
      <c r="A1528">
        <v>2802</v>
      </c>
      <c r="B1528" s="9" t="s">
        <v>2802</v>
      </c>
      <c r="C1528" s="3" t="s">
        <v>6912</v>
      </c>
      <c r="D1528" s="5">
        <v>3000</v>
      </c>
      <c r="E1528" s="7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 s="10">
        <f t="shared" si="92"/>
        <v>102</v>
      </c>
      <c r="P1528">
        <f t="shared" si="93"/>
        <v>33.94</v>
      </c>
      <c r="Q1528" t="s">
        <v>8323</v>
      </c>
      <c r="R1528" t="s">
        <v>8326</v>
      </c>
      <c r="S1528" s="15">
        <f t="shared" si="94"/>
        <v>42192.64707175926</v>
      </c>
      <c r="T1528" s="15">
        <f t="shared" si="95"/>
        <v>42222.64707175926</v>
      </c>
    </row>
    <row r="1529" spans="1:20" ht="48" hidden="1" x14ac:dyDescent="0.2">
      <c r="A1529">
        <v>1390</v>
      </c>
      <c r="B1529" s="9" t="s">
        <v>1391</v>
      </c>
      <c r="C1529" s="3" t="s">
        <v>5500</v>
      </c>
      <c r="D1529" s="5">
        <v>2800</v>
      </c>
      <c r="E1529" s="7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 s="10">
        <f t="shared" si="92"/>
        <v>109</v>
      </c>
      <c r="P1529">
        <f t="shared" si="93"/>
        <v>160.79</v>
      </c>
      <c r="Q1529" t="s">
        <v>8327</v>
      </c>
      <c r="R1529" t="s">
        <v>8331</v>
      </c>
      <c r="S1529" s="15">
        <f t="shared" si="94"/>
        <v>42087.803310185183</v>
      </c>
      <c r="T1529" s="15">
        <f t="shared" si="95"/>
        <v>42121.716666666667</v>
      </c>
    </row>
    <row r="1530" spans="1:20" ht="48" hidden="1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48" hidden="1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8" hidden="1" x14ac:dyDescent="0.2">
      <c r="A1532">
        <v>4067</v>
      </c>
      <c r="B1532" s="9" t="s">
        <v>4063</v>
      </c>
      <c r="C1532" s="3" t="s">
        <v>7998</v>
      </c>
      <c r="D1532" s="5">
        <v>5000</v>
      </c>
      <c r="E1532" s="7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 s="10">
        <f t="shared" si="92"/>
        <v>61</v>
      </c>
      <c r="P1532">
        <f t="shared" si="93"/>
        <v>179.12</v>
      </c>
      <c r="Q1532" t="s">
        <v>8323</v>
      </c>
      <c r="R1532" t="s">
        <v>8326</v>
      </c>
      <c r="S1532" s="15">
        <f t="shared" si="94"/>
        <v>42235.117476851854</v>
      </c>
      <c r="T1532" s="15">
        <f t="shared" si="95"/>
        <v>42275.117476851854</v>
      </c>
    </row>
    <row r="1533" spans="1:20" ht="48" hidden="1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32" hidden="1" x14ac:dyDescent="0.2">
      <c r="A1534">
        <v>837</v>
      </c>
      <c r="B1534" s="9" t="s">
        <v>838</v>
      </c>
      <c r="C1534" s="3" t="s">
        <v>4947</v>
      </c>
      <c r="D1534" s="5">
        <v>2500</v>
      </c>
      <c r="E1534" s="7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 s="10">
        <f t="shared" si="92"/>
        <v>122</v>
      </c>
      <c r="P1534">
        <f t="shared" si="93"/>
        <v>49.11</v>
      </c>
      <c r="Q1534" t="s">
        <v>8327</v>
      </c>
      <c r="R1534" t="s">
        <v>8331</v>
      </c>
      <c r="S1534" s="15">
        <f t="shared" si="94"/>
        <v>41730.998402777775</v>
      </c>
      <c r="T1534" s="15">
        <f t="shared" si="95"/>
        <v>41760.998402777775</v>
      </c>
    </row>
    <row r="1535" spans="1:20" ht="32" hidden="1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8" hidden="1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32" hidden="1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8" hidden="1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8" hidden="1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ROUND(E1539/D1539*100,0)</f>
        <v>101</v>
      </c>
      <c r="P1539">
        <f t="shared" ref="P1539:P1602" si="97">IFERROR(ROUND(E1539/L1539,2),0)</f>
        <v>116.73</v>
      </c>
      <c r="Q1539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8" hidden="1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48" hidden="1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t="16" hidden="1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8" hidden="1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48" hidden="1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t="16" hidden="1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8" hidden="1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8" hidden="1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8" hidden="1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48" hidden="1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48" hidden="1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32" hidden="1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8" hidden="1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8" hidden="1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t="16" hidden="1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8" hidden="1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8" hidden="1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8" hidden="1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8" hidden="1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32" hidden="1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8" hidden="1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8" hidden="1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32" hidden="1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8" hidden="1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8" hidden="1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8" hidden="1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8" hidden="1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48" hidden="1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8" hidden="1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8" hidden="1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8" hidden="1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48" hidden="1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2" hidden="1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8" hidden="1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8" hidden="1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48" hidden="1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4" hidden="1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4" hidden="1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2" hidden="1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8" hidden="1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t="16" hidden="1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8" hidden="1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8" hidden="1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8" hidden="1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8" hidden="1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8" hidden="1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32" hidden="1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8" hidden="1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8" hidden="1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8" hidden="1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8" hidden="1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8" hidden="1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48" hidden="1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8" hidden="1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8" hidden="1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8" hidden="1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8" hidden="1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8" hidden="1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8" hidden="1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32" hidden="1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8" hidden="1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8" hidden="1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ROUND(E1603/D1603*100,0)</f>
        <v>47</v>
      </c>
      <c r="P1603">
        <f t="shared" ref="P1603:P1666" si="101">IFERROR(ROUND(E1603/L1603,2),0)</f>
        <v>166.06</v>
      </c>
      <c r="Q1603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32" hidden="1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8" hidden="1" x14ac:dyDescent="0.2">
      <c r="A1606">
        <v>2880</v>
      </c>
      <c r="B1606" s="9" t="s">
        <v>2880</v>
      </c>
      <c r="C1606" s="3" t="s">
        <v>6990</v>
      </c>
      <c r="D1606" s="5">
        <v>12000</v>
      </c>
      <c r="E1606" s="7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 s="10">
        <f t="shared" si="100"/>
        <v>23</v>
      </c>
      <c r="P1606">
        <f t="shared" si="101"/>
        <v>96.55</v>
      </c>
      <c r="Q1606" t="s">
        <v>8323</v>
      </c>
      <c r="R1606" t="s">
        <v>8326</v>
      </c>
      <c r="S1606" s="15">
        <f t="shared" si="102"/>
        <v>42192.905694444446</v>
      </c>
      <c r="T1606" s="15">
        <f t="shared" si="103"/>
        <v>42236.711805555555</v>
      </c>
    </row>
    <row r="1607" spans="1:20" ht="48" hidden="1" x14ac:dyDescent="0.2">
      <c r="A1607">
        <v>2626</v>
      </c>
      <c r="B1607" s="9" t="s">
        <v>2626</v>
      </c>
      <c r="C1607" s="3" t="s">
        <v>6736</v>
      </c>
      <c r="D1607" s="5">
        <v>2500</v>
      </c>
      <c r="E1607" s="7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 s="10">
        <f t="shared" si="100"/>
        <v>112</v>
      </c>
      <c r="P1607">
        <f t="shared" si="101"/>
        <v>56</v>
      </c>
      <c r="Q1607" t="s">
        <v>8308</v>
      </c>
      <c r="R1607" t="s">
        <v>8315</v>
      </c>
      <c r="S1607" s="15">
        <f t="shared" si="102"/>
        <v>42128.628113425926</v>
      </c>
      <c r="T1607" s="15">
        <f t="shared" si="103"/>
        <v>42158.628113425926</v>
      </c>
    </row>
    <row r="1608" spans="1:20" ht="48" hidden="1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8" hidden="1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8" hidden="1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8" hidden="1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8" hidden="1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8" hidden="1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8" hidden="1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8" hidden="1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48" hidden="1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8" hidden="1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8" hidden="1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80" hidden="1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8" hidden="1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t="16" hidden="1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8" hidden="1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8" hidden="1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8" hidden="1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8" hidden="1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8" hidden="1" x14ac:dyDescent="0.2">
      <c r="A1626">
        <v>3139</v>
      </c>
      <c r="B1626" s="9" t="s">
        <v>3139</v>
      </c>
      <c r="C1626" s="3" t="s">
        <v>7249</v>
      </c>
      <c r="D1626" s="5">
        <v>50000</v>
      </c>
      <c r="E1626" s="7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 s="10">
        <f t="shared" si="100"/>
        <v>5</v>
      </c>
      <c r="P1626">
        <f t="shared" si="101"/>
        <v>450</v>
      </c>
      <c r="Q1626" t="s">
        <v>8323</v>
      </c>
      <c r="R1626" t="s">
        <v>8326</v>
      </c>
      <c r="S1626" s="15">
        <f t="shared" si="102"/>
        <v>42785.270370370374</v>
      </c>
      <c r="T1626" s="15">
        <f t="shared" si="103"/>
        <v>42819.189583333333</v>
      </c>
    </row>
    <row r="1627" spans="1:20" ht="48" hidden="1" x14ac:dyDescent="0.2">
      <c r="A1627">
        <v>864</v>
      </c>
      <c r="B1627" s="9" t="s">
        <v>865</v>
      </c>
      <c r="C1627" s="3" t="s">
        <v>4974</v>
      </c>
      <c r="D1627" s="5">
        <v>6500</v>
      </c>
      <c r="E1627" s="7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 s="10">
        <f t="shared" si="100"/>
        <v>42</v>
      </c>
      <c r="P1627">
        <f t="shared" si="101"/>
        <v>34.18</v>
      </c>
      <c r="Q1627" t="s">
        <v>8327</v>
      </c>
      <c r="R1627" t="s">
        <v>8350</v>
      </c>
      <c r="S1627" s="15">
        <f t="shared" si="102"/>
        <v>41541.106921296298</v>
      </c>
      <c r="T1627" s="15">
        <f t="shared" si="103"/>
        <v>41563.415972222225</v>
      </c>
    </row>
    <row r="1628" spans="1:20" ht="48" hidden="1" x14ac:dyDescent="0.2">
      <c r="A1628">
        <v>2934</v>
      </c>
      <c r="B1628" s="9" t="s">
        <v>2934</v>
      </c>
      <c r="C1628" s="3" t="s">
        <v>7044</v>
      </c>
      <c r="D1628" s="5">
        <v>2500</v>
      </c>
      <c r="E1628" s="7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 s="10">
        <f t="shared" si="100"/>
        <v>108</v>
      </c>
      <c r="P1628">
        <f t="shared" si="101"/>
        <v>72.97</v>
      </c>
      <c r="Q1628" t="s">
        <v>8323</v>
      </c>
      <c r="R1628" t="s">
        <v>8335</v>
      </c>
      <c r="S1628" s="15">
        <f t="shared" si="102"/>
        <v>41775.636157407411</v>
      </c>
      <c r="T1628" s="15">
        <f t="shared" si="103"/>
        <v>41805.636157407411</v>
      </c>
    </row>
    <row r="1629" spans="1:20" ht="48" hidden="1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8" hidden="1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8" hidden="1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8" hidden="1" x14ac:dyDescent="0.2">
      <c r="A1632">
        <v>2940</v>
      </c>
      <c r="B1632" s="9" t="s">
        <v>2940</v>
      </c>
      <c r="C1632" s="3" t="s">
        <v>7050</v>
      </c>
      <c r="D1632" s="5">
        <v>2500</v>
      </c>
      <c r="E1632" s="7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 s="10">
        <f t="shared" si="100"/>
        <v>107</v>
      </c>
      <c r="P1632">
        <f t="shared" si="101"/>
        <v>81.239999999999995</v>
      </c>
      <c r="Q1632" t="s">
        <v>8323</v>
      </c>
      <c r="R1632" t="s">
        <v>8335</v>
      </c>
      <c r="S1632" s="15">
        <f t="shared" si="102"/>
        <v>41982.773356481484</v>
      </c>
      <c r="T1632" s="15">
        <f t="shared" si="103"/>
        <v>42022.773356481484</v>
      </c>
    </row>
    <row r="1633" spans="1:20" ht="48" hidden="1" x14ac:dyDescent="0.2">
      <c r="A1633">
        <v>820</v>
      </c>
      <c r="B1633" s="9" t="s">
        <v>821</v>
      </c>
      <c r="C1633" s="3" t="s">
        <v>4930</v>
      </c>
      <c r="D1633" s="5">
        <v>2000</v>
      </c>
      <c r="E1633" s="7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 s="10">
        <f t="shared" si="100"/>
        <v>134</v>
      </c>
      <c r="P1633">
        <f t="shared" si="101"/>
        <v>70.55</v>
      </c>
      <c r="Q1633" t="s">
        <v>8327</v>
      </c>
      <c r="R1633" t="s">
        <v>8331</v>
      </c>
      <c r="S1633" s="15">
        <f t="shared" si="102"/>
        <v>41768.841921296298</v>
      </c>
      <c r="T1633" s="15">
        <f t="shared" si="103"/>
        <v>41799.208333333336</v>
      </c>
    </row>
    <row r="1634" spans="1:20" ht="48" hidden="1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8" hidden="1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48" hidden="1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8" hidden="1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8" hidden="1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8" hidden="1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8" hidden="1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8" hidden="1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8" hidden="1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48" hidden="1" x14ac:dyDescent="0.2">
      <c r="A1643">
        <v>2366</v>
      </c>
      <c r="B1643" s="9" t="s">
        <v>2367</v>
      </c>
      <c r="C1643" s="3" t="s">
        <v>6476</v>
      </c>
      <c r="D1643" s="5">
        <v>25000</v>
      </c>
      <c r="E1643" s="7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 s="10">
        <f t="shared" si="100"/>
        <v>11</v>
      </c>
      <c r="P1643">
        <f t="shared" si="101"/>
        <v>97.41</v>
      </c>
      <c r="Q1643" t="s">
        <v>8308</v>
      </c>
      <c r="R1643" t="s">
        <v>8342</v>
      </c>
      <c r="S1643" s="15">
        <f t="shared" si="102"/>
        <v>42268.531631944439</v>
      </c>
      <c r="T1643" s="15">
        <f t="shared" si="103"/>
        <v>42298.531631944439</v>
      </c>
    </row>
    <row r="1644" spans="1:20" ht="32" hidden="1" x14ac:dyDescent="0.2">
      <c r="A1644">
        <v>1928</v>
      </c>
      <c r="B1644" s="9" t="s">
        <v>1929</v>
      </c>
      <c r="C1644" s="3" t="s">
        <v>6038</v>
      </c>
      <c r="D1644" s="5">
        <v>2550</v>
      </c>
      <c r="E1644" s="7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 s="10">
        <f t="shared" si="100"/>
        <v>103</v>
      </c>
      <c r="P1644">
        <f t="shared" si="101"/>
        <v>77.349999999999994</v>
      </c>
      <c r="Q1644" t="s">
        <v>8327</v>
      </c>
      <c r="R1644" t="s">
        <v>8328</v>
      </c>
      <c r="S1644" s="15">
        <f t="shared" si="102"/>
        <v>41371.648078703707</v>
      </c>
      <c r="T1644" s="15">
        <f t="shared" si="103"/>
        <v>41401.648078703707</v>
      </c>
    </row>
    <row r="1645" spans="1:20" ht="48" hidden="1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8" hidden="1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32" hidden="1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48" hidden="1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8" hidden="1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32" hidden="1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8" hidden="1" x14ac:dyDescent="0.2">
      <c r="A1651">
        <v>3199</v>
      </c>
      <c r="B1651" s="9" t="s">
        <v>3199</v>
      </c>
      <c r="C1651" s="3" t="s">
        <v>7309</v>
      </c>
      <c r="D1651" s="5">
        <v>5000</v>
      </c>
      <c r="E1651" s="7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 s="10">
        <f t="shared" si="100"/>
        <v>52</v>
      </c>
      <c r="P1651">
        <f t="shared" si="101"/>
        <v>49.21</v>
      </c>
      <c r="Q1651" t="s">
        <v>8323</v>
      </c>
      <c r="R1651" t="s">
        <v>8335</v>
      </c>
      <c r="S1651" s="15">
        <f t="shared" si="102"/>
        <v>41858.761782407404</v>
      </c>
      <c r="T1651" s="15">
        <f t="shared" si="103"/>
        <v>41888.875</v>
      </c>
    </row>
    <row r="1652" spans="1:20" ht="48" hidden="1" x14ac:dyDescent="0.2">
      <c r="A1652">
        <v>842</v>
      </c>
      <c r="B1652" s="9" t="s">
        <v>843</v>
      </c>
      <c r="C1652" s="3" t="s">
        <v>4952</v>
      </c>
      <c r="D1652" s="5">
        <v>2500</v>
      </c>
      <c r="E1652" s="7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 s="10">
        <f t="shared" si="100"/>
        <v>104</v>
      </c>
      <c r="P1652">
        <f t="shared" si="101"/>
        <v>66.87</v>
      </c>
      <c r="Q1652" t="s">
        <v>8327</v>
      </c>
      <c r="R1652" t="s">
        <v>8336</v>
      </c>
      <c r="S1652" s="15">
        <f t="shared" si="102"/>
        <v>41526.592395833337</v>
      </c>
      <c r="T1652" s="15">
        <f t="shared" si="103"/>
        <v>41561.165972222225</v>
      </c>
    </row>
    <row r="1653" spans="1:20" ht="48" hidden="1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32" hidden="1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8" hidden="1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8" hidden="1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48" hidden="1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8" hidden="1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32" hidden="1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8" hidden="1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96" hidden="1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48" hidden="1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8" hidden="1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48" hidden="1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48" hidden="1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32" hidden="1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8" hidden="1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04">ROUND(E1667/D1667*100,0)</f>
        <v>103</v>
      </c>
      <c r="P1667">
        <f t="shared" ref="P1667:P1730" si="105">IFERROR(ROUND(E1667/L1667,2),0)</f>
        <v>47.57</v>
      </c>
      <c r="Q1667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32" hidden="1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8" hidden="1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32" hidden="1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8" hidden="1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112" hidden="1" x14ac:dyDescent="0.2">
      <c r="A1673">
        <v>3561</v>
      </c>
      <c r="B1673" s="9" t="s">
        <v>3560</v>
      </c>
      <c r="C1673" s="3" t="s">
        <v>7671</v>
      </c>
      <c r="D1673" s="5">
        <v>2500</v>
      </c>
      <c r="E1673" s="7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 s="10">
        <f t="shared" si="104"/>
        <v>102</v>
      </c>
      <c r="P1673">
        <f t="shared" si="105"/>
        <v>47.41</v>
      </c>
      <c r="Q1673" t="s">
        <v>8323</v>
      </c>
      <c r="R1673" t="s">
        <v>8326</v>
      </c>
      <c r="S1673" s="15">
        <f t="shared" si="106"/>
        <v>42203.680300925931</v>
      </c>
      <c r="T1673" s="15">
        <f t="shared" si="107"/>
        <v>42221.774999999994</v>
      </c>
    </row>
    <row r="1674" spans="1:20" ht="48" hidden="1" x14ac:dyDescent="0.2">
      <c r="A1674">
        <v>3268</v>
      </c>
      <c r="B1674" s="9" t="s">
        <v>3268</v>
      </c>
      <c r="C1674" s="3" t="s">
        <v>7378</v>
      </c>
      <c r="D1674" s="5">
        <v>2000</v>
      </c>
      <c r="E1674" s="7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 s="10">
        <f t="shared" si="104"/>
        <v>128</v>
      </c>
      <c r="P1674">
        <f t="shared" si="105"/>
        <v>60.95</v>
      </c>
      <c r="Q1674" t="s">
        <v>8323</v>
      </c>
      <c r="R1674" t="s">
        <v>8326</v>
      </c>
      <c r="S1674" s="15">
        <f t="shared" si="106"/>
        <v>42590.90425925926</v>
      </c>
      <c r="T1674" s="15">
        <f t="shared" si="107"/>
        <v>42606.90425925926</v>
      </c>
    </row>
    <row r="1675" spans="1:20" ht="48" hidden="1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8" hidden="1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8" hidden="1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48" hidden="1" x14ac:dyDescent="0.2">
      <c r="A1678">
        <v>986</v>
      </c>
      <c r="B1678" s="9" t="s">
        <v>987</v>
      </c>
      <c r="C1678" s="3" t="s">
        <v>5096</v>
      </c>
      <c r="D1678" s="5">
        <v>20000</v>
      </c>
      <c r="E1678" s="7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 s="10">
        <f t="shared" si="104"/>
        <v>13</v>
      </c>
      <c r="P1678">
        <f t="shared" si="105"/>
        <v>110.87</v>
      </c>
      <c r="Q1678" t="s">
        <v>8308</v>
      </c>
      <c r="R1678" t="s">
        <v>8310</v>
      </c>
      <c r="S1678" s="15">
        <f t="shared" si="106"/>
        <v>42324.767361111109</v>
      </c>
      <c r="T1678" s="15">
        <f t="shared" si="107"/>
        <v>42379</v>
      </c>
    </row>
    <row r="1679" spans="1:20" ht="48" hidden="1" x14ac:dyDescent="0.2">
      <c r="A1679">
        <v>3207</v>
      </c>
      <c r="B1679" s="9" t="s">
        <v>3207</v>
      </c>
      <c r="C1679" s="3" t="s">
        <v>7317</v>
      </c>
      <c r="D1679" s="5">
        <v>5500</v>
      </c>
      <c r="E1679" s="7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 s="10">
        <f t="shared" si="104"/>
        <v>46</v>
      </c>
      <c r="P1679">
        <f t="shared" si="105"/>
        <v>70.83</v>
      </c>
      <c r="Q1679" t="s">
        <v>8323</v>
      </c>
      <c r="R1679" t="s">
        <v>8335</v>
      </c>
      <c r="S1679" s="15">
        <f t="shared" si="106"/>
        <v>42057.277858796297</v>
      </c>
      <c r="T1679" s="15">
        <f t="shared" si="107"/>
        <v>42117.236192129625</v>
      </c>
    </row>
    <row r="1680" spans="1:20" ht="32" hidden="1" x14ac:dyDescent="0.2">
      <c r="A1680">
        <v>758</v>
      </c>
      <c r="B1680" s="9" t="s">
        <v>759</v>
      </c>
      <c r="C1680" s="3" t="s">
        <v>4868</v>
      </c>
      <c r="D1680" s="5">
        <v>2500</v>
      </c>
      <c r="E1680" s="7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 s="10">
        <f t="shared" si="104"/>
        <v>102</v>
      </c>
      <c r="P1680">
        <f t="shared" si="105"/>
        <v>134.21</v>
      </c>
      <c r="Q1680" t="s">
        <v>8311</v>
      </c>
      <c r="R1680" t="s">
        <v>8333</v>
      </c>
      <c r="S1680" s="15">
        <f t="shared" si="106"/>
        <v>40429.836435185185</v>
      </c>
      <c r="T1680" s="15">
        <f t="shared" si="107"/>
        <v>40459.836435185185</v>
      </c>
    </row>
    <row r="1681" spans="1:20" ht="48" hidden="1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8" hidden="1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8" hidden="1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8" hidden="1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48" hidden="1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8" hidden="1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32" hidden="1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8" hidden="1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8" hidden="1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8" hidden="1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8" hidden="1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8" hidden="1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32" hidden="1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8" hidden="1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8" hidden="1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32" hidden="1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32" hidden="1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8" hidden="1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48" hidden="1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8" hidden="1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64" hidden="1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8" hidden="1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8" hidden="1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8" hidden="1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8" hidden="1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8" hidden="1" x14ac:dyDescent="0.2">
      <c r="A1706">
        <v>4040</v>
      </c>
      <c r="B1706" s="9" t="s">
        <v>4036</v>
      </c>
      <c r="C1706" s="3" t="s">
        <v>8144</v>
      </c>
      <c r="D1706" s="5">
        <v>8000</v>
      </c>
      <c r="E1706" s="7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 s="10">
        <f t="shared" si="104"/>
        <v>31</v>
      </c>
      <c r="P1706">
        <f t="shared" si="105"/>
        <v>1250</v>
      </c>
      <c r="Q1706" t="s">
        <v>8323</v>
      </c>
      <c r="R1706" t="s">
        <v>8326</v>
      </c>
      <c r="S1706" s="15">
        <f t="shared" si="106"/>
        <v>42144.231527777782</v>
      </c>
      <c r="T1706" s="15">
        <f t="shared" si="107"/>
        <v>42203.125</v>
      </c>
    </row>
    <row r="1707" spans="1:20" ht="48" hidden="1" x14ac:dyDescent="0.2">
      <c r="A1707">
        <v>1302</v>
      </c>
      <c r="B1707" s="9" t="s">
        <v>1303</v>
      </c>
      <c r="C1707" s="3" t="s">
        <v>5412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 s="10">
        <f t="shared" si="104"/>
        <v>100</v>
      </c>
      <c r="P1707">
        <f t="shared" si="105"/>
        <v>50</v>
      </c>
      <c r="Q1707" t="s">
        <v>8323</v>
      </c>
      <c r="R1707" t="s">
        <v>8326</v>
      </c>
      <c r="S1707" s="15">
        <f t="shared" si="106"/>
        <v>42675.057997685188</v>
      </c>
      <c r="T1707" s="15">
        <f t="shared" si="107"/>
        <v>42705.099664351852</v>
      </c>
    </row>
    <row r="1708" spans="1:20" ht="48" hidden="1" x14ac:dyDescent="0.2">
      <c r="A1708">
        <v>2095</v>
      </c>
      <c r="B1708" s="9" t="s">
        <v>2096</v>
      </c>
      <c r="C1708" s="3" t="s">
        <v>6205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 s="10">
        <f t="shared" si="104"/>
        <v>100</v>
      </c>
      <c r="P1708">
        <f t="shared" si="105"/>
        <v>113.64</v>
      </c>
      <c r="Q1708" t="s">
        <v>8327</v>
      </c>
      <c r="R1708" t="s">
        <v>8328</v>
      </c>
      <c r="S1708" s="15">
        <f t="shared" si="106"/>
        <v>40758.733483796292</v>
      </c>
      <c r="T1708" s="15">
        <f t="shared" si="107"/>
        <v>40818.733483796292</v>
      </c>
    </row>
    <row r="1709" spans="1:20" ht="48" hidden="1" x14ac:dyDescent="0.2">
      <c r="A1709">
        <v>2466</v>
      </c>
      <c r="B1709" s="9" t="s">
        <v>2467</v>
      </c>
      <c r="C1709" s="3" t="s">
        <v>6576</v>
      </c>
      <c r="D1709" s="5">
        <v>2500</v>
      </c>
      <c r="E1709" s="7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 s="10">
        <f t="shared" si="104"/>
        <v>100</v>
      </c>
      <c r="P1709">
        <f t="shared" si="105"/>
        <v>48.08</v>
      </c>
      <c r="Q1709" t="s">
        <v>8327</v>
      </c>
      <c r="R1709" t="s">
        <v>8328</v>
      </c>
      <c r="S1709" s="15">
        <f t="shared" si="106"/>
        <v>41373.102465277778</v>
      </c>
      <c r="T1709" s="15">
        <f t="shared" si="107"/>
        <v>41403.102465277778</v>
      </c>
    </row>
    <row r="1710" spans="1:20" ht="32" hidden="1" x14ac:dyDescent="0.2">
      <c r="A1710">
        <v>3287</v>
      </c>
      <c r="B1710" s="9" t="s">
        <v>3287</v>
      </c>
      <c r="C1710" s="3" t="s">
        <v>7397</v>
      </c>
      <c r="D1710" s="5">
        <v>2500</v>
      </c>
      <c r="E1710" s="7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 s="10">
        <f t="shared" si="104"/>
        <v>100</v>
      </c>
      <c r="P1710">
        <f t="shared" si="105"/>
        <v>73.53</v>
      </c>
      <c r="Q1710" t="s">
        <v>8323</v>
      </c>
      <c r="R1710" t="s">
        <v>8326</v>
      </c>
      <c r="S1710" s="15">
        <f t="shared" si="106"/>
        <v>42311.750324074077</v>
      </c>
      <c r="T1710" s="15">
        <f t="shared" si="107"/>
        <v>42336.750324074077</v>
      </c>
    </row>
    <row r="1711" spans="1:20" ht="48" hidden="1" x14ac:dyDescent="0.2">
      <c r="A1711">
        <v>3516</v>
      </c>
      <c r="B1711" s="9" t="s">
        <v>3515</v>
      </c>
      <c r="C1711" s="3" t="s">
        <v>7626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 s="10">
        <f t="shared" si="104"/>
        <v>100</v>
      </c>
      <c r="P1711">
        <f t="shared" si="105"/>
        <v>227.27</v>
      </c>
      <c r="Q1711" t="s">
        <v>8323</v>
      </c>
      <c r="R1711" t="s">
        <v>8326</v>
      </c>
      <c r="S1711" s="15">
        <f t="shared" si="106"/>
        <v>41856.010069444441</v>
      </c>
      <c r="T1711" s="15">
        <f t="shared" si="107"/>
        <v>41890.125</v>
      </c>
    </row>
    <row r="1712" spans="1:20" ht="32" hidden="1" x14ac:dyDescent="0.2">
      <c r="A1712">
        <v>3544</v>
      </c>
      <c r="B1712" s="9" t="s">
        <v>3543</v>
      </c>
      <c r="C1712" s="3" t="s">
        <v>7654</v>
      </c>
      <c r="D1712" s="5">
        <v>2500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 s="10">
        <f t="shared" si="104"/>
        <v>100</v>
      </c>
      <c r="P1712">
        <f t="shared" si="105"/>
        <v>104.17</v>
      </c>
      <c r="Q1712" t="s">
        <v>8323</v>
      </c>
      <c r="R1712" t="s">
        <v>8326</v>
      </c>
      <c r="S1712" s="15">
        <f t="shared" si="106"/>
        <v>42040.831678240742</v>
      </c>
      <c r="T1712" s="15">
        <f t="shared" si="107"/>
        <v>42070.831678240742</v>
      </c>
    </row>
    <row r="1713" spans="1:20" ht="48" hidden="1" x14ac:dyDescent="0.2">
      <c r="A1713">
        <v>3774</v>
      </c>
      <c r="B1713" s="9" t="s">
        <v>3771</v>
      </c>
      <c r="C1713" s="3" t="s">
        <v>7884</v>
      </c>
      <c r="D1713" s="5">
        <v>2500</v>
      </c>
      <c r="E1713" s="7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 s="10">
        <f t="shared" si="104"/>
        <v>100</v>
      </c>
      <c r="P1713">
        <f t="shared" si="105"/>
        <v>100</v>
      </c>
      <c r="Q1713" t="s">
        <v>8323</v>
      </c>
      <c r="R1713" t="s">
        <v>8335</v>
      </c>
      <c r="S1713" s="15">
        <f t="shared" si="106"/>
        <v>42087.792303240742</v>
      </c>
      <c r="T1713" s="15">
        <f t="shared" si="107"/>
        <v>42103.792303240742</v>
      </c>
    </row>
    <row r="1714" spans="1:20" ht="48" hidden="1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8" hidden="1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8" hidden="1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32" hidden="1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8" hidden="1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32" hidden="1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8" hidden="1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8" hidden="1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8" hidden="1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80" hidden="1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32" hidden="1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8" hidden="1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8" hidden="1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48" hidden="1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8" hidden="1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16" hidden="1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8" hidden="1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32" hidden="1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ROUND(E1731/D1731*100,0)</f>
        <v>160</v>
      </c>
      <c r="P1731">
        <f t="shared" ref="P1731:P1794" si="109">IFERROR(ROUND(E1731/L1731,2),0)</f>
        <v>25</v>
      </c>
      <c r="Q173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48" hidden="1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8" hidden="1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32" hidden="1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8" hidden="1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8" hidden="1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8" hidden="1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8" hidden="1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32" hidden="1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8" hidden="1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32" hidden="1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8" hidden="1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8" hidden="1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8" hidden="1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8" hidden="1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8" hidden="1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8" hidden="1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32" hidden="1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8" hidden="1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8" hidden="1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8" hidden="1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8" hidden="1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t="16" hidden="1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8" hidden="1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8" hidden="1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8" hidden="1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8" hidden="1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8" hidden="1" x14ac:dyDescent="0.2">
      <c r="A1759">
        <v>4105</v>
      </c>
      <c r="B1759" s="9" t="s">
        <v>4101</v>
      </c>
      <c r="C1759" s="3" t="s">
        <v>8208</v>
      </c>
      <c r="D1759" s="5">
        <v>33000</v>
      </c>
      <c r="E1759" s="7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 s="10">
        <f t="shared" si="108"/>
        <v>7</v>
      </c>
      <c r="P1759">
        <f t="shared" si="109"/>
        <v>383.33</v>
      </c>
      <c r="Q1759" t="s">
        <v>8323</v>
      </c>
      <c r="R1759" t="s">
        <v>8326</v>
      </c>
      <c r="S1759" s="15">
        <f t="shared" si="110"/>
        <v>42697.010520833333</v>
      </c>
      <c r="T1759" s="15">
        <f t="shared" si="111"/>
        <v>42730.010520833333</v>
      </c>
    </row>
    <row r="1760" spans="1:20" ht="48" hidden="1" x14ac:dyDescent="0.2">
      <c r="A1760">
        <v>3172</v>
      </c>
      <c r="B1760" s="9" t="s">
        <v>3172</v>
      </c>
      <c r="C1760" s="3" t="s">
        <v>7282</v>
      </c>
      <c r="D1760" s="5">
        <v>2000</v>
      </c>
      <c r="E1760" s="7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 s="10">
        <f t="shared" si="108"/>
        <v>115</v>
      </c>
      <c r="P1760">
        <f t="shared" si="109"/>
        <v>79.31</v>
      </c>
      <c r="Q1760" t="s">
        <v>8323</v>
      </c>
      <c r="R1760" t="s">
        <v>8326</v>
      </c>
      <c r="S1760" s="15">
        <f t="shared" si="110"/>
        <v>40923.729953703703</v>
      </c>
      <c r="T1760" s="15">
        <f t="shared" si="111"/>
        <v>40953.729953703703</v>
      </c>
    </row>
    <row r="1761" spans="1:20" ht="32" hidden="1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32" hidden="1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48" hidden="1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8" hidden="1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8" hidden="1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8" hidden="1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32" hidden="1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8" hidden="1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8" hidden="1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8" hidden="1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8" hidden="1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8" hidden="1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8" hidden="1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32" hidden="1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8" hidden="1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8" hidden="1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8" hidden="1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8" hidden="1" x14ac:dyDescent="0.2">
      <c r="A1778">
        <v>2464</v>
      </c>
      <c r="B1778" s="9" t="s">
        <v>2465</v>
      </c>
      <c r="C1778" s="3" t="s">
        <v>6574</v>
      </c>
      <c r="D1778" s="5">
        <v>2000</v>
      </c>
      <c r="E1778" s="7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 s="10">
        <f t="shared" si="108"/>
        <v>111</v>
      </c>
      <c r="P1778">
        <f t="shared" si="109"/>
        <v>51.67</v>
      </c>
      <c r="Q1778" t="s">
        <v>8327</v>
      </c>
      <c r="R1778" t="s">
        <v>8328</v>
      </c>
      <c r="S1778" s="15">
        <f t="shared" si="110"/>
        <v>42248.90042824074</v>
      </c>
      <c r="T1778" s="15">
        <f t="shared" si="111"/>
        <v>42277.811805555553</v>
      </c>
    </row>
    <row r="1779" spans="1:20" ht="48" hidden="1" x14ac:dyDescent="0.2">
      <c r="A1779">
        <v>783</v>
      </c>
      <c r="B1779" s="9" t="s">
        <v>784</v>
      </c>
      <c r="C1779" s="3" t="s">
        <v>4893</v>
      </c>
      <c r="D1779" s="5">
        <v>1500</v>
      </c>
      <c r="E1779" s="7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 s="10">
        <f t="shared" si="108"/>
        <v>148</v>
      </c>
      <c r="P1779">
        <f t="shared" si="109"/>
        <v>63.49</v>
      </c>
      <c r="Q1779" t="s">
        <v>8327</v>
      </c>
      <c r="R1779" t="s">
        <v>8331</v>
      </c>
      <c r="S1779" s="15">
        <f t="shared" si="110"/>
        <v>40987.773715277777</v>
      </c>
      <c r="T1779" s="15">
        <f t="shared" si="111"/>
        <v>41026.916666666664</v>
      </c>
    </row>
    <row r="1780" spans="1:20" ht="48" hidden="1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8" hidden="1" x14ac:dyDescent="0.2">
      <c r="A1781">
        <v>3556</v>
      </c>
      <c r="B1781" s="9" t="s">
        <v>3555</v>
      </c>
      <c r="C1781" s="3" t="s">
        <v>7666</v>
      </c>
      <c r="D1781" s="5">
        <v>2200</v>
      </c>
      <c r="E1781" s="7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 s="10">
        <f t="shared" si="108"/>
        <v>100</v>
      </c>
      <c r="P1781">
        <f t="shared" si="109"/>
        <v>110.5</v>
      </c>
      <c r="Q1781" t="s">
        <v>8323</v>
      </c>
      <c r="R1781" t="s">
        <v>8326</v>
      </c>
      <c r="S1781" s="15">
        <f t="shared" si="110"/>
        <v>41808.649583333332</v>
      </c>
      <c r="T1781" s="15">
        <f t="shared" si="111"/>
        <v>41868.649583333332</v>
      </c>
    </row>
    <row r="1782" spans="1:20" ht="48" hidden="1" x14ac:dyDescent="0.2">
      <c r="A1782">
        <v>3355</v>
      </c>
      <c r="B1782" s="9" t="s">
        <v>3354</v>
      </c>
      <c r="C1782" s="3" t="s">
        <v>7465</v>
      </c>
      <c r="D1782" s="5">
        <v>1750</v>
      </c>
      <c r="E1782" s="7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 s="10">
        <f t="shared" si="108"/>
        <v>126</v>
      </c>
      <c r="P1782">
        <f t="shared" si="109"/>
        <v>147.33000000000001</v>
      </c>
      <c r="Q1782" t="s">
        <v>8323</v>
      </c>
      <c r="R1782" t="s">
        <v>8326</v>
      </c>
      <c r="S1782" s="15">
        <f t="shared" si="110"/>
        <v>42489.619525462964</v>
      </c>
      <c r="T1782" s="15">
        <f t="shared" si="111"/>
        <v>42500.470138888893</v>
      </c>
    </row>
    <row r="1783" spans="1:20" ht="48" hidden="1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8" hidden="1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t="16" hidden="1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8" hidden="1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32" hidden="1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8" hidden="1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8" hidden="1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8" hidden="1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8" hidden="1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8" hidden="1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48" hidden="1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8" hidden="1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8" hidden="1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ROUND(E1795/D1795*100,0)</f>
        <v>109</v>
      </c>
      <c r="P1795">
        <f t="shared" ref="P1795:P1858" si="113">IFERROR(ROUND(E1795/L1795,2),0)</f>
        <v>63.97</v>
      </c>
      <c r="Q1795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8" hidden="1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8" hidden="1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8" hidden="1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8" hidden="1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48" hidden="1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8" hidden="1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8" hidden="1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8" hidden="1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48" hidden="1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48" hidden="1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8" hidden="1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8" hidden="1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32" hidden="1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32" hidden="1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64" hidden="1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8" hidden="1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8" hidden="1" x14ac:dyDescent="0.2">
      <c r="A1813">
        <v>3548</v>
      </c>
      <c r="B1813" s="9" t="s">
        <v>3547</v>
      </c>
      <c r="C1813" s="3" t="s">
        <v>7658</v>
      </c>
      <c r="D1813" s="5">
        <v>2100</v>
      </c>
      <c r="E1813" s="7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102</v>
      </c>
      <c r="P1813">
        <f t="shared" si="113"/>
        <v>164.62</v>
      </c>
      <c r="Q1813" t="s">
        <v>8323</v>
      </c>
      <c r="R1813" t="s">
        <v>8326</v>
      </c>
      <c r="S1813" s="15">
        <f t="shared" si="114"/>
        <v>42411.942291666666</v>
      </c>
      <c r="T1813" s="15">
        <f t="shared" si="115"/>
        <v>42434.041666666672</v>
      </c>
    </row>
    <row r="1814" spans="1:20" ht="48" hidden="1" x14ac:dyDescent="0.2">
      <c r="A1814">
        <v>3480</v>
      </c>
      <c r="B1814" s="9" t="s">
        <v>3479</v>
      </c>
      <c r="C1814" s="3" t="s">
        <v>7590</v>
      </c>
      <c r="D1814" s="5">
        <v>1500</v>
      </c>
      <c r="E1814" s="7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143</v>
      </c>
      <c r="P1814">
        <f t="shared" si="113"/>
        <v>164.62</v>
      </c>
      <c r="Q1814" t="s">
        <v>8323</v>
      </c>
      <c r="R1814" t="s">
        <v>8326</v>
      </c>
      <c r="S1814" s="15">
        <f t="shared" si="114"/>
        <v>42171.317442129628</v>
      </c>
      <c r="T1814" s="15">
        <f t="shared" si="115"/>
        <v>42195.875</v>
      </c>
    </row>
    <row r="1815" spans="1:20" ht="48" hidden="1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8" hidden="1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8" hidden="1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8" hidden="1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8" hidden="1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8" hidden="1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8" hidden="1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8" hidden="1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48" hidden="1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8" hidden="1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8" hidden="1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8" hidden="1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32" hidden="1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8" hidden="1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48" hidden="1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8" hidden="1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8" hidden="1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48" hidden="1" x14ac:dyDescent="0.2">
      <c r="A1832">
        <v>2645</v>
      </c>
      <c r="B1832" s="9" t="s">
        <v>2645</v>
      </c>
      <c r="C1832" s="3" t="s">
        <v>6755</v>
      </c>
      <c r="D1832" s="5">
        <v>20000</v>
      </c>
      <c r="E1832" s="7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 s="10">
        <f t="shared" si="112"/>
        <v>11</v>
      </c>
      <c r="P1832">
        <f t="shared" si="113"/>
        <v>91.3</v>
      </c>
      <c r="Q1832" t="s">
        <v>8308</v>
      </c>
      <c r="R1832" t="s">
        <v>8315</v>
      </c>
      <c r="S1832" s="15">
        <f t="shared" si="114"/>
        <v>41921.842627314814</v>
      </c>
      <c r="T1832" s="15">
        <f t="shared" si="115"/>
        <v>41951.884293981479</v>
      </c>
    </row>
    <row r="1833" spans="1:20" ht="64" hidden="1" x14ac:dyDescent="0.2">
      <c r="A1833">
        <v>2534</v>
      </c>
      <c r="B1833" s="9" t="s">
        <v>2534</v>
      </c>
      <c r="C1833" s="3" t="s">
        <v>6644</v>
      </c>
      <c r="D1833" s="5">
        <v>2000</v>
      </c>
      <c r="E1833" s="7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 s="10">
        <f t="shared" si="112"/>
        <v>105</v>
      </c>
      <c r="P1833">
        <f t="shared" si="113"/>
        <v>150</v>
      </c>
      <c r="Q1833" t="s">
        <v>8327</v>
      </c>
      <c r="R1833" t="s">
        <v>8341</v>
      </c>
      <c r="S1833" s="15">
        <f t="shared" si="114"/>
        <v>40127.700370370374</v>
      </c>
      <c r="T1833" s="15">
        <f t="shared" si="115"/>
        <v>40179.25</v>
      </c>
    </row>
    <row r="1834" spans="1:20" ht="48" hidden="1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48" hidden="1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8" hidden="1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8" hidden="1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8" hidden="1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8" hidden="1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8" hidden="1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8" hidden="1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8" hidden="1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8" hidden="1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8" hidden="1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8" hidden="1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48" hidden="1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8" hidden="1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8" hidden="1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48" hidden="1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8" hidden="1" x14ac:dyDescent="0.2">
      <c r="A1850">
        <v>2485</v>
      </c>
      <c r="B1850" s="9" t="s">
        <v>2485</v>
      </c>
      <c r="C1850" s="3" t="s">
        <v>6595</v>
      </c>
      <c r="D1850" s="5">
        <v>2000</v>
      </c>
      <c r="E1850" s="7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 s="10">
        <f t="shared" si="112"/>
        <v>103</v>
      </c>
      <c r="P1850">
        <f t="shared" si="113"/>
        <v>50.37</v>
      </c>
      <c r="Q1850" t="s">
        <v>8327</v>
      </c>
      <c r="R1850" t="s">
        <v>8328</v>
      </c>
      <c r="S1850" s="15">
        <f t="shared" si="114"/>
        <v>40793.998599537037</v>
      </c>
      <c r="T1850" s="15">
        <f t="shared" si="115"/>
        <v>40828.998599537037</v>
      </c>
    </row>
    <row r="1851" spans="1:20" ht="48" hidden="1" x14ac:dyDescent="0.2">
      <c r="A1851">
        <v>383</v>
      </c>
      <c r="B1851" s="9" t="s">
        <v>384</v>
      </c>
      <c r="C1851" s="3" t="s">
        <v>4493</v>
      </c>
      <c r="D1851" s="5">
        <v>999</v>
      </c>
      <c r="E1851" s="7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 s="10">
        <f t="shared" si="112"/>
        <v>207</v>
      </c>
      <c r="P1851">
        <f t="shared" si="113"/>
        <v>43.02</v>
      </c>
      <c r="Q1851" t="s">
        <v>8321</v>
      </c>
      <c r="R1851" t="s">
        <v>8322</v>
      </c>
      <c r="S1851" s="15">
        <f t="shared" si="114"/>
        <v>41755.117581018516</v>
      </c>
      <c r="T1851" s="15">
        <f t="shared" si="115"/>
        <v>41778.117581018516</v>
      </c>
    </row>
    <row r="1852" spans="1:20" ht="48" hidden="1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8" hidden="1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8" hidden="1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8" hidden="1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8" hidden="1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8" hidden="1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8" hidden="1" x14ac:dyDescent="0.2">
      <c r="A1859">
        <v>2644</v>
      </c>
      <c r="B1859" s="9" t="s">
        <v>2644</v>
      </c>
      <c r="C1859" s="3" t="s">
        <v>6754</v>
      </c>
      <c r="D1859" s="5">
        <v>100000</v>
      </c>
      <c r="E1859" s="7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 s="10">
        <f t="shared" ref="O1859:O1922" si="116">ROUND(E1859/D1859*100,0)</f>
        <v>2</v>
      </c>
      <c r="P1859">
        <f t="shared" ref="P1859:P1922" si="117">IFERROR(ROUND(E1859/L1859,2),0)</f>
        <v>39.479999999999997</v>
      </c>
      <c r="Q1859" t="s">
        <v>8308</v>
      </c>
      <c r="R1859" t="s">
        <v>8315</v>
      </c>
      <c r="S1859" s="15">
        <f t="shared" ref="S1859:S1922" si="118">(((J1859/60)/60)/24)+DATE(1970,1,1)</f>
        <v>42774.792071759264</v>
      </c>
      <c r="T1859" s="15">
        <f t="shared" ref="T1859:T1922" si="119">(((I1859/60)/60)/24)+DATE(1970,1,1)</f>
        <v>42804.792071759264</v>
      </c>
    </row>
    <row r="1860" spans="1:20" ht="48" hidden="1" x14ac:dyDescent="0.2">
      <c r="A1860">
        <v>1839</v>
      </c>
      <c r="B1860" s="9" t="s">
        <v>1840</v>
      </c>
      <c r="C1860" s="3" t="s">
        <v>5949</v>
      </c>
      <c r="D1860" s="5">
        <v>1000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 s="10">
        <f t="shared" si="116"/>
        <v>205</v>
      </c>
      <c r="P1860">
        <f t="shared" si="117"/>
        <v>45.62</v>
      </c>
      <c r="Q1860" t="s">
        <v>8327</v>
      </c>
      <c r="R1860" t="s">
        <v>8331</v>
      </c>
      <c r="S1860" s="15">
        <f t="shared" si="118"/>
        <v>42614.722013888888</v>
      </c>
      <c r="T1860" s="15">
        <f t="shared" si="119"/>
        <v>42644.722013888888</v>
      </c>
    </row>
    <row r="1861" spans="1:20" ht="32" hidden="1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32" hidden="1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32" hidden="1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8" hidden="1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32" hidden="1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8" hidden="1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32" hidden="1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8" hidden="1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8" hidden="1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32" hidden="1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8" hidden="1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8" hidden="1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8" hidden="1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8" hidden="1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8" hidden="1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8" hidden="1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8" hidden="1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32" hidden="1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48" hidden="1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8" hidden="1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8" hidden="1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8" hidden="1" x14ac:dyDescent="0.2">
      <c r="A1883">
        <v>1441</v>
      </c>
      <c r="B1883" s="9" t="s">
        <v>1442</v>
      </c>
      <c r="C1883" s="3" t="s">
        <v>5551</v>
      </c>
      <c r="D1883" s="5">
        <v>180000</v>
      </c>
      <c r="E1883" s="7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 s="10">
        <f t="shared" si="116"/>
        <v>1</v>
      </c>
      <c r="P1883">
        <f t="shared" si="117"/>
        <v>673.33</v>
      </c>
      <c r="Q1883" t="s">
        <v>8311</v>
      </c>
      <c r="R1883" t="s">
        <v>8348</v>
      </c>
      <c r="S1883" s="15">
        <f t="shared" si="118"/>
        <v>42198.765844907408</v>
      </c>
      <c r="T1883" s="15">
        <f t="shared" si="119"/>
        <v>42258.765844907408</v>
      </c>
    </row>
    <row r="1884" spans="1:20" ht="48" hidden="1" x14ac:dyDescent="0.2">
      <c r="A1884">
        <v>1284</v>
      </c>
      <c r="B1884" s="9" t="s">
        <v>1285</v>
      </c>
      <c r="C1884" s="3" t="s">
        <v>5394</v>
      </c>
      <c r="D1884" s="5">
        <v>2000</v>
      </c>
      <c r="E1884" s="7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 s="10">
        <f t="shared" si="116"/>
        <v>101</v>
      </c>
      <c r="P1884">
        <f t="shared" si="117"/>
        <v>65.16</v>
      </c>
      <c r="Q1884" t="s">
        <v>8323</v>
      </c>
      <c r="R1884" t="s">
        <v>8326</v>
      </c>
      <c r="S1884" s="15">
        <f t="shared" si="118"/>
        <v>42712.23474537037</v>
      </c>
      <c r="T1884" s="15">
        <f t="shared" si="119"/>
        <v>42735.707638888889</v>
      </c>
    </row>
    <row r="1885" spans="1:20" ht="16" hidden="1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8" hidden="1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8" hidden="1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8" hidden="1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8" hidden="1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8" hidden="1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32" hidden="1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8" hidden="1" x14ac:dyDescent="0.2">
      <c r="A1892">
        <v>3727</v>
      </c>
      <c r="B1892" s="9" t="s">
        <v>3724</v>
      </c>
      <c r="C1892" s="3" t="s">
        <v>7837</v>
      </c>
      <c r="D1892" s="5">
        <v>2000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 s="10">
        <f t="shared" si="116"/>
        <v>101</v>
      </c>
      <c r="P1892">
        <f t="shared" si="117"/>
        <v>61.06</v>
      </c>
      <c r="Q1892" t="s">
        <v>8323</v>
      </c>
      <c r="R1892" t="s">
        <v>8326</v>
      </c>
      <c r="S1892" s="15">
        <f t="shared" si="118"/>
        <v>42632.348310185189</v>
      </c>
      <c r="T1892" s="15">
        <f t="shared" si="119"/>
        <v>42663.204861111109</v>
      </c>
    </row>
    <row r="1893" spans="1:20" ht="48" hidden="1" x14ac:dyDescent="0.2">
      <c r="A1893">
        <v>3594</v>
      </c>
      <c r="B1893" s="9" t="s">
        <v>3593</v>
      </c>
      <c r="C1893" s="3" t="s">
        <v>7704</v>
      </c>
      <c r="D1893" s="5">
        <v>1600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 s="10">
        <f t="shared" si="116"/>
        <v>126</v>
      </c>
      <c r="P1893">
        <f t="shared" si="117"/>
        <v>55.97</v>
      </c>
      <c r="Q1893" t="s">
        <v>8323</v>
      </c>
      <c r="R1893" t="s">
        <v>8326</v>
      </c>
      <c r="S1893" s="15">
        <f t="shared" si="118"/>
        <v>42592.066921296297</v>
      </c>
      <c r="T1893" s="15">
        <f t="shared" si="119"/>
        <v>42617.066921296297</v>
      </c>
    </row>
    <row r="1894" spans="1:20" ht="32" hidden="1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32" hidden="1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8" hidden="1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32" hidden="1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8" hidden="1" x14ac:dyDescent="0.2">
      <c r="A1898">
        <v>2429</v>
      </c>
      <c r="B1898" s="9" t="s">
        <v>2430</v>
      </c>
      <c r="C1898" s="3" t="s">
        <v>6539</v>
      </c>
      <c r="D1898" s="5">
        <v>140000</v>
      </c>
      <c r="E1898" s="7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 s="10">
        <f t="shared" si="116"/>
        <v>1</v>
      </c>
      <c r="P1898">
        <f t="shared" si="117"/>
        <v>501.25</v>
      </c>
      <c r="Q1898" t="s">
        <v>8319</v>
      </c>
      <c r="R1898" t="s">
        <v>8345</v>
      </c>
      <c r="S1898" s="15">
        <f t="shared" si="118"/>
        <v>42734.879236111112</v>
      </c>
      <c r="T1898" s="15">
        <f t="shared" si="119"/>
        <v>42771.697222222225</v>
      </c>
    </row>
    <row r="1899" spans="1:20" ht="48" hidden="1" x14ac:dyDescent="0.2">
      <c r="A1899">
        <v>748</v>
      </c>
      <c r="B1899" s="9" t="s">
        <v>749</v>
      </c>
      <c r="C1899" s="3" t="s">
        <v>4858</v>
      </c>
      <c r="D1899" s="5">
        <v>2000</v>
      </c>
      <c r="E1899" s="7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 s="10">
        <f t="shared" si="116"/>
        <v>100</v>
      </c>
      <c r="P1899">
        <f t="shared" si="117"/>
        <v>45.57</v>
      </c>
      <c r="Q1899" t="s">
        <v>8311</v>
      </c>
      <c r="R1899" t="s">
        <v>8333</v>
      </c>
      <c r="S1899" s="15">
        <f t="shared" si="118"/>
        <v>41831.846828703703</v>
      </c>
      <c r="T1899" s="15">
        <f t="shared" si="119"/>
        <v>41861.846828703703</v>
      </c>
    </row>
    <row r="1900" spans="1:20" ht="48" hidden="1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8" hidden="1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8" hidden="1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8" hidden="1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32" hidden="1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48" hidden="1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8" hidden="1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32" hidden="1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8" hidden="1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48" hidden="1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8" hidden="1" x14ac:dyDescent="0.2">
      <c r="A1910">
        <v>2207</v>
      </c>
      <c r="B1910" s="9" t="s">
        <v>2208</v>
      </c>
      <c r="C1910" s="3" t="s">
        <v>6317</v>
      </c>
      <c r="D1910" s="5">
        <v>2000</v>
      </c>
      <c r="E1910" s="7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 s="10">
        <f t="shared" si="116"/>
        <v>100</v>
      </c>
      <c r="P1910">
        <f t="shared" si="117"/>
        <v>285.70999999999998</v>
      </c>
      <c r="Q1910" t="s">
        <v>8327</v>
      </c>
      <c r="R1910" t="s">
        <v>8329</v>
      </c>
      <c r="S1910" s="15">
        <f t="shared" si="118"/>
        <v>41564.194131944445</v>
      </c>
      <c r="T1910" s="15">
        <f t="shared" si="119"/>
        <v>41594.235798611109</v>
      </c>
    </row>
    <row r="1911" spans="1:20" ht="48" hidden="1" x14ac:dyDescent="0.2">
      <c r="A1911">
        <v>2473</v>
      </c>
      <c r="B1911" s="9" t="s">
        <v>2474</v>
      </c>
      <c r="C1911" s="3" t="s">
        <v>6583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 s="10">
        <f t="shared" si="116"/>
        <v>100</v>
      </c>
      <c r="P1911">
        <f t="shared" si="117"/>
        <v>42.55</v>
      </c>
      <c r="Q1911" t="s">
        <v>8327</v>
      </c>
      <c r="R1911" t="s">
        <v>8328</v>
      </c>
      <c r="S1911" s="15">
        <f t="shared" si="118"/>
        <v>41193.748483796298</v>
      </c>
      <c r="T1911" s="15">
        <f t="shared" si="119"/>
        <v>41223.790150462963</v>
      </c>
    </row>
    <row r="1912" spans="1:20" ht="48" hidden="1" x14ac:dyDescent="0.2">
      <c r="A1912">
        <v>2480</v>
      </c>
      <c r="B1912" s="9" t="s">
        <v>2480</v>
      </c>
      <c r="C1912" s="3" t="s">
        <v>6590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 s="10">
        <f t="shared" si="116"/>
        <v>100</v>
      </c>
      <c r="P1912">
        <f t="shared" si="117"/>
        <v>250</v>
      </c>
      <c r="Q1912" t="s">
        <v>8327</v>
      </c>
      <c r="R1912" t="s">
        <v>8328</v>
      </c>
      <c r="S1912" s="15">
        <f t="shared" si="118"/>
        <v>42227.936157407406</v>
      </c>
      <c r="T1912" s="15">
        <f t="shared" si="119"/>
        <v>42287.936157407406</v>
      </c>
    </row>
    <row r="1913" spans="1:20" ht="48" hidden="1" x14ac:dyDescent="0.2">
      <c r="A1913">
        <v>3385</v>
      </c>
      <c r="B1913" s="9" t="s">
        <v>3384</v>
      </c>
      <c r="C1913" s="3" t="s">
        <v>7495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 s="10">
        <f t="shared" si="116"/>
        <v>100</v>
      </c>
      <c r="P1913">
        <f t="shared" si="117"/>
        <v>133.33000000000001</v>
      </c>
      <c r="Q1913" t="s">
        <v>8323</v>
      </c>
      <c r="R1913" t="s">
        <v>8326</v>
      </c>
      <c r="S1913" s="15">
        <f t="shared" si="118"/>
        <v>41953.8675</v>
      </c>
      <c r="T1913" s="15">
        <f t="shared" si="119"/>
        <v>41983.8675</v>
      </c>
    </row>
    <row r="1914" spans="1:20" ht="48" hidden="1" x14ac:dyDescent="0.2">
      <c r="A1914">
        <v>3403</v>
      </c>
      <c r="B1914" s="9" t="s">
        <v>3402</v>
      </c>
      <c r="C1914" s="3" t="s">
        <v>7513</v>
      </c>
      <c r="D1914" s="5">
        <v>2000</v>
      </c>
      <c r="E1914" s="7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 s="10">
        <f t="shared" si="116"/>
        <v>100</v>
      </c>
      <c r="P1914">
        <f t="shared" si="117"/>
        <v>117.65</v>
      </c>
      <c r="Q1914" t="s">
        <v>8323</v>
      </c>
      <c r="R1914" t="s">
        <v>8326</v>
      </c>
      <c r="S1914" s="15">
        <f t="shared" si="118"/>
        <v>42150.462083333332</v>
      </c>
      <c r="T1914" s="15">
        <f t="shared" si="119"/>
        <v>42180.462083333332</v>
      </c>
    </row>
    <row r="1915" spans="1:20" ht="48" hidden="1" x14ac:dyDescent="0.2">
      <c r="A1915">
        <v>3431</v>
      </c>
      <c r="B1915" s="9" t="s">
        <v>3430</v>
      </c>
      <c r="C1915" s="3" t="s">
        <v>7541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 s="10">
        <f t="shared" si="116"/>
        <v>100</v>
      </c>
      <c r="P1915">
        <f t="shared" si="117"/>
        <v>95.24</v>
      </c>
      <c r="Q1915" t="s">
        <v>8323</v>
      </c>
      <c r="R1915" t="s">
        <v>8326</v>
      </c>
      <c r="S1915" s="15">
        <f t="shared" si="118"/>
        <v>41839.730937500004</v>
      </c>
      <c r="T1915" s="15">
        <f t="shared" si="119"/>
        <v>41869.730937500004</v>
      </c>
    </row>
    <row r="1916" spans="1:20" ht="48" hidden="1" x14ac:dyDescent="0.2">
      <c r="A1916">
        <v>3445</v>
      </c>
      <c r="B1916" s="9" t="s">
        <v>3444</v>
      </c>
      <c r="C1916" s="3" t="s">
        <v>7555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 s="10">
        <f t="shared" si="116"/>
        <v>100</v>
      </c>
      <c r="P1916">
        <f t="shared" si="117"/>
        <v>64.52</v>
      </c>
      <c r="Q1916" t="s">
        <v>8323</v>
      </c>
      <c r="R1916" t="s">
        <v>8326</v>
      </c>
      <c r="S1916" s="15">
        <f t="shared" si="118"/>
        <v>42272.530509259261</v>
      </c>
      <c r="T1916" s="15">
        <f t="shared" si="119"/>
        <v>42300.530509259261</v>
      </c>
    </row>
    <row r="1917" spans="1:20" ht="48" hidden="1" x14ac:dyDescent="0.2">
      <c r="A1917">
        <v>3627</v>
      </c>
      <c r="B1917" s="9" t="s">
        <v>3625</v>
      </c>
      <c r="C1917" s="3" t="s">
        <v>7737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68.97</v>
      </c>
      <c r="Q1917" t="s">
        <v>8323</v>
      </c>
      <c r="R1917" t="s">
        <v>8326</v>
      </c>
      <c r="S1917" s="15">
        <f t="shared" si="118"/>
        <v>42460.741747685184</v>
      </c>
      <c r="T1917" s="15">
        <f t="shared" si="119"/>
        <v>42511.165972222225</v>
      </c>
    </row>
    <row r="1918" spans="1:20" ht="48" x14ac:dyDescent="0.2">
      <c r="A1918">
        <v>3770</v>
      </c>
      <c r="B1918" s="9" t="s">
        <v>3767</v>
      </c>
      <c r="C1918" s="3" t="s">
        <v>7880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 s="10">
        <f t="shared" si="116"/>
        <v>100</v>
      </c>
      <c r="P1918">
        <f t="shared" si="117"/>
        <v>100</v>
      </c>
      <c r="Q1918" t="s">
        <v>8323</v>
      </c>
      <c r="R1918" t="s">
        <v>8335</v>
      </c>
      <c r="S1918" s="15">
        <f t="shared" si="118"/>
        <v>42138.930671296301</v>
      </c>
      <c r="T1918" s="15">
        <f t="shared" si="119"/>
        <v>42168.930671296301</v>
      </c>
    </row>
    <row r="1919" spans="1:20" ht="48" hidden="1" x14ac:dyDescent="0.2">
      <c r="A1919">
        <v>1619</v>
      </c>
      <c r="B1919" s="9" t="s">
        <v>1620</v>
      </c>
      <c r="C1919" s="3" t="s">
        <v>5729</v>
      </c>
      <c r="D1919" s="5">
        <v>1500</v>
      </c>
      <c r="E1919" s="7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 s="10">
        <f t="shared" si="116"/>
        <v>133</v>
      </c>
      <c r="P1919">
        <f t="shared" si="117"/>
        <v>86.96</v>
      </c>
      <c r="Q1919" t="s">
        <v>8327</v>
      </c>
      <c r="R1919" t="s">
        <v>8331</v>
      </c>
      <c r="S1919" s="15">
        <f t="shared" si="118"/>
        <v>41876.18618055556</v>
      </c>
      <c r="T1919" s="15">
        <f t="shared" si="119"/>
        <v>41897.18618055556</v>
      </c>
    </row>
    <row r="1920" spans="1:20" ht="32" x14ac:dyDescent="0.2">
      <c r="A1920">
        <v>2937</v>
      </c>
      <c r="B1920" s="9" t="s">
        <v>2937</v>
      </c>
      <c r="C1920" s="3" t="s">
        <v>7047</v>
      </c>
      <c r="D1920" s="5">
        <v>1500</v>
      </c>
      <c r="E1920" s="7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 s="10">
        <f t="shared" si="116"/>
        <v>133</v>
      </c>
      <c r="P1920">
        <f t="shared" si="117"/>
        <v>36.36</v>
      </c>
      <c r="Q1920" t="s">
        <v>8323</v>
      </c>
      <c r="R1920" t="s">
        <v>8335</v>
      </c>
      <c r="S1920" s="15">
        <f t="shared" si="118"/>
        <v>41803.457326388889</v>
      </c>
      <c r="T1920" s="15">
        <f t="shared" si="119"/>
        <v>41833.457326388889</v>
      </c>
    </row>
    <row r="1921" spans="1:20" ht="48" hidden="1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8" hidden="1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8" hidden="1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ROUND(E1923/D1923*100,0)</f>
        <v>7</v>
      </c>
      <c r="P1923">
        <f t="shared" ref="P1923:P1986" si="121">IFERROR(ROUND(E1923/L1923,2),0)</f>
        <v>82.58</v>
      </c>
      <c r="Q1923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8" hidden="1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8" hidden="1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t="16" hidden="1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8" hidden="1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8" hidden="1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8" hidden="1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32" hidden="1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48" hidden="1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8" hidden="1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8" hidden="1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64" hidden="1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48" hidden="1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48" hidden="1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8" hidden="1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8" hidden="1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8" hidden="1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48" hidden="1" x14ac:dyDescent="0.2">
      <c r="A1941">
        <v>1773</v>
      </c>
      <c r="B1941" s="9" t="s">
        <v>1774</v>
      </c>
      <c r="C1941" s="3" t="s">
        <v>5883</v>
      </c>
      <c r="D1941" s="5">
        <v>30000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 s="10">
        <f t="shared" si="120"/>
        <v>6</v>
      </c>
      <c r="P1941">
        <f t="shared" si="121"/>
        <v>98.79</v>
      </c>
      <c r="Q1941" t="s">
        <v>8313</v>
      </c>
      <c r="R1941" t="s">
        <v>8314</v>
      </c>
      <c r="S1941" s="15">
        <f t="shared" si="122"/>
        <v>41978.760393518518</v>
      </c>
      <c r="T1941" s="15">
        <f t="shared" si="123"/>
        <v>42023.760393518518</v>
      </c>
    </row>
    <row r="1942" spans="1:20" ht="48" hidden="1" x14ac:dyDescent="0.2">
      <c r="A1942">
        <v>1470</v>
      </c>
      <c r="B1942" s="9" t="s">
        <v>1471</v>
      </c>
      <c r="C1942" s="3" t="s">
        <v>5580</v>
      </c>
      <c r="D1942" s="5">
        <v>1500</v>
      </c>
      <c r="E1942" s="7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 s="10">
        <f t="shared" si="120"/>
        <v>125</v>
      </c>
      <c r="P1942">
        <f t="shared" si="121"/>
        <v>23.17</v>
      </c>
      <c r="Q1942" t="s">
        <v>8311</v>
      </c>
      <c r="R1942" t="s">
        <v>8312</v>
      </c>
      <c r="S1942" s="15">
        <f t="shared" si="122"/>
        <v>41250.827118055553</v>
      </c>
      <c r="T1942" s="15">
        <f t="shared" si="123"/>
        <v>41271.827118055553</v>
      </c>
    </row>
    <row r="1943" spans="1:20" ht="48" hidden="1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8" hidden="1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48" hidden="1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8" hidden="1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48" hidden="1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32" hidden="1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8" hidden="1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8" hidden="1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32" hidden="1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8" hidden="1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32" hidden="1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8" hidden="1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48" hidden="1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8" hidden="1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32" hidden="1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8" hidden="1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8" hidden="1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48" hidden="1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8" hidden="1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8" hidden="1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32" hidden="1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8" hidden="1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8" hidden="1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t="16" hidden="1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8" hidden="1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32" hidden="1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8" hidden="1" x14ac:dyDescent="0.2">
      <c r="A1969">
        <v>3196</v>
      </c>
      <c r="B1969" s="9" t="s">
        <v>3196</v>
      </c>
      <c r="C1969" s="3" t="s">
        <v>7306</v>
      </c>
      <c r="D1969" s="5">
        <v>3000000</v>
      </c>
      <c r="E1969" s="7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 s="10">
        <f t="shared" si="120"/>
        <v>0</v>
      </c>
      <c r="P1969">
        <f t="shared" si="121"/>
        <v>300</v>
      </c>
      <c r="Q1969" t="s">
        <v>8323</v>
      </c>
      <c r="R1969" t="s">
        <v>8335</v>
      </c>
      <c r="S1969" s="15">
        <f t="shared" si="122"/>
        <v>42157.598090277781</v>
      </c>
      <c r="T1969" s="15">
        <f t="shared" si="123"/>
        <v>42217.583333333328</v>
      </c>
    </row>
    <row r="1970" spans="1:20" ht="48" hidden="1" x14ac:dyDescent="0.2">
      <c r="A1970">
        <v>1639</v>
      </c>
      <c r="B1970" s="9" t="s">
        <v>1640</v>
      </c>
      <c r="C1970" s="3" t="s">
        <v>5749</v>
      </c>
      <c r="D1970" s="5">
        <v>1800</v>
      </c>
      <c r="E1970" s="7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 s="10">
        <f t="shared" si="120"/>
        <v>100</v>
      </c>
      <c r="P1970">
        <f t="shared" si="121"/>
        <v>94.74</v>
      </c>
      <c r="Q1970" t="s">
        <v>8327</v>
      </c>
      <c r="R1970" t="s">
        <v>8331</v>
      </c>
      <c r="S1970" s="15">
        <f t="shared" si="122"/>
        <v>40941.652372685188</v>
      </c>
      <c r="T1970" s="15">
        <f t="shared" si="123"/>
        <v>40971.652372685188</v>
      </c>
    </row>
    <row r="1971" spans="1:20" ht="48" hidden="1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64" hidden="1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32" hidden="1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48" hidden="1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32" hidden="1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8" hidden="1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8" hidden="1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32" hidden="1" x14ac:dyDescent="0.2">
      <c r="A1978">
        <v>2603</v>
      </c>
      <c r="B1978" s="9" t="s">
        <v>2603</v>
      </c>
      <c r="C1978" s="3" t="s">
        <v>6713</v>
      </c>
      <c r="D1978" s="5">
        <v>1750</v>
      </c>
      <c r="E1978" s="7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 s="10">
        <f t="shared" si="120"/>
        <v>101</v>
      </c>
      <c r="P1978">
        <f t="shared" si="121"/>
        <v>35.520000000000003</v>
      </c>
      <c r="Q1978" t="s">
        <v>8308</v>
      </c>
      <c r="R1978" t="s">
        <v>8315</v>
      </c>
      <c r="S1978" s="15">
        <f t="shared" si="122"/>
        <v>41617.912662037037</v>
      </c>
      <c r="T1978" s="15">
        <f t="shared" si="123"/>
        <v>41631.912662037037</v>
      </c>
    </row>
    <row r="1979" spans="1:20" ht="32" hidden="1" x14ac:dyDescent="0.2">
      <c r="A1979">
        <v>1678</v>
      </c>
      <c r="B1979" s="9" t="s">
        <v>1679</v>
      </c>
      <c r="C1979" s="3" t="s">
        <v>5788</v>
      </c>
      <c r="D1979" s="5">
        <v>1500</v>
      </c>
      <c r="E1979" s="7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 s="10">
        <f t="shared" si="120"/>
        <v>118</v>
      </c>
      <c r="P1979">
        <f t="shared" si="121"/>
        <v>36.24</v>
      </c>
      <c r="Q1979" t="s">
        <v>8327</v>
      </c>
      <c r="R1979" t="s">
        <v>8338</v>
      </c>
      <c r="S1979" s="15">
        <f t="shared" si="122"/>
        <v>41662.854988425926</v>
      </c>
      <c r="T1979" s="15">
        <f t="shared" si="123"/>
        <v>41676.854988425926</v>
      </c>
    </row>
    <row r="1980" spans="1:20" ht="48" hidden="1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8" hidden="1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64" hidden="1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8" hidden="1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32" hidden="1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8" hidden="1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8" hidden="1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8" hidden="1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ROUND(E1987/D1987*100,0)</f>
        <v>293</v>
      </c>
      <c r="P1987">
        <f t="shared" ref="P1987:P2050" si="125">IFERROR(ROUND(E1987/L1987,2),0)</f>
        <v>73.13</v>
      </c>
      <c r="Q1987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8" hidden="1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8" hidden="1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8" hidden="1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32" hidden="1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8" hidden="1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48" hidden="1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8" hidden="1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8" hidden="1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48" hidden="1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32" hidden="1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8" hidden="1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8" hidden="1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8" hidden="1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8" hidden="1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8" hidden="1" x14ac:dyDescent="0.2">
      <c r="A2003">
        <v>3847</v>
      </c>
      <c r="B2003" s="9" t="s">
        <v>3844</v>
      </c>
      <c r="C2003" s="3" t="s">
        <v>7956</v>
      </c>
      <c r="D2003" s="5">
        <v>10500</v>
      </c>
      <c r="E2003" s="7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 s="10">
        <f t="shared" si="124"/>
        <v>16</v>
      </c>
      <c r="P2003">
        <f t="shared" si="125"/>
        <v>188.56</v>
      </c>
      <c r="Q2003" t="s">
        <v>8323</v>
      </c>
      <c r="R2003" t="s">
        <v>8326</v>
      </c>
      <c r="S2003" s="15">
        <f t="shared" si="126"/>
        <v>42159.224432870367</v>
      </c>
      <c r="T2003" s="15">
        <f t="shared" si="127"/>
        <v>42204.224432870367</v>
      </c>
    </row>
    <row r="2004" spans="1:20" ht="32" hidden="1" x14ac:dyDescent="0.2">
      <c r="A2004">
        <v>1802</v>
      </c>
      <c r="B2004" s="9" t="s">
        <v>1803</v>
      </c>
      <c r="C2004" s="3" t="s">
        <v>5912</v>
      </c>
      <c r="D2004" s="5">
        <v>3500</v>
      </c>
      <c r="E2004" s="7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 s="10">
        <f t="shared" si="124"/>
        <v>48</v>
      </c>
      <c r="P2004">
        <f t="shared" si="125"/>
        <v>94.28</v>
      </c>
      <c r="Q2004" t="s">
        <v>8313</v>
      </c>
      <c r="R2004" t="s">
        <v>8314</v>
      </c>
      <c r="S2004" s="15">
        <f t="shared" si="126"/>
        <v>42159.47256944445</v>
      </c>
      <c r="T2004" s="15">
        <f t="shared" si="127"/>
        <v>42182.915972222225</v>
      </c>
    </row>
    <row r="2005" spans="1:20" ht="48" hidden="1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48" hidden="1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8" hidden="1" x14ac:dyDescent="0.2">
      <c r="A2007">
        <v>3497</v>
      </c>
      <c r="B2007" s="9" t="s">
        <v>3496</v>
      </c>
      <c r="C2007" s="3" t="s">
        <v>7607</v>
      </c>
      <c r="D2007" s="5">
        <v>1551</v>
      </c>
      <c r="E2007" s="7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 s="10">
        <f t="shared" si="124"/>
        <v>109</v>
      </c>
      <c r="P2007">
        <f t="shared" si="125"/>
        <v>34.409999999999997</v>
      </c>
      <c r="Q2007" t="s">
        <v>8323</v>
      </c>
      <c r="R2007" t="s">
        <v>8326</v>
      </c>
      <c r="S2007" s="15">
        <f t="shared" si="126"/>
        <v>42511.741944444439</v>
      </c>
      <c r="T2007" s="15">
        <f t="shared" si="127"/>
        <v>42523.916666666672</v>
      </c>
    </row>
    <row r="2008" spans="1:20" ht="48" hidden="1" x14ac:dyDescent="0.2">
      <c r="A2008">
        <v>650</v>
      </c>
      <c r="B2008" s="9" t="s">
        <v>651</v>
      </c>
      <c r="C2008" s="3" t="s">
        <v>4760</v>
      </c>
      <c r="D2008" s="5">
        <v>1500</v>
      </c>
      <c r="E2008" s="7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 s="10">
        <f t="shared" si="124"/>
        <v>112</v>
      </c>
      <c r="P2008">
        <f t="shared" si="125"/>
        <v>35.130000000000003</v>
      </c>
      <c r="Q2008" t="s">
        <v>8308</v>
      </c>
      <c r="R2008" t="s">
        <v>8310</v>
      </c>
      <c r="S2008" s="15">
        <f t="shared" si="126"/>
        <v>41932.036851851852</v>
      </c>
      <c r="T2008" s="15">
        <f t="shared" si="127"/>
        <v>41992.078518518523</v>
      </c>
    </row>
    <row r="2009" spans="1:20" ht="48" hidden="1" x14ac:dyDescent="0.2">
      <c r="A2009">
        <v>3314</v>
      </c>
      <c r="B2009" s="9" t="s">
        <v>3314</v>
      </c>
      <c r="C2009" s="3" t="s">
        <v>7424</v>
      </c>
      <c r="D2009" s="5">
        <v>800</v>
      </c>
      <c r="E2009" s="7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 s="10">
        <f t="shared" si="124"/>
        <v>211</v>
      </c>
      <c r="P2009">
        <f t="shared" si="125"/>
        <v>29.07</v>
      </c>
      <c r="Q2009" t="s">
        <v>8323</v>
      </c>
      <c r="R2009" t="s">
        <v>8326</v>
      </c>
      <c r="S2009" s="15">
        <f t="shared" si="126"/>
        <v>42105.267488425925</v>
      </c>
      <c r="T2009" s="15">
        <f t="shared" si="127"/>
        <v>42132.836805555555</v>
      </c>
    </row>
    <row r="2010" spans="1:20" ht="16" hidden="1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8" hidden="1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8" hidden="1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64" hidden="1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32" hidden="1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8" hidden="1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8" hidden="1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48" hidden="1" x14ac:dyDescent="0.2">
      <c r="A2017">
        <v>3485</v>
      </c>
      <c r="B2017" s="9" t="s">
        <v>3484</v>
      </c>
      <c r="C2017" s="3" t="s">
        <v>7595</v>
      </c>
      <c r="D2017" s="5">
        <v>1650</v>
      </c>
      <c r="E2017" s="7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 s="10">
        <f t="shared" si="124"/>
        <v>101</v>
      </c>
      <c r="P2017">
        <f t="shared" si="125"/>
        <v>55.33</v>
      </c>
      <c r="Q2017" t="s">
        <v>8323</v>
      </c>
      <c r="R2017" t="s">
        <v>8326</v>
      </c>
      <c r="S2017" s="15">
        <f t="shared" si="126"/>
        <v>42372.693055555559</v>
      </c>
      <c r="T2017" s="15">
        <f t="shared" si="127"/>
        <v>42402.693055555559</v>
      </c>
    </row>
    <row r="2018" spans="1:20" ht="48" hidden="1" x14ac:dyDescent="0.2">
      <c r="A2018">
        <v>2667</v>
      </c>
      <c r="B2018" s="9" t="s">
        <v>2667</v>
      </c>
      <c r="C2018" s="3" t="s">
        <v>6777</v>
      </c>
      <c r="D2018" s="5">
        <v>1500</v>
      </c>
      <c r="E2018" s="7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 s="10">
        <f t="shared" si="124"/>
        <v>111</v>
      </c>
      <c r="P2018">
        <f t="shared" si="125"/>
        <v>92.22</v>
      </c>
      <c r="Q2018" t="s">
        <v>8308</v>
      </c>
      <c r="R2018" t="s">
        <v>8340</v>
      </c>
      <c r="S2018" s="15">
        <f t="shared" si="126"/>
        <v>42380.926111111112</v>
      </c>
      <c r="T2018" s="15">
        <f t="shared" si="127"/>
        <v>42410.926111111112</v>
      </c>
    </row>
    <row r="2019" spans="1:20" ht="48" hidden="1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8" hidden="1" x14ac:dyDescent="0.2">
      <c r="A2020">
        <v>2776</v>
      </c>
      <c r="B2020" s="9" t="s">
        <v>2776</v>
      </c>
      <c r="C2020" s="3" t="s">
        <v>6886</v>
      </c>
      <c r="D2020" s="5">
        <v>21000</v>
      </c>
      <c r="E2020" s="7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 s="10">
        <f t="shared" si="124"/>
        <v>8</v>
      </c>
      <c r="P2020">
        <f t="shared" si="125"/>
        <v>45.97</v>
      </c>
      <c r="Q2020" t="s">
        <v>8311</v>
      </c>
      <c r="R2020" t="s">
        <v>8356</v>
      </c>
      <c r="S2020" s="15">
        <f t="shared" si="126"/>
        <v>42136.297175925924</v>
      </c>
      <c r="T2020" s="15">
        <f t="shared" si="127"/>
        <v>42167.297175925924</v>
      </c>
    </row>
    <row r="2021" spans="1:20" ht="32" hidden="1" x14ac:dyDescent="0.2">
      <c r="A2021">
        <v>1925</v>
      </c>
      <c r="B2021" s="9" t="s">
        <v>1926</v>
      </c>
      <c r="C2021" s="3" t="s">
        <v>6035</v>
      </c>
      <c r="D2021" s="5">
        <v>1500</v>
      </c>
      <c r="E2021" s="7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 s="10">
        <f t="shared" si="124"/>
        <v>110</v>
      </c>
      <c r="P2021">
        <f t="shared" si="125"/>
        <v>31.83</v>
      </c>
      <c r="Q2021" t="s">
        <v>8327</v>
      </c>
      <c r="R2021" t="s">
        <v>8328</v>
      </c>
      <c r="S2021" s="15">
        <f t="shared" si="126"/>
        <v>41535.90148148148</v>
      </c>
      <c r="T2021" s="15">
        <f t="shared" si="127"/>
        <v>41558</v>
      </c>
    </row>
    <row r="2022" spans="1:20" ht="48" hidden="1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8" hidden="1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8" hidden="1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8" hidden="1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8" hidden="1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48" hidden="1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8" hidden="1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8" hidden="1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8" hidden="1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8" hidden="1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32" hidden="1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8" hidden="1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8" hidden="1" x14ac:dyDescent="0.2">
      <c r="A2034">
        <v>2549</v>
      </c>
      <c r="B2034" s="9" t="s">
        <v>2549</v>
      </c>
      <c r="C2034" s="3" t="s">
        <v>6659</v>
      </c>
      <c r="D2034" s="5">
        <v>1570</v>
      </c>
      <c r="E2034" s="7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 s="10">
        <f t="shared" si="124"/>
        <v>103</v>
      </c>
      <c r="P2034">
        <f t="shared" si="125"/>
        <v>43.62</v>
      </c>
      <c r="Q2034" t="s">
        <v>8327</v>
      </c>
      <c r="R2034" t="s">
        <v>8341</v>
      </c>
      <c r="S2034" s="15">
        <f t="shared" si="126"/>
        <v>41390.757754629631</v>
      </c>
      <c r="T2034" s="15">
        <f t="shared" si="127"/>
        <v>41425.708333333336</v>
      </c>
    </row>
    <row r="2035" spans="1:20" ht="32" hidden="1" x14ac:dyDescent="0.2">
      <c r="A2035">
        <v>2179</v>
      </c>
      <c r="B2035" s="9" t="s">
        <v>2180</v>
      </c>
      <c r="C2035" s="3" t="s">
        <v>6289</v>
      </c>
      <c r="D2035" s="5">
        <v>1000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 s="10">
        <f t="shared" si="124"/>
        <v>161</v>
      </c>
      <c r="P2035">
        <f t="shared" si="125"/>
        <v>76.86</v>
      </c>
      <c r="Q2035" t="s">
        <v>8327</v>
      </c>
      <c r="R2035" t="s">
        <v>8331</v>
      </c>
      <c r="S2035" s="15">
        <f t="shared" si="126"/>
        <v>42075.171203703707</v>
      </c>
      <c r="T2035" s="15">
        <f t="shared" si="127"/>
        <v>42105.171203703707</v>
      </c>
    </row>
    <row r="2036" spans="1:20" ht="48" hidden="1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8" hidden="1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8" hidden="1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8" hidden="1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32" hidden="1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8" hidden="1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32" hidden="1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8" hidden="1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48" hidden="1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8" hidden="1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32" hidden="1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8" hidden="1" x14ac:dyDescent="0.2">
      <c r="A2047">
        <v>1455</v>
      </c>
      <c r="B2047" s="9" t="s">
        <v>1456</v>
      </c>
      <c r="C2047" s="3" t="s">
        <v>5565</v>
      </c>
      <c r="D2047" s="5">
        <v>15000</v>
      </c>
      <c r="E2047" s="7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 s="10">
        <f t="shared" si="124"/>
        <v>11</v>
      </c>
      <c r="P2047">
        <f t="shared" si="125"/>
        <v>225</v>
      </c>
      <c r="Q2047" t="s">
        <v>8311</v>
      </c>
      <c r="R2047" t="s">
        <v>8348</v>
      </c>
      <c r="S2047" s="15">
        <f t="shared" si="126"/>
        <v>41832.672685185185</v>
      </c>
      <c r="T2047" s="15">
        <f t="shared" si="127"/>
        <v>41887.568749999999</v>
      </c>
    </row>
    <row r="2048" spans="1:20" ht="48" hidden="1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8" hidden="1" x14ac:dyDescent="0.2">
      <c r="A2049">
        <v>810</v>
      </c>
      <c r="B2049" s="9" t="s">
        <v>811</v>
      </c>
      <c r="C2049" s="3" t="s">
        <v>4920</v>
      </c>
      <c r="D2049" s="5">
        <v>1500</v>
      </c>
      <c r="E2049" s="7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 s="10">
        <f t="shared" si="124"/>
        <v>105</v>
      </c>
      <c r="P2049">
        <f t="shared" si="125"/>
        <v>58.33</v>
      </c>
      <c r="Q2049" t="s">
        <v>8327</v>
      </c>
      <c r="R2049" t="s">
        <v>8331</v>
      </c>
      <c r="S2049" s="15">
        <f t="shared" si="126"/>
        <v>41123.056273148148</v>
      </c>
      <c r="T2049" s="15">
        <f t="shared" si="127"/>
        <v>41153.056273148148</v>
      </c>
    </row>
    <row r="2050" spans="1:20" ht="48" hidden="1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32" hidden="1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ROUND(E2051/D2051*100,0)</f>
        <v>26</v>
      </c>
      <c r="P2051">
        <f t="shared" ref="P2051:P2114" si="129">IFERROR(ROUND(E2051/L2051,2),0)</f>
        <v>87.31</v>
      </c>
      <c r="Q205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8" hidden="1" x14ac:dyDescent="0.2">
      <c r="A2053">
        <v>2701</v>
      </c>
      <c r="B2053" s="9" t="s">
        <v>2701</v>
      </c>
      <c r="C2053" s="3" t="s">
        <v>6811</v>
      </c>
      <c r="D2053" s="5">
        <v>3400</v>
      </c>
      <c r="E2053" s="7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 s="10">
        <f t="shared" si="128"/>
        <v>46</v>
      </c>
      <c r="P2053">
        <f t="shared" si="129"/>
        <v>34.130000000000003</v>
      </c>
      <c r="Q2053" t="s">
        <v>8323</v>
      </c>
      <c r="R2053" t="s">
        <v>8324</v>
      </c>
      <c r="S2053" s="15">
        <f t="shared" si="130"/>
        <v>42801.774699074071</v>
      </c>
      <c r="T2053" s="15">
        <f t="shared" si="131"/>
        <v>42832.733032407406</v>
      </c>
    </row>
    <row r="2054" spans="1:20" ht="48" hidden="1" x14ac:dyDescent="0.2">
      <c r="A2054">
        <v>3543</v>
      </c>
      <c r="B2054" s="9" t="s">
        <v>3542</v>
      </c>
      <c r="C2054" s="3" t="s">
        <v>7653</v>
      </c>
      <c r="D2054" s="5">
        <v>1500</v>
      </c>
      <c r="E2054" s="7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 s="10">
        <f t="shared" si="128"/>
        <v>105</v>
      </c>
      <c r="P2054">
        <f t="shared" si="129"/>
        <v>54.14</v>
      </c>
      <c r="Q2054" t="s">
        <v>8323</v>
      </c>
      <c r="R2054" t="s">
        <v>8326</v>
      </c>
      <c r="S2054" s="15">
        <f t="shared" si="130"/>
        <v>42150.755312499998</v>
      </c>
      <c r="T2054" s="15">
        <f t="shared" si="131"/>
        <v>42180.755312499998</v>
      </c>
    </row>
    <row r="2055" spans="1:20" ht="48" hidden="1" x14ac:dyDescent="0.2">
      <c r="A2055">
        <v>77</v>
      </c>
      <c r="B2055" s="9" t="s">
        <v>79</v>
      </c>
      <c r="C2055" s="3" t="s">
        <v>4188</v>
      </c>
      <c r="D2055" s="5">
        <v>400</v>
      </c>
      <c r="E2055" s="7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 s="10">
        <f t="shared" si="128"/>
        <v>393</v>
      </c>
      <c r="P2055">
        <f t="shared" si="129"/>
        <v>60.38</v>
      </c>
      <c r="Q2055" t="s">
        <v>8321</v>
      </c>
      <c r="R2055" t="s">
        <v>8343</v>
      </c>
      <c r="S2055" s="15">
        <f t="shared" si="130"/>
        <v>40997.144872685189</v>
      </c>
      <c r="T2055" s="15">
        <f t="shared" si="131"/>
        <v>41050.124305555553</v>
      </c>
    </row>
    <row r="2056" spans="1:20" ht="48" hidden="1" x14ac:dyDescent="0.2">
      <c r="A2056">
        <v>3396</v>
      </c>
      <c r="B2056" s="9" t="s">
        <v>3395</v>
      </c>
      <c r="C2056" s="3" t="s">
        <v>7506</v>
      </c>
      <c r="D2056" s="5">
        <v>1500</v>
      </c>
      <c r="E2056" s="7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 s="10">
        <f t="shared" si="128"/>
        <v>104</v>
      </c>
      <c r="P2056">
        <f t="shared" si="129"/>
        <v>55.89</v>
      </c>
      <c r="Q2056" t="s">
        <v>8323</v>
      </c>
      <c r="R2056" t="s">
        <v>8326</v>
      </c>
      <c r="S2056" s="15">
        <f t="shared" si="130"/>
        <v>41764.44663194444</v>
      </c>
      <c r="T2056" s="15">
        <f t="shared" si="131"/>
        <v>41791.165972222225</v>
      </c>
    </row>
    <row r="2057" spans="1:20" ht="48" hidden="1" x14ac:dyDescent="0.2">
      <c r="A2057">
        <v>529</v>
      </c>
      <c r="B2057" s="9" t="s">
        <v>530</v>
      </c>
      <c r="C2057" s="3" t="s">
        <v>4639</v>
      </c>
      <c r="D2057" s="5">
        <v>1200</v>
      </c>
      <c r="E2057" s="7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 s="10">
        <f t="shared" si="128"/>
        <v>130</v>
      </c>
      <c r="P2057">
        <f t="shared" si="129"/>
        <v>86.94</v>
      </c>
      <c r="Q2057" t="s">
        <v>8323</v>
      </c>
      <c r="R2057" t="s">
        <v>8326</v>
      </c>
      <c r="S2057" s="15">
        <f t="shared" si="130"/>
        <v>42725.031180555554</v>
      </c>
      <c r="T2057" s="15">
        <f t="shared" si="131"/>
        <v>42746.208333333328</v>
      </c>
    </row>
    <row r="2058" spans="1:20" ht="48" hidden="1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8" hidden="1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64" hidden="1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48" hidden="1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32" hidden="1" x14ac:dyDescent="0.2">
      <c r="A2062">
        <v>2324</v>
      </c>
      <c r="B2062" s="9" t="s">
        <v>2325</v>
      </c>
      <c r="C2062" s="3" t="s">
        <v>6434</v>
      </c>
      <c r="D2062" s="5">
        <v>7500</v>
      </c>
      <c r="E2062" s="7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 s="10">
        <f t="shared" si="128"/>
        <v>21</v>
      </c>
      <c r="P2062">
        <f t="shared" si="129"/>
        <v>25.49</v>
      </c>
      <c r="Q2062" t="s">
        <v>8319</v>
      </c>
      <c r="R2062" t="s">
        <v>8320</v>
      </c>
      <c r="S2062" s="15">
        <f t="shared" si="130"/>
        <v>42790.885243055556</v>
      </c>
      <c r="T2062" s="15">
        <f t="shared" si="131"/>
        <v>42820.843576388885</v>
      </c>
    </row>
    <row r="2063" spans="1:20" ht="32" hidden="1" x14ac:dyDescent="0.2">
      <c r="A2063">
        <v>1370</v>
      </c>
      <c r="B2063" s="9" t="s">
        <v>1371</v>
      </c>
      <c r="C2063" s="3" t="s">
        <v>5480</v>
      </c>
      <c r="D2063" s="5">
        <v>1500</v>
      </c>
      <c r="E2063" s="7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 s="10">
        <f t="shared" si="128"/>
        <v>104</v>
      </c>
      <c r="P2063">
        <f t="shared" si="129"/>
        <v>77.75</v>
      </c>
      <c r="Q2063" t="s">
        <v>8327</v>
      </c>
      <c r="R2063" t="s">
        <v>8331</v>
      </c>
      <c r="S2063" s="15">
        <f t="shared" si="130"/>
        <v>41548.00335648148</v>
      </c>
      <c r="T2063" s="15">
        <f t="shared" si="131"/>
        <v>41563.00335648148</v>
      </c>
    </row>
    <row r="2064" spans="1:20" ht="48" hidden="1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32" hidden="1" x14ac:dyDescent="0.2">
      <c r="A2065">
        <v>3118</v>
      </c>
      <c r="B2065" s="9" t="s">
        <v>3118</v>
      </c>
      <c r="C2065" s="3" t="s">
        <v>7228</v>
      </c>
      <c r="D2065" s="5">
        <v>500000</v>
      </c>
      <c r="E2065" s="7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 s="10">
        <f t="shared" si="128"/>
        <v>0</v>
      </c>
      <c r="P2065">
        <f t="shared" si="129"/>
        <v>775</v>
      </c>
      <c r="Q2065" t="s">
        <v>8323</v>
      </c>
      <c r="R2065" t="s">
        <v>8324</v>
      </c>
      <c r="S2065" s="15">
        <f t="shared" si="130"/>
        <v>42534.649571759262</v>
      </c>
      <c r="T2065" s="15">
        <f t="shared" si="131"/>
        <v>42553.649571759262</v>
      </c>
    </row>
    <row r="2066" spans="1:20" ht="48" hidden="1" x14ac:dyDescent="0.2">
      <c r="A2066">
        <v>742</v>
      </c>
      <c r="B2066" s="9" t="s">
        <v>743</v>
      </c>
      <c r="C2066" s="3" t="s">
        <v>4852</v>
      </c>
      <c r="D2066" s="5">
        <v>1400</v>
      </c>
      <c r="E2066" s="7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 s="10">
        <f t="shared" si="128"/>
        <v>111</v>
      </c>
      <c r="P2066">
        <f t="shared" si="129"/>
        <v>67.39</v>
      </c>
      <c r="Q2066" t="s">
        <v>8311</v>
      </c>
      <c r="R2066" t="s">
        <v>8333</v>
      </c>
      <c r="S2066" s="15">
        <f t="shared" si="130"/>
        <v>41689.917962962965</v>
      </c>
      <c r="T2066" s="15">
        <f t="shared" si="131"/>
        <v>41719.876296296294</v>
      </c>
    </row>
    <row r="2067" spans="1:20" ht="48" hidden="1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8" hidden="1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8" hidden="1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8" hidden="1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48" hidden="1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32" hidden="1" x14ac:dyDescent="0.2">
      <c r="A2072">
        <v>3758</v>
      </c>
      <c r="B2072" s="9" t="s">
        <v>3755</v>
      </c>
      <c r="C2072" s="3" t="s">
        <v>7868</v>
      </c>
      <c r="D2072" s="5">
        <v>1500</v>
      </c>
      <c r="E2072" s="7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 s="10">
        <f t="shared" si="128"/>
        <v>102</v>
      </c>
      <c r="P2072">
        <f t="shared" si="129"/>
        <v>59.04</v>
      </c>
      <c r="Q2072" t="s">
        <v>8323</v>
      </c>
      <c r="R2072" t="s">
        <v>8335</v>
      </c>
      <c r="S2072" s="15">
        <f t="shared" si="130"/>
        <v>41747.471504629626</v>
      </c>
      <c r="T2072" s="15">
        <f t="shared" si="131"/>
        <v>41778.208333333336</v>
      </c>
    </row>
    <row r="2073" spans="1:20" ht="48" hidden="1" x14ac:dyDescent="0.2">
      <c r="A2073">
        <v>382</v>
      </c>
      <c r="B2073" s="9" t="s">
        <v>383</v>
      </c>
      <c r="C2073" s="3" t="s">
        <v>4492</v>
      </c>
      <c r="D2073" s="5">
        <v>600</v>
      </c>
      <c r="E2073" s="7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 s="10">
        <f t="shared" si="128"/>
        <v>256</v>
      </c>
      <c r="P2073">
        <f t="shared" si="129"/>
        <v>69.77</v>
      </c>
      <c r="Q2073" t="s">
        <v>8321</v>
      </c>
      <c r="R2073" t="s">
        <v>8322</v>
      </c>
      <c r="S2073" s="15">
        <f t="shared" si="130"/>
        <v>41144.709490740745</v>
      </c>
      <c r="T2073" s="15">
        <f t="shared" si="131"/>
        <v>41158.709490740745</v>
      </c>
    </row>
    <row r="2074" spans="1:20" ht="48" hidden="1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8" hidden="1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8" hidden="1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8" hidden="1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8" hidden="1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8" hidden="1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32" hidden="1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8" hidden="1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8" hidden="1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8" hidden="1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8" hidden="1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8" hidden="1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48" hidden="1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8" hidden="1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8" hidden="1" x14ac:dyDescent="0.2">
      <c r="A2088">
        <v>3501</v>
      </c>
      <c r="B2088" s="9" t="s">
        <v>3500</v>
      </c>
      <c r="C2088" s="3" t="s">
        <v>7611</v>
      </c>
      <c r="D2088" s="5">
        <v>1500</v>
      </c>
      <c r="E2088" s="7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 s="10">
        <f t="shared" si="128"/>
        <v>101</v>
      </c>
      <c r="P2088">
        <f t="shared" si="129"/>
        <v>35.950000000000003</v>
      </c>
      <c r="Q2088" t="s">
        <v>8323</v>
      </c>
      <c r="R2088" t="s">
        <v>8326</v>
      </c>
      <c r="S2088" s="15">
        <f t="shared" si="130"/>
        <v>42233.763831018514</v>
      </c>
      <c r="T2088" s="15">
        <f t="shared" si="131"/>
        <v>42258.763831018514</v>
      </c>
    </row>
    <row r="2089" spans="1:20" ht="32" hidden="1" x14ac:dyDescent="0.2">
      <c r="A2089">
        <v>3658</v>
      </c>
      <c r="B2089" s="9" t="s">
        <v>3655</v>
      </c>
      <c r="C2089" s="3" t="s">
        <v>7768</v>
      </c>
      <c r="D2089" s="5">
        <v>1500</v>
      </c>
      <c r="E2089" s="7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 s="10">
        <f t="shared" si="128"/>
        <v>101</v>
      </c>
      <c r="P2089">
        <f t="shared" si="129"/>
        <v>75.5</v>
      </c>
      <c r="Q2089" t="s">
        <v>8323</v>
      </c>
      <c r="R2089" t="s">
        <v>8326</v>
      </c>
      <c r="S2089" s="15">
        <f t="shared" si="130"/>
        <v>41775.858564814815</v>
      </c>
      <c r="T2089" s="15">
        <f t="shared" si="131"/>
        <v>41822.165972222225</v>
      </c>
    </row>
    <row r="2090" spans="1:20" ht="48" hidden="1" x14ac:dyDescent="0.2">
      <c r="A2090">
        <v>1377</v>
      </c>
      <c r="B2090" s="9" t="s">
        <v>1378</v>
      </c>
      <c r="C2090" s="3" t="s">
        <v>5487</v>
      </c>
      <c r="D2090" s="5">
        <v>1300</v>
      </c>
      <c r="E2090" s="7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 s="10">
        <f t="shared" si="128"/>
        <v>116</v>
      </c>
      <c r="P2090">
        <f t="shared" si="129"/>
        <v>48.71</v>
      </c>
      <c r="Q2090" t="s">
        <v>8327</v>
      </c>
      <c r="R2090" t="s">
        <v>8331</v>
      </c>
      <c r="S2090" s="15">
        <f t="shared" si="130"/>
        <v>42747.219560185185</v>
      </c>
      <c r="T2090" s="15">
        <f t="shared" si="131"/>
        <v>42769.174305555556</v>
      </c>
    </row>
    <row r="2091" spans="1:20" ht="32" hidden="1" x14ac:dyDescent="0.2">
      <c r="A2091">
        <v>3076</v>
      </c>
      <c r="B2091" s="9" t="s">
        <v>3076</v>
      </c>
      <c r="C2091" s="3" t="s">
        <v>7186</v>
      </c>
      <c r="D2091" s="5">
        <v>10000</v>
      </c>
      <c r="E2091" s="7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 s="10">
        <f t="shared" si="128"/>
        <v>15</v>
      </c>
      <c r="P2091">
        <f t="shared" si="129"/>
        <v>30.12</v>
      </c>
      <c r="Q2091" t="s">
        <v>8323</v>
      </c>
      <c r="R2091" t="s">
        <v>8324</v>
      </c>
      <c r="S2091" s="15">
        <f t="shared" si="130"/>
        <v>42226.651886574073</v>
      </c>
      <c r="T2091" s="15">
        <f t="shared" si="131"/>
        <v>42286.651886574073</v>
      </c>
    </row>
    <row r="2092" spans="1:20" ht="48" hidden="1" x14ac:dyDescent="0.2">
      <c r="A2092">
        <v>85</v>
      </c>
      <c r="B2092" s="9" t="s">
        <v>87</v>
      </c>
      <c r="C2092" s="3" t="s">
        <v>4196</v>
      </c>
      <c r="D2092" s="5">
        <v>1200</v>
      </c>
      <c r="E2092" s="7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 s="10">
        <f t="shared" si="128"/>
        <v>126</v>
      </c>
      <c r="P2092">
        <f t="shared" si="129"/>
        <v>71.709999999999994</v>
      </c>
      <c r="Q2092" t="s">
        <v>8321</v>
      </c>
      <c r="R2092" t="s">
        <v>8343</v>
      </c>
      <c r="S2092" s="15">
        <f t="shared" si="130"/>
        <v>40779.125428240739</v>
      </c>
      <c r="T2092" s="15">
        <f t="shared" si="131"/>
        <v>40809.125428240739</v>
      </c>
    </row>
    <row r="2093" spans="1:20" ht="48" hidden="1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48" hidden="1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8" hidden="1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8" hidden="1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8" hidden="1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8" hidden="1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48" hidden="1" x14ac:dyDescent="0.2">
      <c r="A2099">
        <v>3870</v>
      </c>
      <c r="B2099" s="9" t="s">
        <v>3867</v>
      </c>
      <c r="C2099" s="3" t="s">
        <v>7979</v>
      </c>
      <c r="D2099" s="5">
        <v>10000</v>
      </c>
      <c r="E2099" s="7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 s="10">
        <f t="shared" si="128"/>
        <v>15</v>
      </c>
      <c r="P2099">
        <f t="shared" si="129"/>
        <v>150</v>
      </c>
      <c r="Q2099" t="s">
        <v>8323</v>
      </c>
      <c r="R2099" t="s">
        <v>8335</v>
      </c>
      <c r="S2099" s="15">
        <f t="shared" si="130"/>
        <v>41793.17219907407</v>
      </c>
      <c r="T2099" s="15">
        <f t="shared" si="131"/>
        <v>41823.17219907407</v>
      </c>
    </row>
    <row r="2100" spans="1:20" ht="80" hidden="1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8" hidden="1" x14ac:dyDescent="0.2">
      <c r="A2101">
        <v>3427</v>
      </c>
      <c r="B2101" s="9" t="s">
        <v>3426</v>
      </c>
      <c r="C2101" s="3" t="s">
        <v>7537</v>
      </c>
      <c r="D2101" s="5">
        <v>1500</v>
      </c>
      <c r="E2101" s="7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 s="10">
        <f t="shared" si="128"/>
        <v>100</v>
      </c>
      <c r="P2101">
        <f t="shared" si="129"/>
        <v>51.72</v>
      </c>
      <c r="Q2101" t="s">
        <v>8323</v>
      </c>
      <c r="R2101" t="s">
        <v>8326</v>
      </c>
      <c r="S2101" s="15">
        <f t="shared" si="130"/>
        <v>41792.645277777774</v>
      </c>
      <c r="T2101" s="15">
        <f t="shared" si="131"/>
        <v>41822.645277777774</v>
      </c>
    </row>
    <row r="2102" spans="1:20" ht="48" hidden="1" x14ac:dyDescent="0.2">
      <c r="A2102">
        <v>3493</v>
      </c>
      <c r="B2102" s="9" t="s">
        <v>3492</v>
      </c>
      <c r="C2102" s="3" t="s">
        <v>7603</v>
      </c>
      <c r="D2102" s="5">
        <v>1500</v>
      </c>
      <c r="E2102" s="7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5">
        <f t="shared" si="130"/>
        <v>41848.866157407407</v>
      </c>
      <c r="T2102" s="15">
        <f t="shared" si="131"/>
        <v>41868.21597222222</v>
      </c>
    </row>
    <row r="2103" spans="1:20" ht="48" hidden="1" x14ac:dyDescent="0.2">
      <c r="A2103">
        <v>3581</v>
      </c>
      <c r="B2103" s="9" t="s">
        <v>3580</v>
      </c>
      <c r="C2103" s="3" t="s">
        <v>7691</v>
      </c>
      <c r="D2103" s="5">
        <v>1500</v>
      </c>
      <c r="E2103" s="7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33.33</v>
      </c>
      <c r="Q2103" t="s">
        <v>8323</v>
      </c>
      <c r="R2103" t="s">
        <v>8326</v>
      </c>
      <c r="S2103" s="15">
        <f t="shared" si="130"/>
        <v>41836.471180555556</v>
      </c>
      <c r="T2103" s="15">
        <f t="shared" si="131"/>
        <v>41850.471180555556</v>
      </c>
    </row>
    <row r="2104" spans="1:20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0">
        <f t="shared" si="128"/>
        <v>100</v>
      </c>
      <c r="P2104">
        <f t="shared" si="129"/>
        <v>55.56</v>
      </c>
      <c r="Q2104" t="s">
        <v>8323</v>
      </c>
      <c r="R2104" t="s">
        <v>8335</v>
      </c>
      <c r="S2104" s="15">
        <f t="shared" si="130"/>
        <v>42499.842962962968</v>
      </c>
      <c r="T2104" s="15">
        <f t="shared" si="131"/>
        <v>42519.024999999994</v>
      </c>
    </row>
    <row r="2105" spans="1:20" ht="32" hidden="1" x14ac:dyDescent="0.2">
      <c r="A2105">
        <v>855</v>
      </c>
      <c r="B2105" s="9" t="s">
        <v>856</v>
      </c>
      <c r="C2105" s="3" t="s">
        <v>4965</v>
      </c>
      <c r="D2105" s="5">
        <v>1450</v>
      </c>
      <c r="E2105" s="7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 s="10">
        <f t="shared" si="128"/>
        <v>103</v>
      </c>
      <c r="P2105">
        <f t="shared" si="129"/>
        <v>31.91</v>
      </c>
      <c r="Q2105" t="s">
        <v>8327</v>
      </c>
      <c r="R2105" t="s">
        <v>8336</v>
      </c>
      <c r="S2105" s="15">
        <f t="shared" si="130"/>
        <v>42545.125196759262</v>
      </c>
      <c r="T2105" s="15">
        <f t="shared" si="131"/>
        <v>42575.125196759262</v>
      </c>
    </row>
    <row r="2106" spans="1:20" ht="48" hidden="1" x14ac:dyDescent="0.2">
      <c r="A2106">
        <v>3227</v>
      </c>
      <c r="B2106" s="9" t="s">
        <v>3227</v>
      </c>
      <c r="C2106" s="3" t="s">
        <v>7337</v>
      </c>
      <c r="D2106" s="5">
        <v>1200</v>
      </c>
      <c r="E2106" s="7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 s="10">
        <f t="shared" si="128"/>
        <v>125</v>
      </c>
      <c r="P2106">
        <f t="shared" si="129"/>
        <v>50</v>
      </c>
      <c r="Q2106" t="s">
        <v>8323</v>
      </c>
      <c r="R2106" t="s">
        <v>8326</v>
      </c>
      <c r="S2106" s="15">
        <f t="shared" si="130"/>
        <v>42722.882361111115</v>
      </c>
      <c r="T2106" s="15">
        <f t="shared" si="131"/>
        <v>42752.882361111115</v>
      </c>
    </row>
    <row r="2107" spans="1:20" ht="32" hidden="1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48" hidden="1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8" hidden="1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64" hidden="1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8" hidden="1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32" hidden="1" x14ac:dyDescent="0.2">
      <c r="A2112">
        <v>1228</v>
      </c>
      <c r="B2112" s="9" t="s">
        <v>1229</v>
      </c>
      <c r="C2112" s="3" t="s">
        <v>5338</v>
      </c>
      <c r="D2112" s="5">
        <v>5000</v>
      </c>
      <c r="E2112" s="7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 s="10">
        <f t="shared" si="128"/>
        <v>29</v>
      </c>
      <c r="P2112">
        <f t="shared" si="129"/>
        <v>61.04</v>
      </c>
      <c r="Q2112" t="s">
        <v>8327</v>
      </c>
      <c r="R2112" t="s">
        <v>8354</v>
      </c>
      <c r="S2112" s="15">
        <f t="shared" si="130"/>
        <v>40754.729259259257</v>
      </c>
      <c r="T2112" s="15">
        <f t="shared" si="131"/>
        <v>40814.729259259257</v>
      </c>
    </row>
    <row r="2113" spans="1:20" ht="48" hidden="1" x14ac:dyDescent="0.2">
      <c r="A2113">
        <v>196</v>
      </c>
      <c r="B2113" s="9" t="s">
        <v>198</v>
      </c>
      <c r="C2113" s="3" t="s">
        <v>4306</v>
      </c>
      <c r="D2113" s="5">
        <v>3500</v>
      </c>
      <c r="E2113" s="7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 s="10">
        <f t="shared" si="128"/>
        <v>42</v>
      </c>
      <c r="P2113">
        <f t="shared" si="129"/>
        <v>77.11</v>
      </c>
      <c r="Q2113" t="s">
        <v>8321</v>
      </c>
      <c r="R2113" t="s">
        <v>8325</v>
      </c>
      <c r="S2113" s="15">
        <f t="shared" si="130"/>
        <v>42259.542800925927</v>
      </c>
      <c r="T2113" s="15">
        <f t="shared" si="131"/>
        <v>42287.875</v>
      </c>
    </row>
    <row r="2114" spans="1:20" ht="48" hidden="1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8" hidden="1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ROUND(E2115/D2115*100,0)</f>
        <v>1</v>
      </c>
      <c r="P2115">
        <f t="shared" ref="P2115:P2178" si="133">IFERROR(ROUND(E2115/L2115,2),0)</f>
        <v>292.2</v>
      </c>
      <c r="Q2115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48" hidden="1" x14ac:dyDescent="0.2">
      <c r="A2117">
        <v>1862</v>
      </c>
      <c r="B2117" s="9" t="s">
        <v>1863</v>
      </c>
      <c r="C2117" s="3" t="s">
        <v>5972</v>
      </c>
      <c r="D2117" s="5">
        <v>18000</v>
      </c>
      <c r="E2117" s="7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 s="10">
        <f t="shared" si="132"/>
        <v>8</v>
      </c>
      <c r="P2117">
        <f t="shared" si="133"/>
        <v>90.94</v>
      </c>
      <c r="Q2117" t="s">
        <v>8316</v>
      </c>
      <c r="R2117" t="s">
        <v>8344</v>
      </c>
      <c r="S2117" s="15">
        <f t="shared" si="134"/>
        <v>42755.492754629624</v>
      </c>
      <c r="T2117" s="15">
        <f t="shared" si="135"/>
        <v>42802.3125</v>
      </c>
    </row>
    <row r="2118" spans="1:20" ht="48" hidden="1" x14ac:dyDescent="0.2">
      <c r="A2118">
        <v>266</v>
      </c>
      <c r="B2118" s="9" t="s">
        <v>267</v>
      </c>
      <c r="C2118" s="3" t="s">
        <v>4376</v>
      </c>
      <c r="D2118" s="5">
        <v>1000</v>
      </c>
      <c r="E2118" s="7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 s="10">
        <f t="shared" si="132"/>
        <v>146</v>
      </c>
      <c r="P2118">
        <f t="shared" si="133"/>
        <v>40.42</v>
      </c>
      <c r="Q2118" t="s">
        <v>8321</v>
      </c>
      <c r="R2118" t="s">
        <v>8322</v>
      </c>
      <c r="S2118" s="15">
        <f t="shared" si="134"/>
        <v>40205.174849537041</v>
      </c>
      <c r="T2118" s="15">
        <f t="shared" si="135"/>
        <v>40291.160416666666</v>
      </c>
    </row>
    <row r="2119" spans="1:20" ht="48" hidden="1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8" hidden="1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8" hidden="1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8" hidden="1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48" hidden="1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48" hidden="1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64" hidden="1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8" hidden="1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8" hidden="1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8" hidden="1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8" hidden="1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48" hidden="1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64" hidden="1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8" hidden="1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48" hidden="1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8" hidden="1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8" hidden="1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8" hidden="1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48" hidden="1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32" hidden="1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48" hidden="1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8" hidden="1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8" hidden="1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8" hidden="1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32" hidden="1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32" hidden="1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8" hidden="1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8" hidden="1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32" hidden="1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8" hidden="1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8" hidden="1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8" hidden="1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8" hidden="1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8" hidden="1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32" hidden="1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8" hidden="1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8" hidden="1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48" hidden="1" x14ac:dyDescent="0.2">
      <c r="A2156">
        <v>877</v>
      </c>
      <c r="B2156" s="9" t="s">
        <v>878</v>
      </c>
      <c r="C2156" s="3" t="s">
        <v>4987</v>
      </c>
      <c r="D2156" s="5">
        <v>2000</v>
      </c>
      <c r="E2156" s="7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 s="10">
        <f t="shared" si="132"/>
        <v>68</v>
      </c>
      <c r="P2156">
        <f t="shared" si="133"/>
        <v>46.59</v>
      </c>
      <c r="Q2156" t="s">
        <v>8327</v>
      </c>
      <c r="R2156" t="s">
        <v>8350</v>
      </c>
      <c r="S2156" s="15">
        <f t="shared" si="134"/>
        <v>41597.788888888892</v>
      </c>
      <c r="T2156" s="15">
        <f t="shared" si="135"/>
        <v>41627.788888888892</v>
      </c>
    </row>
    <row r="2157" spans="1:20" ht="48" hidden="1" x14ac:dyDescent="0.2">
      <c r="A2157">
        <v>1884</v>
      </c>
      <c r="B2157" s="9" t="s">
        <v>1885</v>
      </c>
      <c r="C2157" s="3" t="s">
        <v>5994</v>
      </c>
      <c r="D2157" s="5">
        <v>1000</v>
      </c>
      <c r="E2157" s="7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 s="10">
        <f t="shared" si="132"/>
        <v>135</v>
      </c>
      <c r="P2157">
        <f t="shared" si="133"/>
        <v>51.96</v>
      </c>
      <c r="Q2157" t="s">
        <v>8327</v>
      </c>
      <c r="R2157" t="s">
        <v>8328</v>
      </c>
      <c r="S2157" s="15">
        <f t="shared" si="134"/>
        <v>41205.198321759257</v>
      </c>
      <c r="T2157" s="15">
        <f t="shared" si="135"/>
        <v>41240.5</v>
      </c>
    </row>
    <row r="2158" spans="1:20" ht="96" hidden="1" x14ac:dyDescent="0.2">
      <c r="A2158">
        <v>78</v>
      </c>
      <c r="B2158" s="9" t="s">
        <v>80</v>
      </c>
      <c r="C2158" s="3" t="s">
        <v>4189</v>
      </c>
      <c r="D2158" s="5">
        <v>50</v>
      </c>
      <c r="E2158" s="7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 s="10">
        <f t="shared" si="132"/>
        <v>2702</v>
      </c>
      <c r="P2158">
        <f t="shared" si="133"/>
        <v>38.6</v>
      </c>
      <c r="Q2158" t="s">
        <v>8321</v>
      </c>
      <c r="R2158" t="s">
        <v>8343</v>
      </c>
      <c r="S2158" s="15">
        <f t="shared" si="134"/>
        <v>42604.730567129634</v>
      </c>
      <c r="T2158" s="15">
        <f t="shared" si="135"/>
        <v>42614.730567129634</v>
      </c>
    </row>
    <row r="2159" spans="1:20" ht="32" hidden="1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8" hidden="1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32" hidden="1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32" hidden="1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8" hidden="1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t="16" hidden="1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8" hidden="1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32" hidden="1" x14ac:dyDescent="0.2">
      <c r="A2166">
        <v>1741</v>
      </c>
      <c r="B2166" s="9" t="s">
        <v>1742</v>
      </c>
      <c r="C2166" s="3" t="s">
        <v>5851</v>
      </c>
      <c r="D2166" s="5">
        <v>1200</v>
      </c>
      <c r="E2166" s="7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 s="10">
        <f t="shared" si="132"/>
        <v>111</v>
      </c>
      <c r="P2166">
        <f t="shared" si="133"/>
        <v>25.58</v>
      </c>
      <c r="Q2166" t="s">
        <v>8313</v>
      </c>
      <c r="R2166" t="s">
        <v>8314</v>
      </c>
      <c r="S2166" s="15">
        <f t="shared" si="134"/>
        <v>42120.628136574072</v>
      </c>
      <c r="T2166" s="15">
        <f t="shared" si="135"/>
        <v>42165.628136574072</v>
      </c>
    </row>
    <row r="2167" spans="1:20" ht="16" hidden="1" x14ac:dyDescent="0.2">
      <c r="A2167">
        <v>528</v>
      </c>
      <c r="B2167" s="9" t="s">
        <v>529</v>
      </c>
      <c r="C2167" s="3" t="s">
        <v>4638</v>
      </c>
      <c r="D2167" s="5">
        <v>1150</v>
      </c>
      <c r="E2167" s="7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 s="10">
        <f t="shared" si="132"/>
        <v>116</v>
      </c>
      <c r="P2167">
        <f t="shared" si="133"/>
        <v>44.33</v>
      </c>
      <c r="Q2167" t="s">
        <v>8323</v>
      </c>
      <c r="R2167" t="s">
        <v>8326</v>
      </c>
      <c r="S2167" s="15">
        <f t="shared" si="134"/>
        <v>42155.920219907406</v>
      </c>
      <c r="T2167" s="15">
        <f t="shared" si="135"/>
        <v>42176.888888888891</v>
      </c>
    </row>
    <row r="2168" spans="1:20" ht="48" hidden="1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8" hidden="1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8" hidden="1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8" hidden="1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32" hidden="1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64" hidden="1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8" hidden="1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8" hidden="1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8" hidden="1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32" hidden="1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8" hidden="1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50.04</v>
      </c>
      <c r="Q2179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8" hidden="1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8" hidden="1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8" hidden="1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8" hidden="1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8" hidden="1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48" hidden="1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16" hidden="1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32" hidden="1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8" hidden="1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8" hidden="1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t="16" hidden="1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32" hidden="1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8" hidden="1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8" hidden="1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8" hidden="1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8" hidden="1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32" hidden="1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32" hidden="1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8" hidden="1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32" hidden="1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8" hidden="1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8" hidden="1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32" hidden="1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8" hidden="1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32" hidden="1" x14ac:dyDescent="0.2">
      <c r="A2205">
        <v>3613</v>
      </c>
      <c r="B2205" s="9" t="s">
        <v>3612</v>
      </c>
      <c r="C2205" s="3" t="s">
        <v>7723</v>
      </c>
      <c r="D2205" s="5">
        <v>1250</v>
      </c>
      <c r="E2205" s="7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 s="10">
        <f t="shared" si="136"/>
        <v>100</v>
      </c>
      <c r="P2205">
        <f t="shared" si="137"/>
        <v>62.5</v>
      </c>
      <c r="Q2205" t="s">
        <v>8323</v>
      </c>
      <c r="R2205" t="s">
        <v>8326</v>
      </c>
      <c r="S2205" s="15">
        <f t="shared" si="138"/>
        <v>41788.58997685185</v>
      </c>
      <c r="T2205" s="15">
        <f t="shared" si="139"/>
        <v>41818.58997685185</v>
      </c>
    </row>
    <row r="2206" spans="1:20" ht="48" hidden="1" x14ac:dyDescent="0.2">
      <c r="A2206">
        <v>3226</v>
      </c>
      <c r="B2206" s="9" t="s">
        <v>3226</v>
      </c>
      <c r="C2206" s="3" t="s">
        <v>7336</v>
      </c>
      <c r="D2206" s="5">
        <v>1200</v>
      </c>
      <c r="E2206" s="7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 s="10">
        <f t="shared" si="136"/>
        <v>104</v>
      </c>
      <c r="P2206">
        <f t="shared" si="137"/>
        <v>59.52</v>
      </c>
      <c r="Q2206" t="s">
        <v>8323</v>
      </c>
      <c r="R2206" t="s">
        <v>8326</v>
      </c>
      <c r="S2206" s="15">
        <f t="shared" si="138"/>
        <v>42277.583472222221</v>
      </c>
      <c r="T2206" s="15">
        <f t="shared" si="139"/>
        <v>42307.583472222221</v>
      </c>
    </row>
    <row r="2207" spans="1:20" ht="48" hidden="1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8" hidden="1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8" hidden="1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8" hidden="1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8" hidden="1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32" hidden="1" x14ac:dyDescent="0.2">
      <c r="A2212">
        <v>3981</v>
      </c>
      <c r="B2212" s="9" t="s">
        <v>3358</v>
      </c>
      <c r="C2212" s="3" t="s">
        <v>7469</v>
      </c>
      <c r="D2212" s="5">
        <v>30000</v>
      </c>
      <c r="E2212" s="7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 s="10">
        <f t="shared" si="136"/>
        <v>4</v>
      </c>
      <c r="P2212">
        <f t="shared" si="137"/>
        <v>175</v>
      </c>
      <c r="Q2212" t="s">
        <v>8323</v>
      </c>
      <c r="R2212" t="s">
        <v>8326</v>
      </c>
      <c r="S2212" s="15">
        <f t="shared" si="138"/>
        <v>42508.179965277777</v>
      </c>
      <c r="T2212" s="15">
        <f t="shared" si="139"/>
        <v>42568.179965277777</v>
      </c>
    </row>
    <row r="2213" spans="1:20" ht="48" hidden="1" x14ac:dyDescent="0.2">
      <c r="A2213">
        <v>1886</v>
      </c>
      <c r="B2213" s="9" t="s">
        <v>1887</v>
      </c>
      <c r="C2213" s="3" t="s">
        <v>5996</v>
      </c>
      <c r="D2213" s="5">
        <v>1200</v>
      </c>
      <c r="E2213" s="7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 s="10">
        <f t="shared" si="136"/>
        <v>102</v>
      </c>
      <c r="P2213">
        <f t="shared" si="137"/>
        <v>42.24</v>
      </c>
      <c r="Q2213" t="s">
        <v>8327</v>
      </c>
      <c r="R2213" t="s">
        <v>8328</v>
      </c>
      <c r="S2213" s="15">
        <f t="shared" si="138"/>
        <v>41925.906689814816</v>
      </c>
      <c r="T2213" s="15">
        <f t="shared" si="139"/>
        <v>41955.94835648148</v>
      </c>
    </row>
    <row r="2214" spans="1:20" ht="48" hidden="1" x14ac:dyDescent="0.2">
      <c r="A2214">
        <v>3591</v>
      </c>
      <c r="B2214" s="9" t="s">
        <v>3590</v>
      </c>
      <c r="C2214" s="3" t="s">
        <v>7701</v>
      </c>
      <c r="D2214" s="5">
        <v>700</v>
      </c>
      <c r="E2214" s="7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 s="10">
        <f t="shared" si="136"/>
        <v>175</v>
      </c>
      <c r="P2214">
        <f t="shared" si="137"/>
        <v>68.06</v>
      </c>
      <c r="Q2214" t="s">
        <v>8323</v>
      </c>
      <c r="R2214" t="s">
        <v>8326</v>
      </c>
      <c r="S2214" s="15">
        <f t="shared" si="138"/>
        <v>42003.948425925926</v>
      </c>
      <c r="T2214" s="15">
        <f t="shared" si="139"/>
        <v>42028.207638888889</v>
      </c>
    </row>
    <row r="2215" spans="1:20" ht="48" hidden="1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48" hidden="1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8" hidden="1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8" hidden="1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8" hidden="1" x14ac:dyDescent="0.2">
      <c r="A2219">
        <v>2587</v>
      </c>
      <c r="B2219" s="9" t="s">
        <v>2587</v>
      </c>
      <c r="C2219" s="3" t="s">
        <v>6697</v>
      </c>
      <c r="D2219" s="5">
        <v>50000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 s="10">
        <f t="shared" si="136"/>
        <v>2</v>
      </c>
      <c r="P2219">
        <f t="shared" si="137"/>
        <v>202.83</v>
      </c>
      <c r="Q2219" t="s">
        <v>8319</v>
      </c>
      <c r="R2219" t="s">
        <v>8345</v>
      </c>
      <c r="S2219" s="15">
        <f t="shared" si="138"/>
        <v>42338.675381944442</v>
      </c>
      <c r="T2219" s="15">
        <f t="shared" si="139"/>
        <v>42368.675381944442</v>
      </c>
    </row>
    <row r="2220" spans="1:20" ht="48" hidden="1" x14ac:dyDescent="0.2">
      <c r="A2220">
        <v>1868</v>
      </c>
      <c r="B2220" s="9" t="s">
        <v>1869</v>
      </c>
      <c r="C2220" s="3" t="s">
        <v>5978</v>
      </c>
      <c r="D2220" s="5">
        <v>25000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 s="10">
        <f t="shared" si="136"/>
        <v>5</v>
      </c>
      <c r="P2220">
        <f t="shared" si="137"/>
        <v>71.59</v>
      </c>
      <c r="Q2220" t="s">
        <v>8316</v>
      </c>
      <c r="R2220" t="s">
        <v>8344</v>
      </c>
      <c r="S2220" s="15">
        <f t="shared" si="138"/>
        <v>42328.779224537036</v>
      </c>
      <c r="T2220" s="15">
        <f t="shared" si="139"/>
        <v>42353.332638888889</v>
      </c>
    </row>
    <row r="2221" spans="1:20" ht="48" hidden="1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32" hidden="1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32" hidden="1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8" hidden="1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32" hidden="1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48" hidden="1" x14ac:dyDescent="0.2">
      <c r="A2226">
        <v>1642</v>
      </c>
      <c r="B2226" s="9" t="s">
        <v>1643</v>
      </c>
      <c r="C2226" s="3" t="s">
        <v>5752</v>
      </c>
      <c r="D2226" s="5">
        <v>1200</v>
      </c>
      <c r="E2226" s="7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 s="10">
        <f t="shared" si="136"/>
        <v>100</v>
      </c>
      <c r="P2226">
        <f t="shared" si="137"/>
        <v>42.86</v>
      </c>
      <c r="Q2226" t="s">
        <v>8327</v>
      </c>
      <c r="R2226" t="s">
        <v>8338</v>
      </c>
      <c r="S2226" s="15">
        <f t="shared" si="138"/>
        <v>40688.024618055555</v>
      </c>
      <c r="T2226" s="15">
        <f t="shared" si="139"/>
        <v>40708.024618055555</v>
      </c>
    </row>
    <row r="2227" spans="1:20" ht="16" hidden="1" x14ac:dyDescent="0.2">
      <c r="A2227">
        <v>3666</v>
      </c>
      <c r="B2227" s="9" t="s">
        <v>3663</v>
      </c>
      <c r="C2227" s="3" t="s">
        <v>7776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 s="10">
        <f t="shared" si="136"/>
        <v>100</v>
      </c>
      <c r="P2227">
        <f t="shared" si="137"/>
        <v>31.58</v>
      </c>
      <c r="Q2227" t="s">
        <v>8323</v>
      </c>
      <c r="R2227" t="s">
        <v>8326</v>
      </c>
      <c r="S2227" s="15">
        <f t="shared" si="138"/>
        <v>41822.90488425926</v>
      </c>
      <c r="T2227" s="15">
        <f t="shared" si="139"/>
        <v>41844.291666666664</v>
      </c>
    </row>
    <row r="2228" spans="1:20" ht="32" hidden="1" x14ac:dyDescent="0.2">
      <c r="A2228">
        <v>2782</v>
      </c>
      <c r="B2228" s="9" t="s">
        <v>2782</v>
      </c>
      <c r="C2228" s="3" t="s">
        <v>6892</v>
      </c>
      <c r="D2228" s="5">
        <v>1000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 s="10">
        <f t="shared" si="136"/>
        <v>120</v>
      </c>
      <c r="P2228">
        <f t="shared" si="137"/>
        <v>66.67</v>
      </c>
      <c r="Q2228" t="s">
        <v>8323</v>
      </c>
      <c r="R2228" t="s">
        <v>8326</v>
      </c>
      <c r="S2228" s="15">
        <f t="shared" si="138"/>
        <v>42026.924976851849</v>
      </c>
      <c r="T2228" s="15">
        <f t="shared" si="139"/>
        <v>42052.207638888889</v>
      </c>
    </row>
    <row r="2229" spans="1:20" ht="48" hidden="1" x14ac:dyDescent="0.2">
      <c r="A2229">
        <v>1899</v>
      </c>
      <c r="B2229" s="9" t="s">
        <v>1900</v>
      </c>
      <c r="C2229" s="3" t="s">
        <v>6009</v>
      </c>
      <c r="D2229" s="5">
        <v>900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 s="10">
        <f t="shared" si="136"/>
        <v>133</v>
      </c>
      <c r="P2229">
        <f t="shared" si="137"/>
        <v>28.57</v>
      </c>
      <c r="Q2229" t="s">
        <v>8327</v>
      </c>
      <c r="R2229" t="s">
        <v>8328</v>
      </c>
      <c r="S2229" s="15">
        <f t="shared" si="138"/>
        <v>42058.941736111112</v>
      </c>
      <c r="T2229" s="15">
        <f t="shared" si="139"/>
        <v>42088.90006944444</v>
      </c>
    </row>
    <row r="2230" spans="1:20" ht="48" hidden="1" x14ac:dyDescent="0.2">
      <c r="A2230">
        <v>1296</v>
      </c>
      <c r="B2230" s="9" t="s">
        <v>1297</v>
      </c>
      <c r="C2230" s="3" t="s">
        <v>5406</v>
      </c>
      <c r="D2230" s="5">
        <v>850</v>
      </c>
      <c r="E2230" s="7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141</v>
      </c>
      <c r="P2230">
        <f t="shared" si="137"/>
        <v>52.17</v>
      </c>
      <c r="Q2230" t="s">
        <v>8323</v>
      </c>
      <c r="R2230" t="s">
        <v>8326</v>
      </c>
      <c r="S2230" s="15">
        <f t="shared" si="138"/>
        <v>42423.050613425927</v>
      </c>
      <c r="T2230" s="15">
        <f t="shared" si="139"/>
        <v>42443.008946759262</v>
      </c>
    </row>
    <row r="2231" spans="1:20" ht="48" hidden="1" x14ac:dyDescent="0.2">
      <c r="A2231">
        <v>3343</v>
      </c>
      <c r="B2231" s="9" t="s">
        <v>3343</v>
      </c>
      <c r="C2231" s="3" t="s">
        <v>7453</v>
      </c>
      <c r="D2231" s="5">
        <v>700</v>
      </c>
      <c r="E2231" s="7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 s="10">
        <f t="shared" si="136"/>
        <v>171</v>
      </c>
      <c r="P2231">
        <f t="shared" si="137"/>
        <v>52.17</v>
      </c>
      <c r="Q2231" t="s">
        <v>8323</v>
      </c>
      <c r="R2231" t="s">
        <v>8326</v>
      </c>
      <c r="S2231" s="15">
        <f t="shared" si="138"/>
        <v>42452.916481481487</v>
      </c>
      <c r="T2231" s="15">
        <f t="shared" si="139"/>
        <v>42473.554166666669</v>
      </c>
    </row>
    <row r="2232" spans="1:20" ht="48" hidden="1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8" hidden="1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8" hidden="1" x14ac:dyDescent="0.2">
      <c r="A2234">
        <v>3104</v>
      </c>
      <c r="B2234" s="9" t="s">
        <v>3104</v>
      </c>
      <c r="C2234" s="3" t="s">
        <v>7214</v>
      </c>
      <c r="D2234" s="5">
        <v>4000</v>
      </c>
      <c r="E2234" s="7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 s="10">
        <f t="shared" si="136"/>
        <v>30</v>
      </c>
      <c r="P2234">
        <f t="shared" si="137"/>
        <v>237</v>
      </c>
      <c r="Q2234" t="s">
        <v>8323</v>
      </c>
      <c r="R2234" t="s">
        <v>8324</v>
      </c>
      <c r="S2234" s="15">
        <f t="shared" si="138"/>
        <v>42006.908692129626</v>
      </c>
      <c r="T2234" s="15">
        <f t="shared" si="139"/>
        <v>42038.083333333328</v>
      </c>
    </row>
    <row r="2235" spans="1:20" ht="48" hidden="1" x14ac:dyDescent="0.2">
      <c r="A2235">
        <v>3596</v>
      </c>
      <c r="B2235" s="9" t="s">
        <v>3595</v>
      </c>
      <c r="C2235" s="3" t="s">
        <v>7706</v>
      </c>
      <c r="D2235" s="5">
        <v>1100</v>
      </c>
      <c r="E2235" s="7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 s="10">
        <f t="shared" si="136"/>
        <v>108</v>
      </c>
      <c r="P2235">
        <f t="shared" si="137"/>
        <v>79</v>
      </c>
      <c r="Q2235" t="s">
        <v>8323</v>
      </c>
      <c r="R2235" t="s">
        <v>8326</v>
      </c>
      <c r="S2235" s="15">
        <f t="shared" si="138"/>
        <v>41856.715069444443</v>
      </c>
      <c r="T2235" s="15">
        <f t="shared" si="139"/>
        <v>41877.715069444443</v>
      </c>
    </row>
    <row r="2236" spans="1:20" ht="48" hidden="1" x14ac:dyDescent="0.2">
      <c r="A2236">
        <v>2467</v>
      </c>
      <c r="B2236" s="9" t="s">
        <v>2468</v>
      </c>
      <c r="C2236" s="3" t="s">
        <v>6577</v>
      </c>
      <c r="D2236" s="5">
        <v>1000</v>
      </c>
      <c r="E2236" s="7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 s="10">
        <f t="shared" si="136"/>
        <v>119</v>
      </c>
      <c r="P2236">
        <f t="shared" si="137"/>
        <v>27.56</v>
      </c>
      <c r="Q2236" t="s">
        <v>8327</v>
      </c>
      <c r="R2236" t="s">
        <v>8328</v>
      </c>
      <c r="S2236" s="15">
        <f t="shared" si="138"/>
        <v>41025.874201388891</v>
      </c>
      <c r="T2236" s="15">
        <f t="shared" si="139"/>
        <v>41039.708333333336</v>
      </c>
    </row>
    <row r="2237" spans="1:20" ht="48" hidden="1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32" hidden="1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32" hidden="1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8" hidden="1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32" hidden="1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32" hidden="1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8" hidden="1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ROUND(E2243/D2243*100,0)</f>
        <v>117</v>
      </c>
      <c r="P2243">
        <f t="shared" ref="P2243:P2306" si="141">IFERROR(ROUND(E2243/L2243,2),0)</f>
        <v>44.92</v>
      </c>
      <c r="Q2243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48" hidden="1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8" hidden="1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8" hidden="1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8" hidden="1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8" hidden="1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8" hidden="1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48" hidden="1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48" hidden="1" x14ac:dyDescent="0.2">
      <c r="A2252">
        <v>2704</v>
      </c>
      <c r="B2252" s="9" t="s">
        <v>2704</v>
      </c>
      <c r="C2252" s="3" t="s">
        <v>6814</v>
      </c>
      <c r="D2252" s="5">
        <v>19000</v>
      </c>
      <c r="E2252" s="7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 s="10">
        <f t="shared" si="140"/>
        <v>6</v>
      </c>
      <c r="P2252">
        <f t="shared" si="141"/>
        <v>163.57</v>
      </c>
      <c r="Q2252" t="s">
        <v>8323</v>
      </c>
      <c r="R2252" t="s">
        <v>8324</v>
      </c>
      <c r="S2252" s="15">
        <f t="shared" si="142"/>
        <v>42787.862430555557</v>
      </c>
      <c r="T2252" s="15">
        <f t="shared" si="143"/>
        <v>42830.820763888885</v>
      </c>
    </row>
    <row r="2253" spans="1:20" ht="32" hidden="1" x14ac:dyDescent="0.2">
      <c r="A2253">
        <v>3197</v>
      </c>
      <c r="B2253" s="9" t="s">
        <v>3197</v>
      </c>
      <c r="C2253" s="3" t="s">
        <v>7307</v>
      </c>
      <c r="D2253" s="5">
        <v>10000</v>
      </c>
      <c r="E2253" s="7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 s="10">
        <f t="shared" si="140"/>
        <v>11</v>
      </c>
      <c r="P2253">
        <f t="shared" si="141"/>
        <v>286.25</v>
      </c>
      <c r="Q2253" t="s">
        <v>8323</v>
      </c>
      <c r="R2253" t="s">
        <v>8335</v>
      </c>
      <c r="S2253" s="15">
        <f t="shared" si="142"/>
        <v>42009.493263888886</v>
      </c>
      <c r="T2253" s="15">
        <f t="shared" si="143"/>
        <v>42039.493263888886</v>
      </c>
    </row>
    <row r="2254" spans="1:20" ht="16" hidden="1" x14ac:dyDescent="0.2">
      <c r="A2254">
        <v>1894</v>
      </c>
      <c r="B2254" s="9" t="s">
        <v>1895</v>
      </c>
      <c r="C2254" s="3" t="s">
        <v>6004</v>
      </c>
      <c r="D2254" s="5">
        <v>1000</v>
      </c>
      <c r="E2254" s="7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 s="10">
        <f t="shared" si="140"/>
        <v>115</v>
      </c>
      <c r="P2254">
        <f t="shared" si="141"/>
        <v>57.25</v>
      </c>
      <c r="Q2254" t="s">
        <v>8327</v>
      </c>
      <c r="R2254" t="s">
        <v>8328</v>
      </c>
      <c r="S2254" s="15">
        <f t="shared" si="142"/>
        <v>40920.904895833337</v>
      </c>
      <c r="T2254" s="15">
        <f t="shared" si="143"/>
        <v>40951.904895833337</v>
      </c>
    </row>
    <row r="2255" spans="1:20" ht="48" hidden="1" x14ac:dyDescent="0.2">
      <c r="A2255">
        <v>2783</v>
      </c>
      <c r="B2255" s="9" t="s">
        <v>2783</v>
      </c>
      <c r="C2255" s="3" t="s">
        <v>6893</v>
      </c>
      <c r="D2255" s="5">
        <v>1000</v>
      </c>
      <c r="E2255" s="7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 s="10">
        <f t="shared" si="140"/>
        <v>115</v>
      </c>
      <c r="P2255">
        <f t="shared" si="141"/>
        <v>18.77</v>
      </c>
      <c r="Q2255" t="s">
        <v>8323</v>
      </c>
      <c r="R2255" t="s">
        <v>8326</v>
      </c>
      <c r="S2255" s="15">
        <f t="shared" si="142"/>
        <v>42103.535254629634</v>
      </c>
      <c r="T2255" s="15">
        <f t="shared" si="143"/>
        <v>42117.535254629634</v>
      </c>
    </row>
    <row r="2256" spans="1:20" ht="48" hidden="1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48" hidden="1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8" hidden="1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32" hidden="1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8" hidden="1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48" hidden="1" x14ac:dyDescent="0.2">
      <c r="A2261">
        <v>2206</v>
      </c>
      <c r="B2261" s="9" t="s">
        <v>2207</v>
      </c>
      <c r="C2261" s="3" t="s">
        <v>6316</v>
      </c>
      <c r="D2261" s="5">
        <v>1100</v>
      </c>
      <c r="E2261" s="7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 s="10">
        <f t="shared" si="140"/>
        <v>103</v>
      </c>
      <c r="P2261">
        <f t="shared" si="141"/>
        <v>33.24</v>
      </c>
      <c r="Q2261" t="s">
        <v>8327</v>
      </c>
      <c r="R2261" t="s">
        <v>8329</v>
      </c>
      <c r="S2261" s="15">
        <f t="shared" si="142"/>
        <v>40997.257222222222</v>
      </c>
      <c r="T2261" s="15">
        <f t="shared" si="143"/>
        <v>41015.257222222222</v>
      </c>
    </row>
    <row r="2262" spans="1:20" ht="32" hidden="1" x14ac:dyDescent="0.2">
      <c r="A2262">
        <v>1620</v>
      </c>
      <c r="B2262" s="9" t="s">
        <v>1621</v>
      </c>
      <c r="C2262" s="3" t="s">
        <v>5730</v>
      </c>
      <c r="D2262" s="5">
        <v>1000</v>
      </c>
      <c r="E2262" s="7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 s="10">
        <f t="shared" si="140"/>
        <v>113</v>
      </c>
      <c r="P2262">
        <f t="shared" si="141"/>
        <v>66.47</v>
      </c>
      <c r="Q2262" t="s">
        <v>8327</v>
      </c>
      <c r="R2262" t="s">
        <v>8331</v>
      </c>
      <c r="S2262" s="15">
        <f t="shared" si="142"/>
        <v>41321.339583333334</v>
      </c>
      <c r="T2262" s="15">
        <f t="shared" si="143"/>
        <v>41328.339583333334</v>
      </c>
    </row>
    <row r="2263" spans="1:20" ht="48" hidden="1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32" hidden="1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64" hidden="1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8" hidden="1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8" hidden="1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8" hidden="1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64" hidden="1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8" hidden="1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8" hidden="1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8" hidden="1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8" hidden="1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8" hidden="1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48" hidden="1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8" hidden="1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8" hidden="1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8" hidden="1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8" hidden="1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8" hidden="1" x14ac:dyDescent="0.2">
      <c r="A2280">
        <v>2678</v>
      </c>
      <c r="B2280" s="9" t="s">
        <v>2678</v>
      </c>
      <c r="C2280" s="3" t="s">
        <v>6788</v>
      </c>
      <c r="D2280" s="5">
        <v>8000000</v>
      </c>
      <c r="E2280" s="7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 s="10">
        <f t="shared" si="140"/>
        <v>0</v>
      </c>
      <c r="P2280">
        <f t="shared" si="141"/>
        <v>550</v>
      </c>
      <c r="Q2280" t="s">
        <v>8308</v>
      </c>
      <c r="R2280" t="s">
        <v>8340</v>
      </c>
      <c r="S2280" s="15">
        <f t="shared" si="142"/>
        <v>42241.798206018517</v>
      </c>
      <c r="T2280" s="15">
        <f t="shared" si="143"/>
        <v>42271.798206018517</v>
      </c>
    </row>
    <row r="2281" spans="1:20" ht="48" hidden="1" x14ac:dyDescent="0.2">
      <c r="A2281">
        <v>3769</v>
      </c>
      <c r="B2281" s="9" t="s">
        <v>3766</v>
      </c>
      <c r="C2281" s="3" t="s">
        <v>7879</v>
      </c>
      <c r="D2281" s="5">
        <v>1100</v>
      </c>
      <c r="E2281" s="7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 s="10">
        <f t="shared" si="140"/>
        <v>100</v>
      </c>
      <c r="P2281">
        <f t="shared" si="141"/>
        <v>73.33</v>
      </c>
      <c r="Q2281" t="s">
        <v>8323</v>
      </c>
      <c r="R2281" t="s">
        <v>8335</v>
      </c>
      <c r="S2281" s="15">
        <f t="shared" si="142"/>
        <v>42445.598136574074</v>
      </c>
      <c r="T2281" s="15">
        <f t="shared" si="143"/>
        <v>42475.598136574074</v>
      </c>
    </row>
    <row r="2282" spans="1:20" ht="48" hidden="1" x14ac:dyDescent="0.2">
      <c r="A2282">
        <v>2537</v>
      </c>
      <c r="B2282" s="9" t="s">
        <v>2537</v>
      </c>
      <c r="C2282" s="3" t="s">
        <v>6647</v>
      </c>
      <c r="D2282" s="5">
        <v>1000</v>
      </c>
      <c r="E2282" s="7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 s="10">
        <f t="shared" si="140"/>
        <v>110</v>
      </c>
      <c r="P2282">
        <f t="shared" si="141"/>
        <v>100</v>
      </c>
      <c r="Q2282" t="s">
        <v>8327</v>
      </c>
      <c r="R2282" t="s">
        <v>8341</v>
      </c>
      <c r="S2282" s="15">
        <f t="shared" si="142"/>
        <v>40696.648784722223</v>
      </c>
      <c r="T2282" s="15">
        <f t="shared" si="143"/>
        <v>40756.648784722223</v>
      </c>
    </row>
    <row r="2283" spans="1:20" ht="48" hidden="1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64" hidden="1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32" hidden="1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8" hidden="1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8" hidden="1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8" hidden="1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8" hidden="1" x14ac:dyDescent="0.2">
      <c r="A2289">
        <v>3446</v>
      </c>
      <c r="B2289" s="9" t="s">
        <v>3445</v>
      </c>
      <c r="C2289" s="3" t="s">
        <v>7556</v>
      </c>
      <c r="D2289" s="5">
        <v>1000</v>
      </c>
      <c r="E2289" s="7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 s="10">
        <f t="shared" si="140"/>
        <v>108</v>
      </c>
      <c r="P2289">
        <f t="shared" si="141"/>
        <v>43.28</v>
      </c>
      <c r="Q2289" t="s">
        <v>8323</v>
      </c>
      <c r="R2289" t="s">
        <v>8326</v>
      </c>
      <c r="S2289" s="15">
        <f t="shared" si="142"/>
        <v>42016.832465277781</v>
      </c>
      <c r="T2289" s="15">
        <f t="shared" si="143"/>
        <v>42040.513888888891</v>
      </c>
    </row>
    <row r="2290" spans="1:20" ht="48" hidden="1" x14ac:dyDescent="0.2">
      <c r="A2290">
        <v>1264</v>
      </c>
      <c r="B2290" s="9" t="s">
        <v>1265</v>
      </c>
      <c r="C2290" s="3" t="s">
        <v>5374</v>
      </c>
      <c r="D2290" s="5">
        <v>650</v>
      </c>
      <c r="E2290" s="7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 s="10">
        <f t="shared" si="140"/>
        <v>166</v>
      </c>
      <c r="P2290">
        <f t="shared" si="141"/>
        <v>31.82</v>
      </c>
      <c r="Q2290" t="s">
        <v>8327</v>
      </c>
      <c r="R2290" t="s">
        <v>8331</v>
      </c>
      <c r="S2290" s="15">
        <f t="shared" si="142"/>
        <v>41547.662997685184</v>
      </c>
      <c r="T2290" s="15">
        <f t="shared" si="143"/>
        <v>41576.662997685184</v>
      </c>
    </row>
    <row r="2291" spans="1:20" ht="48" hidden="1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32" hidden="1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32" hidden="1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32" hidden="1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8" hidden="1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48" hidden="1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8" hidden="1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8" hidden="1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32" hidden="1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64" hidden="1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8" hidden="1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8" hidden="1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32" hidden="1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48" hidden="1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32" hidden="1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8" hidden="1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8" hidden="1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ROUND(E2307/D2307*100,0)</f>
        <v>50</v>
      </c>
      <c r="P2307">
        <f t="shared" ref="P2307:P2370" si="145">IFERROR(ROUND(E2307/L2307,2),0)</f>
        <v>117.56</v>
      </c>
      <c r="Q2307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8" hidden="1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8" hidden="1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8" hidden="1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48" hidden="1" x14ac:dyDescent="0.2">
      <c r="A2312">
        <v>1711</v>
      </c>
      <c r="B2312" s="9" t="s">
        <v>1712</v>
      </c>
      <c r="C2312" s="3" t="s">
        <v>5821</v>
      </c>
      <c r="D2312" s="5">
        <v>10000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 s="10">
        <f t="shared" si="144"/>
        <v>11</v>
      </c>
      <c r="P2312">
        <f t="shared" si="145"/>
        <v>525</v>
      </c>
      <c r="Q2312" t="s">
        <v>8327</v>
      </c>
      <c r="R2312" t="s">
        <v>8330</v>
      </c>
      <c r="S2312" s="15">
        <f t="shared" si="146"/>
        <v>41852.646226851852</v>
      </c>
      <c r="T2312" s="15">
        <f t="shared" si="147"/>
        <v>41883.646226851852</v>
      </c>
    </row>
    <row r="2313" spans="1:20" ht="32" hidden="1" x14ac:dyDescent="0.2">
      <c r="A2313">
        <v>1638</v>
      </c>
      <c r="B2313" s="9" t="s">
        <v>1639</v>
      </c>
      <c r="C2313" s="3" t="s">
        <v>5748</v>
      </c>
      <c r="D2313" s="5">
        <v>1000</v>
      </c>
      <c r="E2313" s="7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 s="10">
        <f t="shared" si="144"/>
        <v>105</v>
      </c>
      <c r="P2313">
        <f t="shared" si="145"/>
        <v>38.89</v>
      </c>
      <c r="Q2313" t="s">
        <v>8327</v>
      </c>
      <c r="R2313" t="s">
        <v>8331</v>
      </c>
      <c r="S2313" s="15">
        <f t="shared" si="146"/>
        <v>41288.68712962963</v>
      </c>
      <c r="T2313" s="15">
        <f t="shared" si="147"/>
        <v>41333.892361111109</v>
      </c>
    </row>
    <row r="2314" spans="1:20" ht="48" hidden="1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8" hidden="1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8" hidden="1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8" hidden="1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8" hidden="1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8" hidden="1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80" hidden="1" x14ac:dyDescent="0.2">
      <c r="A2320">
        <v>3126</v>
      </c>
      <c r="B2320" s="9" t="s">
        <v>3126</v>
      </c>
      <c r="C2320" s="3" t="s">
        <v>7236</v>
      </c>
      <c r="D2320" s="5">
        <v>25000</v>
      </c>
      <c r="E2320" s="7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 s="10">
        <f t="shared" si="144"/>
        <v>4</v>
      </c>
      <c r="P2320">
        <f t="shared" si="145"/>
        <v>61.18</v>
      </c>
      <c r="Q2320" t="s">
        <v>8323</v>
      </c>
      <c r="R2320" t="s">
        <v>8324</v>
      </c>
      <c r="S2320" s="15">
        <f t="shared" si="146"/>
        <v>42427.01807870371</v>
      </c>
      <c r="T2320" s="15">
        <f t="shared" si="147"/>
        <v>42456.976412037038</v>
      </c>
    </row>
    <row r="2321" spans="1:20" ht="48" hidden="1" x14ac:dyDescent="0.2">
      <c r="A2321">
        <v>869</v>
      </c>
      <c r="B2321" s="9" t="s">
        <v>870</v>
      </c>
      <c r="C2321" s="3" t="s">
        <v>4979</v>
      </c>
      <c r="D2321" s="5">
        <v>8800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 s="10">
        <f t="shared" si="144"/>
        <v>12</v>
      </c>
      <c r="P2321">
        <f t="shared" si="145"/>
        <v>346.67</v>
      </c>
      <c r="Q2321" t="s">
        <v>8327</v>
      </c>
      <c r="R2321" t="s">
        <v>8350</v>
      </c>
      <c r="S2321" s="15">
        <f t="shared" si="146"/>
        <v>41342.845567129632</v>
      </c>
      <c r="T2321" s="15">
        <f t="shared" si="147"/>
        <v>41372.803900462961</v>
      </c>
    </row>
    <row r="2322" spans="1:20" ht="32" hidden="1" x14ac:dyDescent="0.2">
      <c r="A2322">
        <v>780</v>
      </c>
      <c r="B2322" s="9" t="s">
        <v>781</v>
      </c>
      <c r="C2322" s="3" t="s">
        <v>4890</v>
      </c>
      <c r="D2322" s="5">
        <v>1000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 s="10">
        <f t="shared" si="144"/>
        <v>104</v>
      </c>
      <c r="P2322">
        <f t="shared" si="145"/>
        <v>38.520000000000003</v>
      </c>
      <c r="Q2322" t="s">
        <v>8327</v>
      </c>
      <c r="R2322" t="s">
        <v>8331</v>
      </c>
      <c r="S2322" s="15">
        <f t="shared" si="146"/>
        <v>40636.673900462964</v>
      </c>
      <c r="T2322" s="15">
        <f t="shared" si="147"/>
        <v>40666.673900462964</v>
      </c>
    </row>
    <row r="2323" spans="1:20" ht="32" hidden="1" x14ac:dyDescent="0.2">
      <c r="A2323">
        <v>811</v>
      </c>
      <c r="B2323" s="9" t="s">
        <v>812</v>
      </c>
      <c r="C2323" s="3" t="s">
        <v>4921</v>
      </c>
      <c r="D2323" s="5">
        <v>1000</v>
      </c>
      <c r="E2323" s="7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 s="10">
        <f t="shared" si="144"/>
        <v>104</v>
      </c>
      <c r="P2323">
        <f t="shared" si="145"/>
        <v>86.67</v>
      </c>
      <c r="Q2323" t="s">
        <v>8327</v>
      </c>
      <c r="R2323" t="s">
        <v>8331</v>
      </c>
      <c r="S2323" s="15">
        <f t="shared" si="146"/>
        <v>41443.643541666665</v>
      </c>
      <c r="T2323" s="15">
        <f t="shared" si="147"/>
        <v>41465.702777777777</v>
      </c>
    </row>
    <row r="2324" spans="1:20" ht="48" hidden="1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8" hidden="1" x14ac:dyDescent="0.2">
      <c r="A2325">
        <v>3372</v>
      </c>
      <c r="B2325" s="9" t="s">
        <v>3371</v>
      </c>
      <c r="C2325" s="3" t="s">
        <v>7482</v>
      </c>
      <c r="D2325" s="5">
        <v>1000</v>
      </c>
      <c r="E2325" s="7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 s="10">
        <f t="shared" si="144"/>
        <v>104</v>
      </c>
      <c r="P2325">
        <f t="shared" si="145"/>
        <v>38.33</v>
      </c>
      <c r="Q2325" t="s">
        <v>8323</v>
      </c>
      <c r="R2325" t="s">
        <v>8326</v>
      </c>
      <c r="S2325" s="15">
        <f t="shared" si="146"/>
        <v>41855.548101851848</v>
      </c>
      <c r="T2325" s="15">
        <f t="shared" si="147"/>
        <v>41876.207638888889</v>
      </c>
    </row>
    <row r="2326" spans="1:20" ht="48" hidden="1" x14ac:dyDescent="0.2">
      <c r="A2326">
        <v>3559</v>
      </c>
      <c r="B2326" s="9" t="s">
        <v>3558</v>
      </c>
      <c r="C2326" s="3" t="s">
        <v>7669</v>
      </c>
      <c r="D2326" s="5">
        <v>1000</v>
      </c>
      <c r="E2326" s="7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 s="10">
        <f t="shared" si="144"/>
        <v>104</v>
      </c>
      <c r="P2326">
        <f t="shared" si="145"/>
        <v>43.13</v>
      </c>
      <c r="Q2326" t="s">
        <v>8323</v>
      </c>
      <c r="R2326" t="s">
        <v>8326</v>
      </c>
      <c r="S2326" s="15">
        <f t="shared" si="146"/>
        <v>42194.096157407403</v>
      </c>
      <c r="T2326" s="15">
        <f t="shared" si="147"/>
        <v>42216.373611111107</v>
      </c>
    </row>
    <row r="2327" spans="1:20" ht="48" hidden="1" x14ac:dyDescent="0.2">
      <c r="A2327">
        <v>3668</v>
      </c>
      <c r="B2327" s="9" t="s">
        <v>3665</v>
      </c>
      <c r="C2327" s="3" t="s">
        <v>7778</v>
      </c>
      <c r="D2327" s="5">
        <v>1000</v>
      </c>
      <c r="E2327" s="7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36.96</v>
      </c>
      <c r="Q2327" t="s">
        <v>8323</v>
      </c>
      <c r="R2327" t="s">
        <v>8326</v>
      </c>
      <c r="S2327" s="15">
        <f t="shared" si="146"/>
        <v>42185.556157407409</v>
      </c>
      <c r="T2327" s="15">
        <f t="shared" si="147"/>
        <v>42208.772916666669</v>
      </c>
    </row>
    <row r="2328" spans="1:20" ht="48" hidden="1" x14ac:dyDescent="0.2">
      <c r="A2328">
        <v>1206</v>
      </c>
      <c r="B2328" s="9" t="s">
        <v>1207</v>
      </c>
      <c r="C2328" s="3" t="s">
        <v>5316</v>
      </c>
      <c r="D2328" s="5">
        <v>900</v>
      </c>
      <c r="E2328" s="7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 s="10">
        <f t="shared" si="144"/>
        <v>115</v>
      </c>
      <c r="P2328">
        <f t="shared" si="145"/>
        <v>32.340000000000003</v>
      </c>
      <c r="Q2328" t="s">
        <v>8313</v>
      </c>
      <c r="R2328" t="s">
        <v>8314</v>
      </c>
      <c r="S2328" s="15">
        <f t="shared" si="146"/>
        <v>42772.776076388895</v>
      </c>
      <c r="T2328" s="15">
        <f t="shared" si="147"/>
        <v>42805.561805555553</v>
      </c>
    </row>
    <row r="2329" spans="1:20" ht="48" hidden="1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8" hidden="1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8" hidden="1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8" hidden="1" x14ac:dyDescent="0.2">
      <c r="A2332">
        <v>2387</v>
      </c>
      <c r="B2332" s="9" t="s">
        <v>2388</v>
      </c>
      <c r="C2332" s="3" t="s">
        <v>6497</v>
      </c>
      <c r="D2332" s="5">
        <v>150000</v>
      </c>
      <c r="E2332" s="7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 s="10">
        <f t="shared" si="144"/>
        <v>1</v>
      </c>
      <c r="P2332">
        <f t="shared" si="145"/>
        <v>342</v>
      </c>
      <c r="Q2332" t="s">
        <v>8308</v>
      </c>
      <c r="R2332" t="s">
        <v>8342</v>
      </c>
      <c r="S2332" s="15">
        <f t="shared" si="146"/>
        <v>42528.626620370371</v>
      </c>
      <c r="T2332" s="15">
        <f t="shared" si="147"/>
        <v>42573.626620370371</v>
      </c>
    </row>
    <row r="2333" spans="1:20" ht="32" hidden="1" x14ac:dyDescent="0.2">
      <c r="A2333">
        <v>1085</v>
      </c>
      <c r="B2333" s="9" t="s">
        <v>1086</v>
      </c>
      <c r="C2333" s="3" t="s">
        <v>5195</v>
      </c>
      <c r="D2333" s="5">
        <v>30000</v>
      </c>
      <c r="E2333" s="7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 s="10">
        <f t="shared" si="144"/>
        <v>3</v>
      </c>
      <c r="P2333">
        <f t="shared" si="145"/>
        <v>114</v>
      </c>
      <c r="Q2333" t="s">
        <v>8316</v>
      </c>
      <c r="R2333" t="s">
        <v>8334</v>
      </c>
      <c r="S2333" s="15">
        <f t="shared" si="146"/>
        <v>42413.671006944445</v>
      </c>
      <c r="T2333" s="15">
        <f t="shared" si="147"/>
        <v>42443.629340277781</v>
      </c>
    </row>
    <row r="2334" spans="1:20" ht="64" hidden="1" x14ac:dyDescent="0.2">
      <c r="A2334">
        <v>1670</v>
      </c>
      <c r="B2334" s="9" t="s">
        <v>1671</v>
      </c>
      <c r="C2334" s="3" t="s">
        <v>5780</v>
      </c>
      <c r="D2334" s="5">
        <v>1000</v>
      </c>
      <c r="E2334" s="7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 s="10">
        <f t="shared" si="144"/>
        <v>103</v>
      </c>
      <c r="P2334">
        <f t="shared" si="145"/>
        <v>44.61</v>
      </c>
      <c r="Q2334" t="s">
        <v>8327</v>
      </c>
      <c r="R2334" t="s">
        <v>8338</v>
      </c>
      <c r="S2334" s="15">
        <f t="shared" si="146"/>
        <v>40313.930543981485</v>
      </c>
      <c r="T2334" s="15">
        <f t="shared" si="147"/>
        <v>40364.166666666664</v>
      </c>
    </row>
    <row r="2335" spans="1:20" ht="48" hidden="1" x14ac:dyDescent="0.2">
      <c r="A2335">
        <v>3798</v>
      </c>
      <c r="B2335" s="9" t="s">
        <v>3795</v>
      </c>
      <c r="C2335" s="3" t="s">
        <v>7908</v>
      </c>
      <c r="D2335" s="5">
        <v>70000</v>
      </c>
      <c r="E2335" s="7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 s="10">
        <f t="shared" si="144"/>
        <v>1</v>
      </c>
      <c r="P2335">
        <f t="shared" si="145"/>
        <v>205</v>
      </c>
      <c r="Q2335" t="s">
        <v>8323</v>
      </c>
      <c r="R2335" t="s">
        <v>8335</v>
      </c>
      <c r="S2335" s="15">
        <f t="shared" si="146"/>
        <v>41831.722777777781</v>
      </c>
      <c r="T2335" s="15">
        <f t="shared" si="147"/>
        <v>41861.722777777781</v>
      </c>
    </row>
    <row r="2336" spans="1:20" ht="48" hidden="1" x14ac:dyDescent="0.2">
      <c r="A2336">
        <v>784</v>
      </c>
      <c r="B2336" s="9" t="s">
        <v>785</v>
      </c>
      <c r="C2336" s="3" t="s">
        <v>4894</v>
      </c>
      <c r="D2336" s="5">
        <v>1000</v>
      </c>
      <c r="E2336" s="7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 s="10">
        <f t="shared" si="144"/>
        <v>103</v>
      </c>
      <c r="P2336">
        <f t="shared" si="145"/>
        <v>102.5</v>
      </c>
      <c r="Q2336" t="s">
        <v>8327</v>
      </c>
      <c r="R2336" t="s">
        <v>8331</v>
      </c>
      <c r="S2336" s="15">
        <f t="shared" si="146"/>
        <v>41675.149525462963</v>
      </c>
      <c r="T2336" s="15">
        <f t="shared" si="147"/>
        <v>41715.107858796298</v>
      </c>
    </row>
    <row r="2337" spans="1:20" ht="48" hidden="1" x14ac:dyDescent="0.2">
      <c r="A2337">
        <v>3580</v>
      </c>
      <c r="B2337" s="9" t="s">
        <v>3579</v>
      </c>
      <c r="C2337" s="3" t="s">
        <v>7690</v>
      </c>
      <c r="D2337" s="5">
        <v>900</v>
      </c>
      <c r="E2337" s="7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 s="10">
        <f t="shared" si="144"/>
        <v>114</v>
      </c>
      <c r="P2337">
        <f t="shared" si="145"/>
        <v>37.96</v>
      </c>
      <c r="Q2337" t="s">
        <v>8323</v>
      </c>
      <c r="R2337" t="s">
        <v>8326</v>
      </c>
      <c r="S2337" s="15">
        <f t="shared" si="146"/>
        <v>42026.176180555558</v>
      </c>
      <c r="T2337" s="15">
        <f t="shared" si="147"/>
        <v>42064.207638888889</v>
      </c>
    </row>
    <row r="2338" spans="1:20" ht="48" hidden="1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16" hidden="1" x14ac:dyDescent="0.2">
      <c r="A2339">
        <v>1590</v>
      </c>
      <c r="B2339" s="9" t="s">
        <v>1591</v>
      </c>
      <c r="C2339" s="3" t="s">
        <v>5700</v>
      </c>
      <c r="D2339" s="5">
        <v>60000</v>
      </c>
      <c r="E2339" s="7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 s="10">
        <f t="shared" si="144"/>
        <v>2</v>
      </c>
      <c r="P2339">
        <f t="shared" si="145"/>
        <v>510</v>
      </c>
      <c r="Q2339" t="s">
        <v>8313</v>
      </c>
      <c r="R2339" t="s">
        <v>8351</v>
      </c>
      <c r="S2339" s="15">
        <f t="shared" si="146"/>
        <v>42240.857222222221</v>
      </c>
      <c r="T2339" s="15">
        <f t="shared" si="147"/>
        <v>42270.857222222221</v>
      </c>
    </row>
    <row r="2340" spans="1:20" ht="48" hidden="1" x14ac:dyDescent="0.2">
      <c r="A2340">
        <v>1168</v>
      </c>
      <c r="B2340" s="9" t="s">
        <v>1169</v>
      </c>
      <c r="C2340" s="3" t="s">
        <v>5278</v>
      </c>
      <c r="D2340" s="5">
        <v>18000</v>
      </c>
      <c r="E2340" s="7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 s="10">
        <f t="shared" si="144"/>
        <v>6</v>
      </c>
      <c r="P2340">
        <f t="shared" si="145"/>
        <v>340</v>
      </c>
      <c r="Q2340" t="s">
        <v>8319</v>
      </c>
      <c r="R2340" t="s">
        <v>8345</v>
      </c>
      <c r="S2340" s="15">
        <f t="shared" si="146"/>
        <v>42605.053993055553</v>
      </c>
      <c r="T2340" s="15">
        <f t="shared" si="147"/>
        <v>42635.053993055553</v>
      </c>
    </row>
    <row r="2341" spans="1:20" ht="48" hidden="1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8" hidden="1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8" hidden="1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8" hidden="1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8" hidden="1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8" hidden="1" x14ac:dyDescent="0.2">
      <c r="A2346">
        <v>3906</v>
      </c>
      <c r="B2346" s="9" t="s">
        <v>3903</v>
      </c>
      <c r="C2346" s="3" t="s">
        <v>8014</v>
      </c>
      <c r="D2346" s="5">
        <v>1500</v>
      </c>
      <c r="E2346" s="7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 s="10">
        <f t="shared" si="144"/>
        <v>67</v>
      </c>
      <c r="P2346">
        <f t="shared" si="145"/>
        <v>63.13</v>
      </c>
      <c r="Q2346" t="s">
        <v>8323</v>
      </c>
      <c r="R2346" t="s">
        <v>8326</v>
      </c>
      <c r="S2346" s="15">
        <f t="shared" si="146"/>
        <v>42143.917743055557</v>
      </c>
      <c r="T2346" s="15">
        <f t="shared" si="147"/>
        <v>42181.559027777781</v>
      </c>
    </row>
    <row r="2347" spans="1:20" ht="48" hidden="1" x14ac:dyDescent="0.2">
      <c r="A2347">
        <v>3599</v>
      </c>
      <c r="B2347" s="9" t="s">
        <v>3598</v>
      </c>
      <c r="C2347" s="3" t="s">
        <v>7709</v>
      </c>
      <c r="D2347" s="5">
        <v>500</v>
      </c>
      <c r="E2347" s="7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 s="10">
        <f t="shared" si="144"/>
        <v>202</v>
      </c>
      <c r="P2347">
        <f t="shared" si="145"/>
        <v>59.41</v>
      </c>
      <c r="Q2347" t="s">
        <v>8323</v>
      </c>
      <c r="R2347" t="s">
        <v>8326</v>
      </c>
      <c r="S2347" s="15">
        <f t="shared" si="146"/>
        <v>42220.79487268519</v>
      </c>
      <c r="T2347" s="15">
        <f t="shared" si="147"/>
        <v>42246</v>
      </c>
    </row>
    <row r="2348" spans="1:20" ht="32" hidden="1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8" hidden="1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32" hidden="1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32" hidden="1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16" hidden="1" x14ac:dyDescent="0.2">
      <c r="A2352">
        <v>2993</v>
      </c>
      <c r="B2352" s="9" t="s">
        <v>2993</v>
      </c>
      <c r="C2352" s="3" t="s">
        <v>7103</v>
      </c>
      <c r="D2352" s="5">
        <v>1000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 s="10">
        <f t="shared" si="144"/>
        <v>100</v>
      </c>
      <c r="P2352">
        <f t="shared" si="145"/>
        <v>45.59</v>
      </c>
      <c r="Q2352" t="s">
        <v>8323</v>
      </c>
      <c r="R2352" t="s">
        <v>8324</v>
      </c>
      <c r="S2352" s="15">
        <f t="shared" si="146"/>
        <v>42390.838738425926</v>
      </c>
      <c r="T2352" s="15">
        <f t="shared" si="147"/>
        <v>42420.838738425926</v>
      </c>
    </row>
    <row r="2353" spans="1:20" ht="48" hidden="1" x14ac:dyDescent="0.2">
      <c r="A2353">
        <v>1660</v>
      </c>
      <c r="B2353" s="9" t="s">
        <v>1661</v>
      </c>
      <c r="C2353" s="3" t="s">
        <v>5770</v>
      </c>
      <c r="D2353" s="5">
        <v>80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 s="10">
        <f t="shared" si="144"/>
        <v>1254</v>
      </c>
      <c r="P2353">
        <f t="shared" si="145"/>
        <v>27.86</v>
      </c>
      <c r="Q2353" t="s">
        <v>8327</v>
      </c>
      <c r="R2353" t="s">
        <v>8338</v>
      </c>
      <c r="S2353" s="15">
        <f t="shared" si="146"/>
        <v>42459.693865740745</v>
      </c>
      <c r="T2353" s="15">
        <f t="shared" si="147"/>
        <v>42490.915972222225</v>
      </c>
    </row>
    <row r="2354" spans="1:20" ht="48" hidden="1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8" hidden="1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t="48" hidden="1" x14ac:dyDescent="0.2">
      <c r="A2356">
        <v>2288</v>
      </c>
      <c r="B2356" s="9" t="s">
        <v>2289</v>
      </c>
      <c r="C2356" s="3" t="s">
        <v>6398</v>
      </c>
      <c r="D2356" s="5">
        <v>1000</v>
      </c>
      <c r="E2356" s="7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 s="10">
        <f t="shared" si="144"/>
        <v>100</v>
      </c>
      <c r="P2356">
        <f t="shared" si="145"/>
        <v>40.04</v>
      </c>
      <c r="Q2356" t="s">
        <v>8327</v>
      </c>
      <c r="R2356" t="s">
        <v>8331</v>
      </c>
      <c r="S2356" s="15">
        <f t="shared" si="146"/>
        <v>41067.827418981484</v>
      </c>
      <c r="T2356" s="15">
        <f t="shared" si="147"/>
        <v>41086.75</v>
      </c>
    </row>
    <row r="2357" spans="1:20" ht="48" hidden="1" x14ac:dyDescent="0.2">
      <c r="A2357">
        <v>2482</v>
      </c>
      <c r="B2357" s="9" t="s">
        <v>2482</v>
      </c>
      <c r="C2357" s="3" t="s">
        <v>6592</v>
      </c>
      <c r="D2357" s="5">
        <v>1000</v>
      </c>
      <c r="E2357" s="7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 s="10">
        <f t="shared" si="144"/>
        <v>100</v>
      </c>
      <c r="P2357">
        <f t="shared" si="145"/>
        <v>40.04</v>
      </c>
      <c r="Q2357" t="s">
        <v>8327</v>
      </c>
      <c r="R2357" t="s">
        <v>8328</v>
      </c>
      <c r="S2357" s="15">
        <f t="shared" si="146"/>
        <v>40711.782210648147</v>
      </c>
      <c r="T2357" s="15">
        <f t="shared" si="147"/>
        <v>40756.782210648147</v>
      </c>
    </row>
    <row r="2358" spans="1:20" ht="16" hidden="1" x14ac:dyDescent="0.2">
      <c r="A2358">
        <v>1611</v>
      </c>
      <c r="B2358" s="9" t="s">
        <v>1612</v>
      </c>
      <c r="C2358" s="3" t="s">
        <v>5721</v>
      </c>
      <c r="D2358" s="5">
        <v>800</v>
      </c>
      <c r="E2358" s="7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 s="10">
        <f t="shared" si="144"/>
        <v>125</v>
      </c>
      <c r="P2358">
        <f t="shared" si="145"/>
        <v>37.07</v>
      </c>
      <c r="Q2358" t="s">
        <v>8327</v>
      </c>
      <c r="R2358" t="s">
        <v>8331</v>
      </c>
      <c r="S2358" s="15">
        <f t="shared" si="146"/>
        <v>41409.00037037037</v>
      </c>
      <c r="T2358" s="15">
        <f t="shared" si="147"/>
        <v>41430.00037037037</v>
      </c>
    </row>
    <row r="2359" spans="1:20" ht="48" hidden="1" x14ac:dyDescent="0.2">
      <c r="A2359">
        <v>2669</v>
      </c>
      <c r="B2359" s="9" t="s">
        <v>2669</v>
      </c>
      <c r="C2359" s="3" t="s">
        <v>6779</v>
      </c>
      <c r="D2359" s="5">
        <v>800</v>
      </c>
      <c r="E2359" s="7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 s="10">
        <f t="shared" si="144"/>
        <v>125</v>
      </c>
      <c r="P2359">
        <f t="shared" si="145"/>
        <v>91</v>
      </c>
      <c r="Q2359" t="s">
        <v>8308</v>
      </c>
      <c r="R2359" t="s">
        <v>8340</v>
      </c>
      <c r="S2359" s="15">
        <f t="shared" si="146"/>
        <v>42319.035833333335</v>
      </c>
      <c r="T2359" s="15">
        <f t="shared" si="147"/>
        <v>42379.035833333335</v>
      </c>
    </row>
    <row r="2360" spans="1:20" ht="48" hidden="1" x14ac:dyDescent="0.2">
      <c r="A2360">
        <v>1860</v>
      </c>
      <c r="B2360" s="9" t="s">
        <v>1861</v>
      </c>
      <c r="C2360" s="3" t="s">
        <v>5970</v>
      </c>
      <c r="D2360" s="5">
        <v>750</v>
      </c>
      <c r="E2360" s="7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 s="10">
        <f t="shared" si="144"/>
        <v>133</v>
      </c>
      <c r="P2360">
        <f t="shared" si="145"/>
        <v>52.68</v>
      </c>
      <c r="Q2360" t="s">
        <v>8327</v>
      </c>
      <c r="R2360" t="s">
        <v>8331</v>
      </c>
      <c r="S2360" s="15">
        <f t="shared" si="146"/>
        <v>41655.709305555552</v>
      </c>
      <c r="T2360" s="15">
        <f t="shared" si="147"/>
        <v>41676.709305555552</v>
      </c>
    </row>
    <row r="2361" spans="1:20" ht="32" hidden="1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32" hidden="1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8" hidden="1" x14ac:dyDescent="0.2">
      <c r="A2363">
        <v>2509</v>
      </c>
      <c r="B2363" s="9" t="s">
        <v>2509</v>
      </c>
      <c r="C2363" s="3" t="s">
        <v>6619</v>
      </c>
      <c r="D2363" s="5">
        <v>95000</v>
      </c>
      <c r="E2363" s="7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 s="10">
        <f t="shared" si="144"/>
        <v>1</v>
      </c>
      <c r="P2363">
        <f t="shared" si="145"/>
        <v>35.71</v>
      </c>
      <c r="Q2363" t="s">
        <v>8319</v>
      </c>
      <c r="R2363" t="s">
        <v>8357</v>
      </c>
      <c r="S2363" s="15">
        <f t="shared" si="146"/>
        <v>42058.809594907405</v>
      </c>
      <c r="T2363" s="15">
        <f t="shared" si="147"/>
        <v>42114.767928240741</v>
      </c>
    </row>
    <row r="2364" spans="1:20" ht="48" hidden="1" x14ac:dyDescent="0.2">
      <c r="A2364">
        <v>3913</v>
      </c>
      <c r="B2364" s="9" t="s">
        <v>3910</v>
      </c>
      <c r="C2364" s="3" t="s">
        <v>8021</v>
      </c>
      <c r="D2364" s="5">
        <v>10000</v>
      </c>
      <c r="E2364" s="7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 s="10">
        <f t="shared" si="144"/>
        <v>10</v>
      </c>
      <c r="P2364">
        <f t="shared" si="145"/>
        <v>142.86000000000001</v>
      </c>
      <c r="Q2364" t="s">
        <v>8323</v>
      </c>
      <c r="R2364" t="s">
        <v>8326</v>
      </c>
      <c r="S2364" s="15">
        <f t="shared" si="146"/>
        <v>42308.211215277777</v>
      </c>
      <c r="T2364" s="15">
        <f t="shared" si="147"/>
        <v>42338.252881944441</v>
      </c>
    </row>
    <row r="2365" spans="1:20" ht="48" hidden="1" x14ac:dyDescent="0.2">
      <c r="A2365">
        <v>390</v>
      </c>
      <c r="B2365" s="9" t="s">
        <v>391</v>
      </c>
      <c r="C2365" s="3" t="s">
        <v>4500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 s="10">
        <f t="shared" si="144"/>
        <v>100</v>
      </c>
      <c r="P2365">
        <f t="shared" si="145"/>
        <v>71.430000000000007</v>
      </c>
      <c r="Q2365" t="s">
        <v>8321</v>
      </c>
      <c r="R2365" t="s">
        <v>8322</v>
      </c>
      <c r="S2365" s="15">
        <f t="shared" si="146"/>
        <v>42112.036712962959</v>
      </c>
      <c r="T2365" s="15">
        <f t="shared" si="147"/>
        <v>42132.036712962959</v>
      </c>
    </row>
    <row r="2366" spans="1:20" ht="96" hidden="1" x14ac:dyDescent="0.2">
      <c r="A2366">
        <v>1845</v>
      </c>
      <c r="B2366" s="9" t="s">
        <v>1846</v>
      </c>
      <c r="C2366" s="3" t="s">
        <v>5955</v>
      </c>
      <c r="D2366" s="5">
        <v>1000</v>
      </c>
      <c r="E2366" s="7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 s="10">
        <f t="shared" si="144"/>
        <v>100</v>
      </c>
      <c r="P2366">
        <f t="shared" si="145"/>
        <v>52.63</v>
      </c>
      <c r="Q2366" t="s">
        <v>8327</v>
      </c>
      <c r="R2366" t="s">
        <v>8331</v>
      </c>
      <c r="S2366" s="15">
        <f t="shared" si="146"/>
        <v>42523.333310185189</v>
      </c>
      <c r="T2366" s="15">
        <f t="shared" si="147"/>
        <v>42538.204861111109</v>
      </c>
    </row>
    <row r="2367" spans="1:20" ht="48" hidden="1" x14ac:dyDescent="0.2">
      <c r="A2367">
        <v>2172</v>
      </c>
      <c r="B2367" s="9" t="s">
        <v>2173</v>
      </c>
      <c r="C2367" s="3" t="s">
        <v>6282</v>
      </c>
      <c r="D2367" s="5">
        <v>1000</v>
      </c>
      <c r="E2367" s="7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 s="10">
        <f t="shared" si="144"/>
        <v>100</v>
      </c>
      <c r="P2367">
        <f t="shared" si="145"/>
        <v>76.92</v>
      </c>
      <c r="Q2367" t="s">
        <v>8327</v>
      </c>
      <c r="R2367" t="s">
        <v>8331</v>
      </c>
      <c r="S2367" s="15">
        <f t="shared" si="146"/>
        <v>42082.580092592587</v>
      </c>
      <c r="T2367" s="15">
        <f t="shared" si="147"/>
        <v>42112.580092592587</v>
      </c>
    </row>
    <row r="2368" spans="1:20" ht="48" hidden="1" x14ac:dyDescent="0.2">
      <c r="A2368">
        <v>2821</v>
      </c>
      <c r="B2368" s="9" t="s">
        <v>2821</v>
      </c>
      <c r="C2368" s="3" t="s">
        <v>6931</v>
      </c>
      <c r="D2368" s="5">
        <v>1000</v>
      </c>
      <c r="E2368" s="7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 s="10">
        <f t="shared" si="144"/>
        <v>100</v>
      </c>
      <c r="P2368">
        <f t="shared" si="145"/>
        <v>28.57</v>
      </c>
      <c r="Q2368" t="s">
        <v>8323</v>
      </c>
      <c r="R2368" t="s">
        <v>8326</v>
      </c>
      <c r="S2368" s="15">
        <f t="shared" si="146"/>
        <v>41875.922858796301</v>
      </c>
      <c r="T2368" s="15">
        <f t="shared" si="147"/>
        <v>41905.922858796301</v>
      </c>
    </row>
    <row r="2369" spans="1:20" ht="32" hidden="1" x14ac:dyDescent="0.2">
      <c r="A2369">
        <v>2928</v>
      </c>
      <c r="B2369" s="9" t="s">
        <v>2928</v>
      </c>
      <c r="C2369" s="3" t="s">
        <v>7038</v>
      </c>
      <c r="D2369" s="5">
        <v>1000</v>
      </c>
      <c r="E2369" s="7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 s="10">
        <f t="shared" si="144"/>
        <v>100</v>
      </c>
      <c r="P2369">
        <f t="shared" si="145"/>
        <v>41.67</v>
      </c>
      <c r="Q2369" t="s">
        <v>8323</v>
      </c>
      <c r="R2369" t="s">
        <v>8335</v>
      </c>
      <c r="S2369" s="15">
        <f t="shared" si="146"/>
        <v>42403.998217592598</v>
      </c>
      <c r="T2369" s="15">
        <f t="shared" si="147"/>
        <v>42433.998217592598</v>
      </c>
    </row>
    <row r="2370" spans="1:20" ht="48" hidden="1" x14ac:dyDescent="0.2">
      <c r="A2370">
        <v>2988</v>
      </c>
      <c r="B2370" s="9" t="s">
        <v>2988</v>
      </c>
      <c r="C2370" s="3" t="s">
        <v>7098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 s="10">
        <f t="shared" si="144"/>
        <v>100</v>
      </c>
      <c r="P2370">
        <f t="shared" si="145"/>
        <v>35.71</v>
      </c>
      <c r="Q2370" t="s">
        <v>8323</v>
      </c>
      <c r="R2370" t="s">
        <v>8324</v>
      </c>
      <c r="S2370" s="15">
        <f t="shared" si="146"/>
        <v>42511.362048611118</v>
      </c>
      <c r="T2370" s="15">
        <f t="shared" si="147"/>
        <v>42541.362048611118</v>
      </c>
    </row>
    <row r="2371" spans="1:20" ht="48" hidden="1" x14ac:dyDescent="0.2">
      <c r="A2371">
        <v>3185</v>
      </c>
      <c r="B2371" s="9" t="s">
        <v>3185</v>
      </c>
      <c r="C2371" s="3" t="s">
        <v>7295</v>
      </c>
      <c r="D2371" s="5">
        <v>1000</v>
      </c>
      <c r="E2371" s="7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 s="10">
        <f t="shared" ref="O2371:O2434" si="148">ROUND(E2371/D2371*100,0)</f>
        <v>100</v>
      </c>
      <c r="P2371">
        <f t="shared" ref="P2371:P2434" si="149">IFERROR(ROUND(E2371/L2371,2),0)</f>
        <v>41.67</v>
      </c>
      <c r="Q2371" t="s">
        <v>8323</v>
      </c>
      <c r="R2371" t="s">
        <v>8326</v>
      </c>
      <c r="S2371" s="15">
        <f t="shared" ref="S2371:S2434" si="150">(((J2371/60)/60)/24)+DATE(1970,1,1)</f>
        <v>41829.977326388893</v>
      </c>
      <c r="T2371" s="15">
        <f t="shared" ref="T2371:T2434" si="151">(((I2371/60)/60)/24)+DATE(1970,1,1)</f>
        <v>41836.977326388893</v>
      </c>
    </row>
    <row r="2372" spans="1:20" ht="48" hidden="1" x14ac:dyDescent="0.2">
      <c r="A2372">
        <v>3504</v>
      </c>
      <c r="B2372" s="9" t="s">
        <v>3503</v>
      </c>
      <c r="C2372" s="3" t="s">
        <v>7614</v>
      </c>
      <c r="D2372" s="5">
        <v>1000</v>
      </c>
      <c r="E2372" s="7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 s="10">
        <f t="shared" si="148"/>
        <v>100</v>
      </c>
      <c r="P2372">
        <f t="shared" si="149"/>
        <v>125</v>
      </c>
      <c r="Q2372" t="s">
        <v>8323</v>
      </c>
      <c r="R2372" t="s">
        <v>8326</v>
      </c>
      <c r="S2372" s="15">
        <f t="shared" si="150"/>
        <v>42297.748738425929</v>
      </c>
      <c r="T2372" s="15">
        <f t="shared" si="151"/>
        <v>42327.790405092594</v>
      </c>
    </row>
    <row r="2373" spans="1:20" ht="48" hidden="1" x14ac:dyDescent="0.2">
      <c r="A2373">
        <v>3512</v>
      </c>
      <c r="B2373" s="9" t="s">
        <v>3511</v>
      </c>
      <c r="C2373" s="3" t="s">
        <v>7622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 s="10">
        <f t="shared" si="148"/>
        <v>100</v>
      </c>
      <c r="P2373">
        <f t="shared" si="149"/>
        <v>58.82</v>
      </c>
      <c r="Q2373" t="s">
        <v>8323</v>
      </c>
      <c r="R2373" t="s">
        <v>8326</v>
      </c>
      <c r="S2373" s="15">
        <f t="shared" si="150"/>
        <v>42057.536944444444</v>
      </c>
      <c r="T2373" s="15">
        <f t="shared" si="151"/>
        <v>42117.49527777778</v>
      </c>
    </row>
    <row r="2374" spans="1:20" ht="48" hidden="1" x14ac:dyDescent="0.2">
      <c r="A2374">
        <v>3808</v>
      </c>
      <c r="B2374" s="9" t="s">
        <v>3805</v>
      </c>
      <c r="C2374" s="3" t="s">
        <v>7918</v>
      </c>
      <c r="D2374" s="5">
        <v>1000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 s="10">
        <f t="shared" si="148"/>
        <v>100</v>
      </c>
      <c r="P2374">
        <f t="shared" si="149"/>
        <v>41.67</v>
      </c>
      <c r="Q2374" t="s">
        <v>8323</v>
      </c>
      <c r="R2374" t="s">
        <v>8326</v>
      </c>
      <c r="S2374" s="15">
        <f t="shared" si="150"/>
        <v>42059.453923611116</v>
      </c>
      <c r="T2374" s="15">
        <f t="shared" si="151"/>
        <v>42119.412256944444</v>
      </c>
    </row>
    <row r="2375" spans="1:20" ht="48" hidden="1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8" hidden="1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48" hidden="1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8" hidden="1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8" x14ac:dyDescent="0.2">
      <c r="A2379">
        <v>3880</v>
      </c>
      <c r="B2379" s="9" t="s">
        <v>3877</v>
      </c>
      <c r="C2379" s="3" t="s">
        <v>7989</v>
      </c>
      <c r="D2379" s="5">
        <v>7500</v>
      </c>
      <c r="E2379" s="7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 s="10">
        <f t="shared" si="148"/>
        <v>13</v>
      </c>
      <c r="P2379">
        <f t="shared" si="149"/>
        <v>57.65</v>
      </c>
      <c r="Q2379" t="s">
        <v>8323</v>
      </c>
      <c r="R2379" t="s">
        <v>8335</v>
      </c>
      <c r="S2379" s="15">
        <f t="shared" si="150"/>
        <v>41815.815046296295</v>
      </c>
      <c r="T2379" s="15">
        <f t="shared" si="151"/>
        <v>41850.958333333336</v>
      </c>
    </row>
    <row r="2380" spans="1:20" ht="48" hidden="1" x14ac:dyDescent="0.2">
      <c r="A2380">
        <v>1840</v>
      </c>
      <c r="B2380" s="9" t="s">
        <v>1841</v>
      </c>
      <c r="C2380" s="3" t="s">
        <v>5950</v>
      </c>
      <c r="D2380" s="5">
        <v>900</v>
      </c>
      <c r="E2380" s="7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 s="10">
        <f t="shared" si="148"/>
        <v>109</v>
      </c>
      <c r="P2380">
        <f t="shared" si="149"/>
        <v>75.38</v>
      </c>
      <c r="Q2380" t="s">
        <v>8327</v>
      </c>
      <c r="R2380" t="s">
        <v>8331</v>
      </c>
      <c r="S2380" s="15">
        <f t="shared" si="150"/>
        <v>41382.096180555556</v>
      </c>
      <c r="T2380" s="15">
        <f t="shared" si="151"/>
        <v>41401.207638888889</v>
      </c>
    </row>
    <row r="2381" spans="1:20" ht="48" hidden="1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32" hidden="1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48" hidden="1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8" hidden="1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8" hidden="1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48" hidden="1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8" hidden="1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8" hidden="1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64" hidden="1" x14ac:dyDescent="0.2">
      <c r="A2389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 s="10">
        <f t="shared" si="148"/>
        <v>31</v>
      </c>
      <c r="P2389">
        <f t="shared" si="149"/>
        <v>66.14</v>
      </c>
      <c r="Q2389" t="s">
        <v>8323</v>
      </c>
      <c r="R2389" t="s">
        <v>8335</v>
      </c>
      <c r="S2389" s="15">
        <f t="shared" si="150"/>
        <v>41975.700636574074</v>
      </c>
      <c r="T2389" s="15">
        <f t="shared" si="151"/>
        <v>42005.700636574074</v>
      </c>
    </row>
    <row r="2390" spans="1:20" ht="32" hidden="1" x14ac:dyDescent="0.2">
      <c r="A2390">
        <v>2628</v>
      </c>
      <c r="B2390" s="9" t="s">
        <v>2628</v>
      </c>
      <c r="C2390" s="3" t="s">
        <v>6738</v>
      </c>
      <c r="D2390" s="5">
        <v>839</v>
      </c>
      <c r="E2390" s="7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 s="10">
        <f t="shared" si="148"/>
        <v>110</v>
      </c>
      <c r="P2390">
        <f t="shared" si="149"/>
        <v>44.1</v>
      </c>
      <c r="Q2390" t="s">
        <v>8308</v>
      </c>
      <c r="R2390" t="s">
        <v>8315</v>
      </c>
      <c r="S2390" s="15">
        <f t="shared" si="150"/>
        <v>41953.966053240743</v>
      </c>
      <c r="T2390" s="15">
        <f t="shared" si="151"/>
        <v>41973.966053240743</v>
      </c>
    </row>
    <row r="2391" spans="1:20" ht="48" hidden="1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32" hidden="1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32" hidden="1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8" hidden="1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16" hidden="1" x14ac:dyDescent="0.2">
      <c r="A2395">
        <v>1152</v>
      </c>
      <c r="B2395" s="9" t="s">
        <v>1153</v>
      </c>
      <c r="C2395" s="3" t="s">
        <v>5262</v>
      </c>
      <c r="D2395" s="5">
        <v>16000</v>
      </c>
      <c r="E2395" s="7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 s="10">
        <f t="shared" si="148"/>
        <v>6</v>
      </c>
      <c r="P2395">
        <f t="shared" si="149"/>
        <v>60.73</v>
      </c>
      <c r="Q2395" t="s">
        <v>8319</v>
      </c>
      <c r="R2395" t="s">
        <v>8345</v>
      </c>
      <c r="S2395" s="15">
        <f t="shared" si="150"/>
        <v>42109.709629629629</v>
      </c>
      <c r="T2395" s="15">
        <f t="shared" si="151"/>
        <v>42139.709629629629</v>
      </c>
    </row>
    <row r="2396" spans="1:20" ht="48" hidden="1" x14ac:dyDescent="0.2">
      <c r="A2396">
        <v>812</v>
      </c>
      <c r="B2396" s="9" t="s">
        <v>813</v>
      </c>
      <c r="C2396" s="3" t="s">
        <v>4922</v>
      </c>
      <c r="D2396" s="5">
        <v>600</v>
      </c>
      <c r="E2396" s="7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 s="10">
        <f t="shared" si="148"/>
        <v>152</v>
      </c>
      <c r="P2396">
        <f t="shared" si="149"/>
        <v>27.61</v>
      </c>
      <c r="Q2396" t="s">
        <v>8327</v>
      </c>
      <c r="R2396" t="s">
        <v>8331</v>
      </c>
      <c r="S2396" s="15">
        <f t="shared" si="150"/>
        <v>41282.017962962964</v>
      </c>
      <c r="T2396" s="15">
        <f t="shared" si="151"/>
        <v>41334.581944444442</v>
      </c>
    </row>
    <row r="2397" spans="1:20" ht="48" hidden="1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8" hidden="1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8" hidden="1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8" hidden="1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48" hidden="1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8" hidden="1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8" hidden="1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8" hidden="1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8" hidden="1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8" hidden="1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8" hidden="1" x14ac:dyDescent="0.2">
      <c r="A2407">
        <v>1771</v>
      </c>
      <c r="B2407" s="9" t="s">
        <v>1772</v>
      </c>
      <c r="C2407" s="3" t="s">
        <v>5881</v>
      </c>
      <c r="D2407" s="5">
        <v>4200</v>
      </c>
      <c r="E2407" s="7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 s="10">
        <f t="shared" si="148"/>
        <v>21</v>
      </c>
      <c r="P2407">
        <f t="shared" si="149"/>
        <v>35.799999999999997</v>
      </c>
      <c r="Q2407" t="s">
        <v>8313</v>
      </c>
      <c r="R2407" t="s">
        <v>8314</v>
      </c>
      <c r="S2407" s="15">
        <f t="shared" si="150"/>
        <v>41905.979629629634</v>
      </c>
      <c r="T2407" s="15">
        <f t="shared" si="151"/>
        <v>41935.979629629634</v>
      </c>
    </row>
    <row r="2408" spans="1:20" ht="48" hidden="1" x14ac:dyDescent="0.2">
      <c r="A2408">
        <v>1490</v>
      </c>
      <c r="B2408" s="9" t="s">
        <v>1491</v>
      </c>
      <c r="C2408" s="3" t="s">
        <v>5600</v>
      </c>
      <c r="D2408" s="5">
        <v>2900</v>
      </c>
      <c r="E2408" s="7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 s="10">
        <f t="shared" si="148"/>
        <v>31</v>
      </c>
      <c r="P2408">
        <f t="shared" si="149"/>
        <v>47.11</v>
      </c>
      <c r="Q2408" t="s">
        <v>8311</v>
      </c>
      <c r="R2408" t="s">
        <v>8352</v>
      </c>
      <c r="S2408" s="15">
        <f t="shared" si="150"/>
        <v>41520.561041666668</v>
      </c>
      <c r="T2408" s="15">
        <f t="shared" si="151"/>
        <v>41549.561041666668</v>
      </c>
    </row>
    <row r="2409" spans="1:20" ht="48" hidden="1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8" hidden="1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8" hidden="1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8" hidden="1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8" hidden="1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48" hidden="1" x14ac:dyDescent="0.2">
      <c r="A2414">
        <v>2652</v>
      </c>
      <c r="B2414" s="9" t="s">
        <v>2652</v>
      </c>
      <c r="C2414" s="3" t="s">
        <v>6762</v>
      </c>
      <c r="D2414" s="5">
        <v>100000</v>
      </c>
      <c r="E2414" s="7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 s="10">
        <f t="shared" si="148"/>
        <v>1</v>
      </c>
      <c r="P2414">
        <f t="shared" si="149"/>
        <v>80.45</v>
      </c>
      <c r="Q2414" t="s">
        <v>8308</v>
      </c>
      <c r="R2414" t="s">
        <v>8315</v>
      </c>
      <c r="S2414" s="15">
        <f t="shared" si="150"/>
        <v>41953.158854166672</v>
      </c>
      <c r="T2414" s="15">
        <f t="shared" si="151"/>
        <v>41983.158854166672</v>
      </c>
    </row>
    <row r="2415" spans="1:20" ht="16" hidden="1" x14ac:dyDescent="0.2">
      <c r="A2415">
        <v>1762</v>
      </c>
      <c r="B2415" s="9" t="s">
        <v>1763</v>
      </c>
      <c r="C2415" s="3" t="s">
        <v>5872</v>
      </c>
      <c r="D2415" s="5">
        <v>100</v>
      </c>
      <c r="E2415" s="7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 s="10">
        <f t="shared" si="148"/>
        <v>885</v>
      </c>
      <c r="P2415">
        <f t="shared" si="149"/>
        <v>35.4</v>
      </c>
      <c r="Q2415" t="s">
        <v>8313</v>
      </c>
      <c r="R2415" t="s">
        <v>8314</v>
      </c>
      <c r="S2415" s="15">
        <f t="shared" si="150"/>
        <v>42410.982002314813</v>
      </c>
      <c r="T2415" s="15">
        <f t="shared" si="151"/>
        <v>42440.982002314813</v>
      </c>
    </row>
    <row r="2416" spans="1:20" ht="48" hidden="1" x14ac:dyDescent="0.2">
      <c r="A2416">
        <v>3800</v>
      </c>
      <c r="B2416" s="9" t="s">
        <v>3797</v>
      </c>
      <c r="C2416" s="3" t="s">
        <v>7910</v>
      </c>
      <c r="D2416" s="5">
        <v>22000</v>
      </c>
      <c r="E2416" s="7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 s="10">
        <f t="shared" si="148"/>
        <v>4</v>
      </c>
      <c r="P2416">
        <f t="shared" si="149"/>
        <v>55.06</v>
      </c>
      <c r="Q2416" t="s">
        <v>8323</v>
      </c>
      <c r="R2416" t="s">
        <v>8335</v>
      </c>
      <c r="S2416" s="15">
        <f t="shared" si="150"/>
        <v>41982.737071759257</v>
      </c>
      <c r="T2416" s="15">
        <f t="shared" si="151"/>
        <v>42015.207638888889</v>
      </c>
    </row>
    <row r="2417" spans="1:20" ht="48" hidden="1" x14ac:dyDescent="0.2">
      <c r="A2417">
        <v>958</v>
      </c>
      <c r="B2417" s="9" t="s">
        <v>959</v>
      </c>
      <c r="C2417" s="3" t="s">
        <v>5068</v>
      </c>
      <c r="D2417" s="5">
        <v>7777</v>
      </c>
      <c r="E2417" s="7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 s="10">
        <f t="shared" si="148"/>
        <v>11</v>
      </c>
      <c r="P2417">
        <f t="shared" si="149"/>
        <v>51.82</v>
      </c>
      <c r="Q2417" t="s">
        <v>8308</v>
      </c>
      <c r="R2417" t="s">
        <v>8310</v>
      </c>
      <c r="S2417" s="15">
        <f t="shared" si="150"/>
        <v>42082.802812499998</v>
      </c>
      <c r="T2417" s="15">
        <f t="shared" si="151"/>
        <v>42104.207638888889</v>
      </c>
    </row>
    <row r="2418" spans="1:20" ht="48" hidden="1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8" hidden="1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8" hidden="1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8" hidden="1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48" hidden="1" x14ac:dyDescent="0.2">
      <c r="A2422">
        <v>3664</v>
      </c>
      <c r="B2422" s="9" t="s">
        <v>3661</v>
      </c>
      <c r="C2422" s="3" t="s">
        <v>7774</v>
      </c>
      <c r="D2422" s="5">
        <v>800</v>
      </c>
      <c r="E2422" s="7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 s="10">
        <f t="shared" si="148"/>
        <v>109</v>
      </c>
      <c r="P2422">
        <f t="shared" si="149"/>
        <v>46.05</v>
      </c>
      <c r="Q2422" t="s">
        <v>8323</v>
      </c>
      <c r="R2422" t="s">
        <v>8326</v>
      </c>
      <c r="S2422" s="15">
        <f t="shared" si="150"/>
        <v>42523.248715277776</v>
      </c>
      <c r="T2422" s="15">
        <f t="shared" si="151"/>
        <v>42537.248715277776</v>
      </c>
    </row>
    <row r="2423" spans="1:20" ht="32" hidden="1" x14ac:dyDescent="0.2">
      <c r="A2423">
        <v>1386</v>
      </c>
      <c r="B2423" s="9" t="s">
        <v>1387</v>
      </c>
      <c r="C2423" s="3" t="s">
        <v>5496</v>
      </c>
      <c r="D2423" s="5">
        <v>400</v>
      </c>
      <c r="E2423" s="7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 s="10">
        <f t="shared" si="148"/>
        <v>219</v>
      </c>
      <c r="P2423">
        <f t="shared" si="149"/>
        <v>62.5</v>
      </c>
      <c r="Q2423" t="s">
        <v>8327</v>
      </c>
      <c r="R2423" t="s">
        <v>8331</v>
      </c>
      <c r="S2423" s="15">
        <f t="shared" si="150"/>
        <v>42184.646863425922</v>
      </c>
      <c r="T2423" s="15">
        <f t="shared" si="151"/>
        <v>42214.646863425922</v>
      </c>
    </row>
    <row r="2424" spans="1:20" ht="48" hidden="1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8" hidden="1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8" hidden="1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64" hidden="1" x14ac:dyDescent="0.2">
      <c r="A2427">
        <v>956</v>
      </c>
      <c r="B2427" s="9" t="s">
        <v>957</v>
      </c>
      <c r="C2427" s="3" t="s">
        <v>5066</v>
      </c>
      <c r="D2427" s="5">
        <v>50000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 s="10">
        <f t="shared" si="148"/>
        <v>2</v>
      </c>
      <c r="P2427">
        <f t="shared" si="149"/>
        <v>50.65</v>
      </c>
      <c r="Q2427" t="s">
        <v>8308</v>
      </c>
      <c r="R2427" t="s">
        <v>8310</v>
      </c>
      <c r="S2427" s="15">
        <f t="shared" si="150"/>
        <v>42060.913877314815</v>
      </c>
      <c r="T2427" s="15">
        <f t="shared" si="151"/>
        <v>42120.872210648144</v>
      </c>
    </row>
    <row r="2428" spans="1:20" ht="48" hidden="1" x14ac:dyDescent="0.2">
      <c r="A2428">
        <v>473</v>
      </c>
      <c r="B2428" s="9" t="s">
        <v>474</v>
      </c>
      <c r="C2428" s="3" t="s">
        <v>4583</v>
      </c>
      <c r="D2428" s="5">
        <v>30000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 s="10">
        <f t="shared" si="148"/>
        <v>3</v>
      </c>
      <c r="P2428">
        <f t="shared" si="149"/>
        <v>61.5</v>
      </c>
      <c r="Q2428" t="s">
        <v>8321</v>
      </c>
      <c r="R2428" t="s">
        <v>8339</v>
      </c>
      <c r="S2428" s="15">
        <f t="shared" si="150"/>
        <v>41869.698136574072</v>
      </c>
      <c r="T2428" s="15">
        <f t="shared" si="151"/>
        <v>41899.698136574072</v>
      </c>
    </row>
    <row r="2429" spans="1:20" ht="32" hidden="1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32" hidden="1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8" hidden="1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8" hidden="1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8" hidden="1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48" hidden="1" x14ac:dyDescent="0.2">
      <c r="A2434">
        <v>1737</v>
      </c>
      <c r="B2434" s="9" t="s">
        <v>1738</v>
      </c>
      <c r="C2434" s="3" t="s">
        <v>5847</v>
      </c>
      <c r="D2434" s="5">
        <v>4000</v>
      </c>
      <c r="E2434" s="7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 s="10">
        <f t="shared" si="148"/>
        <v>21</v>
      </c>
      <c r="P2434">
        <f t="shared" si="149"/>
        <v>56.67</v>
      </c>
      <c r="Q2434" t="s">
        <v>8327</v>
      </c>
      <c r="R2434" t="s">
        <v>8330</v>
      </c>
      <c r="S2434" s="15">
        <f t="shared" si="150"/>
        <v>42175.948981481488</v>
      </c>
      <c r="T2434" s="15">
        <f t="shared" si="151"/>
        <v>42205.948981481488</v>
      </c>
    </row>
    <row r="2435" spans="1:20" ht="32" hidden="1" x14ac:dyDescent="0.2">
      <c r="A2435">
        <v>598</v>
      </c>
      <c r="B2435" s="9" t="s">
        <v>599</v>
      </c>
      <c r="C2435" s="3" t="s">
        <v>4708</v>
      </c>
      <c r="D2435" s="5">
        <v>2500</v>
      </c>
      <c r="E2435" s="7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 s="10">
        <f t="shared" ref="O2435:O2498" si="152">ROUND(E2435/D2435*100,0)</f>
        <v>34</v>
      </c>
      <c r="P2435">
        <f t="shared" ref="P2435:P2498" si="153">IFERROR(ROUND(E2435/L2435,2),0)</f>
        <v>121.43</v>
      </c>
      <c r="Q2435" t="s">
        <v>8308</v>
      </c>
      <c r="R2435" t="s">
        <v>8342</v>
      </c>
      <c r="S2435" s="15">
        <f t="shared" ref="S2435:S2498" si="154">(((J2435/60)/60)/24)+DATE(1970,1,1)</f>
        <v>41948.00209490741</v>
      </c>
      <c r="T2435" s="15">
        <f t="shared" ref="T2435:T2498" si="155">(((I2435/60)/60)/24)+DATE(1970,1,1)</f>
        <v>41978.00209490741</v>
      </c>
    </row>
    <row r="2436" spans="1:20" ht="48" hidden="1" x14ac:dyDescent="0.2">
      <c r="A2436">
        <v>1069</v>
      </c>
      <c r="B2436" s="9" t="s">
        <v>1070</v>
      </c>
      <c r="C2436" s="3" t="s">
        <v>5179</v>
      </c>
      <c r="D2436" s="5">
        <v>2200</v>
      </c>
      <c r="E2436" s="7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 s="10">
        <f t="shared" si="152"/>
        <v>39</v>
      </c>
      <c r="P2436">
        <f t="shared" si="153"/>
        <v>40.479999999999997</v>
      </c>
      <c r="Q2436" t="s">
        <v>8316</v>
      </c>
      <c r="R2436" t="s">
        <v>8334</v>
      </c>
      <c r="S2436" s="15">
        <f t="shared" si="154"/>
        <v>41572.229849537034</v>
      </c>
      <c r="T2436" s="15">
        <f t="shared" si="155"/>
        <v>41604.271516203706</v>
      </c>
    </row>
    <row r="2437" spans="1:20" ht="64" hidden="1" x14ac:dyDescent="0.2">
      <c r="A2437">
        <v>2837</v>
      </c>
      <c r="B2437" s="9" t="s">
        <v>2837</v>
      </c>
      <c r="C2437" s="3" t="s">
        <v>6947</v>
      </c>
      <c r="D2437" s="5">
        <v>850</v>
      </c>
      <c r="E2437" s="7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 s="10">
        <f t="shared" si="152"/>
        <v>100</v>
      </c>
      <c r="P2437">
        <f t="shared" si="153"/>
        <v>40.479999999999997</v>
      </c>
      <c r="Q2437" t="s">
        <v>8323</v>
      </c>
      <c r="R2437" t="s">
        <v>8326</v>
      </c>
      <c r="S2437" s="15">
        <f t="shared" si="154"/>
        <v>42307.908379629633</v>
      </c>
      <c r="T2437" s="15">
        <f t="shared" si="155"/>
        <v>42347.950046296297</v>
      </c>
    </row>
    <row r="2438" spans="1:20" ht="48" hidden="1" x14ac:dyDescent="0.2">
      <c r="A2438">
        <v>2083</v>
      </c>
      <c r="B2438" s="9" t="s">
        <v>2084</v>
      </c>
      <c r="C2438" s="3" t="s">
        <v>6193</v>
      </c>
      <c r="D2438" s="5">
        <v>750</v>
      </c>
      <c r="E2438" s="7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 s="10">
        <f t="shared" si="152"/>
        <v>113</v>
      </c>
      <c r="P2438">
        <f t="shared" si="153"/>
        <v>34</v>
      </c>
      <c r="Q2438" t="s">
        <v>8327</v>
      </c>
      <c r="R2438" t="s">
        <v>8328</v>
      </c>
      <c r="S2438" s="15">
        <f t="shared" si="154"/>
        <v>41034.72216435185</v>
      </c>
      <c r="T2438" s="15">
        <f t="shared" si="155"/>
        <v>41064.72216435185</v>
      </c>
    </row>
    <row r="2439" spans="1:20" ht="64" hidden="1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8" hidden="1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8" hidden="1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8" hidden="1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32" hidden="1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48" hidden="1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8" hidden="1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8" hidden="1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8" hidden="1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8" hidden="1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8" hidden="1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8" hidden="1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64" hidden="1" x14ac:dyDescent="0.2">
      <c r="A2451">
        <v>3898</v>
      </c>
      <c r="B2451" s="9" t="s">
        <v>3895</v>
      </c>
      <c r="C2451" s="3" t="s">
        <v>8006</v>
      </c>
      <c r="D2451" s="5">
        <v>2500</v>
      </c>
      <c r="E2451" s="7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 s="10">
        <f t="shared" si="152"/>
        <v>33</v>
      </c>
      <c r="P2451">
        <f t="shared" si="153"/>
        <v>50.88</v>
      </c>
      <c r="Q2451" t="s">
        <v>8323</v>
      </c>
      <c r="R2451" t="s">
        <v>8326</v>
      </c>
      <c r="S2451" s="15">
        <f t="shared" si="154"/>
        <v>42193.482291666667</v>
      </c>
      <c r="T2451" s="15">
        <f t="shared" si="155"/>
        <v>42233.666666666672</v>
      </c>
    </row>
    <row r="2452" spans="1:20" ht="48" hidden="1" x14ac:dyDescent="0.2">
      <c r="A2452">
        <v>743</v>
      </c>
      <c r="B2452" s="9" t="s">
        <v>744</v>
      </c>
      <c r="C2452" s="3" t="s">
        <v>4853</v>
      </c>
      <c r="D2452" s="5">
        <v>550</v>
      </c>
      <c r="E2452" s="7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 s="10">
        <f t="shared" si="152"/>
        <v>148</v>
      </c>
      <c r="P2452">
        <f t="shared" si="153"/>
        <v>54.27</v>
      </c>
      <c r="Q2452" t="s">
        <v>8311</v>
      </c>
      <c r="R2452" t="s">
        <v>8333</v>
      </c>
      <c r="S2452" s="15">
        <f t="shared" si="154"/>
        <v>40990.709317129629</v>
      </c>
      <c r="T2452" s="15">
        <f t="shared" si="155"/>
        <v>41015.875</v>
      </c>
    </row>
    <row r="2453" spans="1:20" ht="48" hidden="1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8" hidden="1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8" hidden="1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8" hidden="1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48" hidden="1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48" hidden="1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8" hidden="1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8" hidden="1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8" hidden="1" x14ac:dyDescent="0.2">
      <c r="A2461">
        <v>2746</v>
      </c>
      <c r="B2461" s="9" t="s">
        <v>2746</v>
      </c>
      <c r="C2461" s="3" t="s">
        <v>6856</v>
      </c>
      <c r="D2461" s="5">
        <v>3000</v>
      </c>
      <c r="E2461" s="7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 s="10">
        <f t="shared" si="152"/>
        <v>27</v>
      </c>
      <c r="P2461">
        <f t="shared" si="153"/>
        <v>42.16</v>
      </c>
      <c r="Q2461" t="s">
        <v>8311</v>
      </c>
      <c r="R2461" t="s">
        <v>8356</v>
      </c>
      <c r="S2461" s="15">
        <f t="shared" si="154"/>
        <v>41850.781377314815</v>
      </c>
      <c r="T2461" s="15">
        <f t="shared" si="155"/>
        <v>41880.781377314815</v>
      </c>
    </row>
    <row r="2462" spans="1:20" ht="48" hidden="1" x14ac:dyDescent="0.2">
      <c r="A2462">
        <v>2452</v>
      </c>
      <c r="B2462" s="9" t="s">
        <v>2453</v>
      </c>
      <c r="C2462" s="3" t="s">
        <v>6562</v>
      </c>
      <c r="D2462" s="5">
        <v>600</v>
      </c>
      <c r="E2462" s="7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 s="10">
        <f t="shared" si="152"/>
        <v>134</v>
      </c>
      <c r="P2462">
        <f t="shared" si="153"/>
        <v>53.4</v>
      </c>
      <c r="Q2462" t="s">
        <v>8319</v>
      </c>
      <c r="R2462" t="s">
        <v>8320</v>
      </c>
      <c r="S2462" s="15">
        <f t="shared" si="154"/>
        <v>42338.84375</v>
      </c>
      <c r="T2462" s="15">
        <f t="shared" si="155"/>
        <v>42367.958333333328</v>
      </c>
    </row>
    <row r="2463" spans="1:20" ht="48" hidden="1" x14ac:dyDescent="0.2">
      <c r="A2463">
        <v>2684</v>
      </c>
      <c r="B2463" s="9" t="s">
        <v>2684</v>
      </c>
      <c r="C2463" s="3" t="s">
        <v>6794</v>
      </c>
      <c r="D2463" s="5">
        <v>70000</v>
      </c>
      <c r="E2463" s="7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 s="10">
        <f t="shared" si="152"/>
        <v>1</v>
      </c>
      <c r="P2463">
        <f t="shared" si="153"/>
        <v>200</v>
      </c>
      <c r="Q2463" t="s">
        <v>8319</v>
      </c>
      <c r="R2463" t="s">
        <v>8345</v>
      </c>
      <c r="S2463" s="15">
        <f t="shared" si="154"/>
        <v>41820.914641203701</v>
      </c>
      <c r="T2463" s="15">
        <f t="shared" si="155"/>
        <v>41860.914641203701</v>
      </c>
    </row>
    <row r="2464" spans="1:20" ht="32" hidden="1" x14ac:dyDescent="0.2">
      <c r="A2464">
        <v>4095</v>
      </c>
      <c r="B2464" s="9" t="s">
        <v>4091</v>
      </c>
      <c r="C2464" s="3" t="s">
        <v>8198</v>
      </c>
      <c r="D2464" s="5">
        <v>30000</v>
      </c>
      <c r="E2464" s="7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 s="10">
        <f t="shared" si="152"/>
        <v>3</v>
      </c>
      <c r="P2464">
        <f t="shared" si="153"/>
        <v>800</v>
      </c>
      <c r="Q2464" t="s">
        <v>8323</v>
      </c>
      <c r="R2464" t="s">
        <v>8326</v>
      </c>
      <c r="S2464" s="15">
        <f t="shared" si="154"/>
        <v>42693.031828703708</v>
      </c>
      <c r="T2464" s="15">
        <f t="shared" si="155"/>
        <v>42723.031828703708</v>
      </c>
    </row>
    <row r="2465" spans="1:20" ht="32" hidden="1" x14ac:dyDescent="0.2">
      <c r="A2465">
        <v>187</v>
      </c>
      <c r="B2465" s="9" t="s">
        <v>189</v>
      </c>
      <c r="C2465" s="3" t="s">
        <v>4297</v>
      </c>
      <c r="D2465" s="5">
        <v>5000</v>
      </c>
      <c r="E2465" s="7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 s="10">
        <f t="shared" si="152"/>
        <v>16</v>
      </c>
      <c r="P2465">
        <f t="shared" si="153"/>
        <v>160</v>
      </c>
      <c r="Q2465" t="s">
        <v>8321</v>
      </c>
      <c r="R2465" t="s">
        <v>8325</v>
      </c>
      <c r="S2465" s="15">
        <f t="shared" si="154"/>
        <v>42182.234456018516</v>
      </c>
      <c r="T2465" s="15">
        <f t="shared" si="155"/>
        <v>42206.290972222225</v>
      </c>
    </row>
    <row r="2466" spans="1:20" ht="48" hidden="1" x14ac:dyDescent="0.2">
      <c r="A2466">
        <v>1415</v>
      </c>
      <c r="B2466" s="9" t="s">
        <v>1416</v>
      </c>
      <c r="C2466" s="3" t="s">
        <v>5525</v>
      </c>
      <c r="D2466" s="5">
        <v>4400</v>
      </c>
      <c r="E2466" s="7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 s="10">
        <f t="shared" si="152"/>
        <v>18</v>
      </c>
      <c r="P2466">
        <f t="shared" si="153"/>
        <v>88.89</v>
      </c>
      <c r="Q2466" t="s">
        <v>8311</v>
      </c>
      <c r="R2466" t="s">
        <v>8348</v>
      </c>
      <c r="S2466" s="15">
        <f t="shared" si="154"/>
        <v>42192.675821759258</v>
      </c>
      <c r="T2466" s="15">
        <f t="shared" si="155"/>
        <v>42232.675821759258</v>
      </c>
    </row>
    <row r="2467" spans="1:20" ht="48" hidden="1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8" hidden="1" x14ac:dyDescent="0.2">
      <c r="A2468">
        <v>25</v>
      </c>
      <c r="B2468" s="9" t="s">
        <v>27</v>
      </c>
      <c r="C2468" s="3" t="s">
        <v>4136</v>
      </c>
      <c r="D2468" s="5">
        <v>600</v>
      </c>
      <c r="E2468" s="7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 s="10">
        <f t="shared" si="152"/>
        <v>133</v>
      </c>
      <c r="P2468">
        <f t="shared" si="153"/>
        <v>57.14</v>
      </c>
      <c r="Q2468" t="s">
        <v>8321</v>
      </c>
      <c r="R2468" t="s">
        <v>8332</v>
      </c>
      <c r="S2468" s="15">
        <f t="shared" si="154"/>
        <v>42318.025011574078</v>
      </c>
      <c r="T2468" s="15">
        <f t="shared" si="155"/>
        <v>42378.025011574078</v>
      </c>
    </row>
    <row r="2469" spans="1:20" ht="48" hidden="1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48" hidden="1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8" hidden="1" x14ac:dyDescent="0.2">
      <c r="A2471">
        <v>3096</v>
      </c>
      <c r="B2471" s="9" t="s">
        <v>3096</v>
      </c>
      <c r="C2471" s="3" t="s">
        <v>7206</v>
      </c>
      <c r="D2471" s="5">
        <v>20000</v>
      </c>
      <c r="E2471" s="7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 s="10">
        <f t="shared" si="152"/>
        <v>4</v>
      </c>
      <c r="P2471">
        <f t="shared" si="153"/>
        <v>56.79</v>
      </c>
      <c r="Q2471" t="s">
        <v>8323</v>
      </c>
      <c r="R2471" t="s">
        <v>8324</v>
      </c>
      <c r="S2471" s="15">
        <f t="shared" si="154"/>
        <v>42114.825532407413</v>
      </c>
      <c r="T2471" s="15">
        <f t="shared" si="155"/>
        <v>42144.825532407413</v>
      </c>
    </row>
    <row r="2472" spans="1:20" ht="48" hidden="1" x14ac:dyDescent="0.2">
      <c r="A2472">
        <v>4056</v>
      </c>
      <c r="B2472" s="9" t="s">
        <v>4052</v>
      </c>
      <c r="C2472" s="3" t="s">
        <v>8160</v>
      </c>
      <c r="D2472" s="5">
        <v>1500</v>
      </c>
      <c r="E2472" s="7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 s="10">
        <f t="shared" si="152"/>
        <v>53</v>
      </c>
      <c r="P2472">
        <f t="shared" si="153"/>
        <v>88.33</v>
      </c>
      <c r="Q2472" t="s">
        <v>8323</v>
      </c>
      <c r="R2472" t="s">
        <v>8326</v>
      </c>
      <c r="S2472" s="15">
        <f t="shared" si="154"/>
        <v>42534.933321759265</v>
      </c>
      <c r="T2472" s="15">
        <f t="shared" si="155"/>
        <v>42554.832638888889</v>
      </c>
    </row>
    <row r="2473" spans="1:20" ht="48" hidden="1" x14ac:dyDescent="0.2">
      <c r="A2473">
        <v>2931</v>
      </c>
      <c r="B2473" s="9" t="s">
        <v>2931</v>
      </c>
      <c r="C2473" s="3" t="s">
        <v>7041</v>
      </c>
      <c r="D2473" s="5">
        <v>750</v>
      </c>
      <c r="E2473" s="7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 s="10">
        <f t="shared" si="152"/>
        <v>106</v>
      </c>
      <c r="P2473">
        <f t="shared" si="153"/>
        <v>88.33</v>
      </c>
      <c r="Q2473" t="s">
        <v>8323</v>
      </c>
      <c r="R2473" t="s">
        <v>8335</v>
      </c>
      <c r="S2473" s="15">
        <f t="shared" si="154"/>
        <v>41872.291238425925</v>
      </c>
      <c r="T2473" s="15">
        <f t="shared" si="155"/>
        <v>41897.255555555559</v>
      </c>
    </row>
    <row r="2474" spans="1:20" ht="48" hidden="1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8" hidden="1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8" hidden="1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8" hidden="1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8" hidden="1" x14ac:dyDescent="0.2">
      <c r="A2478">
        <v>3649</v>
      </c>
      <c r="B2478" s="9" t="s">
        <v>3647</v>
      </c>
      <c r="C2478" s="3" t="s">
        <v>7759</v>
      </c>
      <c r="D2478" s="5">
        <v>750</v>
      </c>
      <c r="E2478" s="7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 s="10">
        <f t="shared" si="152"/>
        <v>104</v>
      </c>
      <c r="P2478">
        <f t="shared" si="153"/>
        <v>97.5</v>
      </c>
      <c r="Q2478" t="s">
        <v>8323</v>
      </c>
      <c r="R2478" t="s">
        <v>8326</v>
      </c>
      <c r="S2478" s="15">
        <f t="shared" si="154"/>
        <v>41780.712893518517</v>
      </c>
      <c r="T2478" s="15">
        <f t="shared" si="155"/>
        <v>41806.712893518517</v>
      </c>
    </row>
    <row r="2479" spans="1:20" ht="48" hidden="1" x14ac:dyDescent="0.2">
      <c r="A2479">
        <v>2817</v>
      </c>
      <c r="B2479" s="9" t="s">
        <v>2817</v>
      </c>
      <c r="C2479" s="3" t="s">
        <v>6927</v>
      </c>
      <c r="D2479" s="5">
        <v>600</v>
      </c>
      <c r="E2479" s="7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 s="10">
        <f t="shared" si="152"/>
        <v>130</v>
      </c>
      <c r="P2479">
        <f t="shared" si="153"/>
        <v>23.64</v>
      </c>
      <c r="Q2479" t="s">
        <v>8323</v>
      </c>
      <c r="R2479" t="s">
        <v>8326</v>
      </c>
      <c r="S2479" s="15">
        <f t="shared" si="154"/>
        <v>42023.634976851856</v>
      </c>
      <c r="T2479" s="15">
        <f t="shared" si="155"/>
        <v>42063.634976851856</v>
      </c>
    </row>
    <row r="2480" spans="1:20" ht="48" hidden="1" x14ac:dyDescent="0.2">
      <c r="A2480">
        <v>3577</v>
      </c>
      <c r="B2480" s="9" t="s">
        <v>3576</v>
      </c>
      <c r="C2480" s="3" t="s">
        <v>7687</v>
      </c>
      <c r="D2480" s="5">
        <v>600</v>
      </c>
      <c r="E2480" s="7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 s="10">
        <f t="shared" si="152"/>
        <v>130</v>
      </c>
      <c r="P2480">
        <f t="shared" si="153"/>
        <v>28.89</v>
      </c>
      <c r="Q2480" t="s">
        <v>8323</v>
      </c>
      <c r="R2480" t="s">
        <v>8326</v>
      </c>
      <c r="S2480" s="15">
        <f t="shared" si="154"/>
        <v>42093.786840277782</v>
      </c>
      <c r="T2480" s="15">
        <f t="shared" si="155"/>
        <v>42120.26944444445</v>
      </c>
    </row>
    <row r="2481" spans="1:20" ht="48" hidden="1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8" hidden="1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8" hidden="1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8" hidden="1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64" hidden="1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8" hidden="1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32" hidden="1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8" hidden="1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8" hidden="1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8" hidden="1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32" hidden="1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8" hidden="1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8" hidden="1" x14ac:dyDescent="0.2">
      <c r="A2493">
        <v>2870</v>
      </c>
      <c r="B2493" s="9" t="s">
        <v>2870</v>
      </c>
      <c r="C2493" s="3" t="s">
        <v>6980</v>
      </c>
      <c r="D2493" s="5">
        <v>5000</v>
      </c>
      <c r="E2493" s="7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 s="10">
        <f t="shared" si="152"/>
        <v>15</v>
      </c>
      <c r="P2493">
        <f t="shared" si="153"/>
        <v>83.33</v>
      </c>
      <c r="Q2493" t="s">
        <v>8323</v>
      </c>
      <c r="R2493" t="s">
        <v>8326</v>
      </c>
      <c r="S2493" s="15">
        <f t="shared" si="154"/>
        <v>41746.189409722225</v>
      </c>
      <c r="T2493" s="15">
        <f t="shared" si="155"/>
        <v>41776.189409722225</v>
      </c>
    </row>
    <row r="2494" spans="1:20" ht="48" hidden="1" x14ac:dyDescent="0.2">
      <c r="A2494">
        <v>885</v>
      </c>
      <c r="B2494" s="9" t="s">
        <v>886</v>
      </c>
      <c r="C2494" s="3" t="s">
        <v>4995</v>
      </c>
      <c r="D2494" s="5">
        <v>1000</v>
      </c>
      <c r="E2494" s="7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 s="10">
        <f t="shared" si="152"/>
        <v>75</v>
      </c>
      <c r="P2494">
        <f t="shared" si="153"/>
        <v>35.71</v>
      </c>
      <c r="Q2494" t="s">
        <v>8327</v>
      </c>
      <c r="R2494" t="s">
        <v>8328</v>
      </c>
      <c r="S2494" s="15">
        <f t="shared" si="154"/>
        <v>42713.941099537042</v>
      </c>
      <c r="T2494" s="15">
        <f t="shared" si="155"/>
        <v>42734.941099537042</v>
      </c>
    </row>
    <row r="2495" spans="1:20" ht="32" hidden="1" x14ac:dyDescent="0.2">
      <c r="A2495">
        <v>2492</v>
      </c>
      <c r="B2495" s="9" t="s">
        <v>2492</v>
      </c>
      <c r="C2495" s="3" t="s">
        <v>6602</v>
      </c>
      <c r="D2495" s="5">
        <v>600</v>
      </c>
      <c r="E2495" s="7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 s="10">
        <f t="shared" si="152"/>
        <v>125</v>
      </c>
      <c r="P2495">
        <f t="shared" si="153"/>
        <v>27.78</v>
      </c>
      <c r="Q2495" t="s">
        <v>8327</v>
      </c>
      <c r="R2495" t="s">
        <v>8328</v>
      </c>
      <c r="S2495" s="15">
        <f t="shared" si="154"/>
        <v>41024.985972222225</v>
      </c>
      <c r="T2495" s="15">
        <f t="shared" si="155"/>
        <v>41076.415972222225</v>
      </c>
    </row>
    <row r="2496" spans="1:20" ht="48" hidden="1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8" hidden="1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8" hidden="1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48" hidden="1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ROUND(E2499/D2499*100,0)</f>
        <v>3</v>
      </c>
      <c r="P2499">
        <f t="shared" ref="P2499:P2562" si="157">IFERROR(ROUND(E2499/L2499,2),0)</f>
        <v>34.880000000000003</v>
      </c>
      <c r="Q2499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48" hidden="1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8" hidden="1" x14ac:dyDescent="0.2">
      <c r="A2502">
        <v>4094</v>
      </c>
      <c r="B2502" s="9" t="s">
        <v>4090</v>
      </c>
      <c r="C2502" s="3" t="s">
        <v>8197</v>
      </c>
      <c r="D2502" s="5">
        <v>2000</v>
      </c>
      <c r="E2502" s="7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 s="10">
        <f t="shared" si="156"/>
        <v>37</v>
      </c>
      <c r="P2502">
        <f t="shared" si="157"/>
        <v>91.25</v>
      </c>
      <c r="Q2502" t="s">
        <v>8323</v>
      </c>
      <c r="R2502" t="s">
        <v>8326</v>
      </c>
      <c r="S2502" s="15">
        <f t="shared" si="158"/>
        <v>41890.086805555555</v>
      </c>
      <c r="T2502" s="15">
        <f t="shared" si="159"/>
        <v>41934.207638888889</v>
      </c>
    </row>
    <row r="2503" spans="1:20" ht="48" hidden="1" x14ac:dyDescent="0.2">
      <c r="A2503">
        <v>2795</v>
      </c>
      <c r="B2503" s="9" t="s">
        <v>2795</v>
      </c>
      <c r="C2503" s="3" t="s">
        <v>6905</v>
      </c>
      <c r="D2503" s="5">
        <v>700</v>
      </c>
      <c r="E2503" s="7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 s="10">
        <f t="shared" si="156"/>
        <v>104</v>
      </c>
      <c r="P2503">
        <f t="shared" si="157"/>
        <v>36.5</v>
      </c>
      <c r="Q2503" t="s">
        <v>8323</v>
      </c>
      <c r="R2503" t="s">
        <v>8326</v>
      </c>
      <c r="S2503" s="15">
        <f t="shared" si="158"/>
        <v>41780.525937500002</v>
      </c>
      <c r="T2503" s="15">
        <f t="shared" si="159"/>
        <v>41796.958333333336</v>
      </c>
    </row>
    <row r="2504" spans="1:20" ht="32" hidden="1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8" hidden="1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8" hidden="1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8" hidden="1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48" hidden="1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8" hidden="1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8" hidden="1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8" hidden="1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48" hidden="1" x14ac:dyDescent="0.2">
      <c r="A2512">
        <v>3998</v>
      </c>
      <c r="B2512" s="9" t="s">
        <v>3994</v>
      </c>
      <c r="C2512" s="3" t="s">
        <v>8104</v>
      </c>
      <c r="D2512" s="5">
        <v>1250</v>
      </c>
      <c r="E2512" s="7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 s="10">
        <f t="shared" si="156"/>
        <v>57</v>
      </c>
      <c r="P2512">
        <f t="shared" si="157"/>
        <v>59.58</v>
      </c>
      <c r="Q2512" t="s">
        <v>8323</v>
      </c>
      <c r="R2512" t="s">
        <v>8326</v>
      </c>
      <c r="S2512" s="15">
        <f t="shared" si="158"/>
        <v>42061.963263888887</v>
      </c>
      <c r="T2512" s="15">
        <f t="shared" si="159"/>
        <v>42091.921597222223</v>
      </c>
    </row>
    <row r="2513" spans="1:20" ht="32" hidden="1" x14ac:dyDescent="0.2">
      <c r="A2513">
        <v>2955</v>
      </c>
      <c r="B2513" s="9" t="s">
        <v>2955</v>
      </c>
      <c r="C2513" s="3" t="s">
        <v>7065</v>
      </c>
      <c r="D2513" s="5">
        <v>1200</v>
      </c>
      <c r="E2513" s="7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 s="10">
        <f t="shared" si="156"/>
        <v>60</v>
      </c>
      <c r="P2513">
        <f t="shared" si="157"/>
        <v>65</v>
      </c>
      <c r="Q2513" t="s">
        <v>8323</v>
      </c>
      <c r="R2513" t="s">
        <v>8324</v>
      </c>
      <c r="S2513" s="15">
        <f t="shared" si="158"/>
        <v>42141.741307870368</v>
      </c>
      <c r="T2513" s="15">
        <f t="shared" si="159"/>
        <v>42171.741307870368</v>
      </c>
    </row>
    <row r="2514" spans="1:20" ht="32" hidden="1" x14ac:dyDescent="0.2">
      <c r="A2514">
        <v>3826</v>
      </c>
      <c r="B2514" s="9" t="s">
        <v>3823</v>
      </c>
      <c r="C2514" s="3" t="s">
        <v>7935</v>
      </c>
      <c r="D2514" s="5">
        <v>600</v>
      </c>
      <c r="E2514" s="7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 s="10">
        <f t="shared" si="156"/>
        <v>119</v>
      </c>
      <c r="P2514">
        <f t="shared" si="157"/>
        <v>27.5</v>
      </c>
      <c r="Q2514" t="s">
        <v>8323</v>
      </c>
      <c r="R2514" t="s">
        <v>8326</v>
      </c>
      <c r="S2514" s="15">
        <f t="shared" si="158"/>
        <v>42101.423541666663</v>
      </c>
      <c r="T2514" s="15">
        <f t="shared" si="159"/>
        <v>42131.423541666663</v>
      </c>
    </row>
    <row r="2515" spans="1:20" ht="48" hidden="1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8" hidden="1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8" hidden="1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48" hidden="1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8" hidden="1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8" hidden="1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8" hidden="1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8" hidden="1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32" hidden="1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8" hidden="1" x14ac:dyDescent="0.2">
      <c r="A2525">
        <v>668</v>
      </c>
      <c r="B2525" s="9" t="s">
        <v>669</v>
      </c>
      <c r="C2525" s="3" t="s">
        <v>4778</v>
      </c>
      <c r="D2525" s="5">
        <v>15000</v>
      </c>
      <c r="E2525" s="7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 s="10">
        <f t="shared" si="156"/>
        <v>5</v>
      </c>
      <c r="P2525">
        <f t="shared" si="157"/>
        <v>27.36</v>
      </c>
      <c r="Q2525" t="s">
        <v>8308</v>
      </c>
      <c r="R2525" t="s">
        <v>8310</v>
      </c>
      <c r="S2525" s="15">
        <f t="shared" si="158"/>
        <v>42090.831273148149</v>
      </c>
      <c r="T2525" s="15">
        <f t="shared" si="159"/>
        <v>42135.831273148149</v>
      </c>
    </row>
    <row r="2526" spans="1:20" ht="48" hidden="1" x14ac:dyDescent="0.2">
      <c r="A2526">
        <v>409</v>
      </c>
      <c r="B2526" s="9" t="s">
        <v>410</v>
      </c>
      <c r="C2526" s="3" t="s">
        <v>4519</v>
      </c>
      <c r="D2526" s="5">
        <v>500</v>
      </c>
      <c r="E2526" s="7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 s="10">
        <f t="shared" si="156"/>
        <v>137</v>
      </c>
      <c r="P2526">
        <f t="shared" si="157"/>
        <v>45.6</v>
      </c>
      <c r="Q2526" t="s">
        <v>8321</v>
      </c>
      <c r="R2526" t="s">
        <v>8322</v>
      </c>
      <c r="S2526" s="15">
        <f t="shared" si="158"/>
        <v>42543.862777777773</v>
      </c>
      <c r="T2526" s="15">
        <f t="shared" si="159"/>
        <v>42573.862777777773</v>
      </c>
    </row>
    <row r="2527" spans="1:20" ht="32" hidden="1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8" hidden="1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8" hidden="1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8" hidden="1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8" hidden="1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32" hidden="1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32" hidden="1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8" hidden="1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8" hidden="1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48" hidden="1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8" hidden="1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8" hidden="1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8" hidden="1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8" hidden="1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48" hidden="1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8" hidden="1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8" hidden="1" x14ac:dyDescent="0.2">
      <c r="A2543">
        <v>3928</v>
      </c>
      <c r="B2543" s="9" t="s">
        <v>3925</v>
      </c>
      <c r="C2543" s="3" t="s">
        <v>8036</v>
      </c>
      <c r="D2543" s="5">
        <v>5000</v>
      </c>
      <c r="E2543" s="7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 s="10">
        <f t="shared" si="156"/>
        <v>13</v>
      </c>
      <c r="P2543">
        <f t="shared" si="157"/>
        <v>93</v>
      </c>
      <c r="Q2543" t="s">
        <v>8323</v>
      </c>
      <c r="R2543" t="s">
        <v>8326</v>
      </c>
      <c r="S2543" s="15">
        <f t="shared" si="158"/>
        <v>42265.683182870373</v>
      </c>
      <c r="T2543" s="15">
        <f t="shared" si="159"/>
        <v>42293.207638888889</v>
      </c>
    </row>
    <row r="2544" spans="1:20" ht="48" hidden="1" x14ac:dyDescent="0.2">
      <c r="A2544">
        <v>1777</v>
      </c>
      <c r="B2544" s="9" t="s">
        <v>1778</v>
      </c>
      <c r="C2544" s="3" t="s">
        <v>5887</v>
      </c>
      <c r="D2544" s="5">
        <v>4800</v>
      </c>
      <c r="E2544" s="7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 s="10">
        <f t="shared" si="156"/>
        <v>14</v>
      </c>
      <c r="P2544">
        <f t="shared" si="157"/>
        <v>65.099999999999994</v>
      </c>
      <c r="Q2544" t="s">
        <v>8313</v>
      </c>
      <c r="R2544" t="s">
        <v>8314</v>
      </c>
      <c r="S2544" s="15">
        <f t="shared" si="158"/>
        <v>42025.357094907406</v>
      </c>
      <c r="T2544" s="15">
        <f t="shared" si="159"/>
        <v>42055.357094907406</v>
      </c>
    </row>
    <row r="2545" spans="1:20" ht="48" hidden="1" x14ac:dyDescent="0.2">
      <c r="A2545">
        <v>1723</v>
      </c>
      <c r="B2545" s="9" t="s">
        <v>1724</v>
      </c>
      <c r="C2545" s="3" t="s">
        <v>5833</v>
      </c>
      <c r="D2545" s="5">
        <v>10000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 s="10">
        <f t="shared" si="156"/>
        <v>7</v>
      </c>
      <c r="P2545">
        <f t="shared" si="157"/>
        <v>216.67</v>
      </c>
      <c r="Q2545" t="s">
        <v>8327</v>
      </c>
      <c r="R2545" t="s">
        <v>8330</v>
      </c>
      <c r="S2545" s="15">
        <f t="shared" si="158"/>
        <v>42129.82540509259</v>
      </c>
      <c r="T2545" s="15">
        <f t="shared" si="159"/>
        <v>42186.25</v>
      </c>
    </row>
    <row r="2546" spans="1:20" ht="48" hidden="1" x14ac:dyDescent="0.2">
      <c r="A2546">
        <v>2877</v>
      </c>
      <c r="B2546" s="9" t="s">
        <v>2877</v>
      </c>
      <c r="C2546" s="3" t="s">
        <v>6987</v>
      </c>
      <c r="D2546" s="5">
        <v>6000</v>
      </c>
      <c r="E2546" s="7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 s="10">
        <f t="shared" si="156"/>
        <v>11</v>
      </c>
      <c r="P2546">
        <f t="shared" si="157"/>
        <v>108.33</v>
      </c>
      <c r="Q2546" t="s">
        <v>8323</v>
      </c>
      <c r="R2546" t="s">
        <v>8326</v>
      </c>
      <c r="S2546" s="15">
        <f t="shared" si="158"/>
        <v>42672.955138888887</v>
      </c>
      <c r="T2546" s="15">
        <f t="shared" si="159"/>
        <v>42704.708333333328</v>
      </c>
    </row>
    <row r="2547" spans="1:20" ht="32" hidden="1" x14ac:dyDescent="0.2">
      <c r="A2547">
        <v>1576</v>
      </c>
      <c r="B2547" s="9" t="s">
        <v>1577</v>
      </c>
      <c r="C2547" s="3" t="s">
        <v>5686</v>
      </c>
      <c r="D2547" s="5">
        <v>5000</v>
      </c>
      <c r="E2547" s="7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 s="10">
        <f t="shared" si="156"/>
        <v>13</v>
      </c>
      <c r="P2547">
        <f t="shared" si="157"/>
        <v>65</v>
      </c>
      <c r="Q2547" t="s">
        <v>8311</v>
      </c>
      <c r="R2547" t="s">
        <v>8349</v>
      </c>
      <c r="S2547" s="15">
        <f t="shared" si="158"/>
        <v>42140.879259259258</v>
      </c>
      <c r="T2547" s="15">
        <f t="shared" si="159"/>
        <v>42185.879259259258</v>
      </c>
    </row>
    <row r="2548" spans="1:20" ht="48" hidden="1" x14ac:dyDescent="0.2">
      <c r="A2548">
        <v>3865</v>
      </c>
      <c r="B2548" s="9" t="s">
        <v>3862</v>
      </c>
      <c r="C2548" s="3" t="s">
        <v>7974</v>
      </c>
      <c r="D2548" s="5">
        <v>2413</v>
      </c>
      <c r="E2548" s="7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 s="10">
        <f t="shared" si="156"/>
        <v>27</v>
      </c>
      <c r="P2548">
        <f t="shared" si="157"/>
        <v>46.43</v>
      </c>
      <c r="Q2548" t="s">
        <v>8323</v>
      </c>
      <c r="R2548" t="s">
        <v>8326</v>
      </c>
      <c r="S2548" s="15">
        <f t="shared" si="158"/>
        <v>41841.651597222226</v>
      </c>
      <c r="T2548" s="15">
        <f t="shared" si="159"/>
        <v>41881.229166666664</v>
      </c>
    </row>
    <row r="2549" spans="1:20" ht="48" hidden="1" x14ac:dyDescent="0.2">
      <c r="A2549">
        <v>3345</v>
      </c>
      <c r="B2549" s="9" t="s">
        <v>3345</v>
      </c>
      <c r="C2549" s="3" t="s">
        <v>7455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 s="10">
        <f t="shared" si="156"/>
        <v>130</v>
      </c>
      <c r="P2549">
        <f t="shared" si="157"/>
        <v>50</v>
      </c>
      <c r="Q2549" t="s">
        <v>8323</v>
      </c>
      <c r="R2549" t="s">
        <v>8326</v>
      </c>
      <c r="S2549" s="15">
        <f t="shared" si="158"/>
        <v>42053.106111111112</v>
      </c>
      <c r="T2549" s="15">
        <f t="shared" si="159"/>
        <v>42112.025694444441</v>
      </c>
    </row>
    <row r="2550" spans="1:20" ht="48" hidden="1" x14ac:dyDescent="0.2">
      <c r="A2550">
        <v>3413</v>
      </c>
      <c r="B2550" s="9" t="s">
        <v>3412</v>
      </c>
      <c r="C2550" s="3" t="s">
        <v>7523</v>
      </c>
      <c r="D2550" s="5">
        <v>500</v>
      </c>
      <c r="E2550" s="7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 s="10">
        <f t="shared" si="156"/>
        <v>130</v>
      </c>
      <c r="P2550">
        <f t="shared" si="157"/>
        <v>46.43</v>
      </c>
      <c r="Q2550" t="s">
        <v>8323</v>
      </c>
      <c r="R2550" t="s">
        <v>8326</v>
      </c>
      <c r="S2550" s="15">
        <f t="shared" si="158"/>
        <v>42053.733078703706</v>
      </c>
      <c r="T2550" s="15">
        <f t="shared" si="159"/>
        <v>42063.207638888889</v>
      </c>
    </row>
    <row r="2551" spans="1:20" ht="48" hidden="1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32" hidden="1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8" hidden="1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8" hidden="1" x14ac:dyDescent="0.2">
      <c r="A2554">
        <v>4104</v>
      </c>
      <c r="B2554" s="9" t="s">
        <v>4100</v>
      </c>
      <c r="C2554" s="3" t="s">
        <v>8207</v>
      </c>
      <c r="D2554" s="5">
        <v>3000</v>
      </c>
      <c r="E2554" s="7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 s="10">
        <f t="shared" si="156"/>
        <v>21</v>
      </c>
      <c r="P2554">
        <f t="shared" si="157"/>
        <v>45.79</v>
      </c>
      <c r="Q2554" t="s">
        <v>8323</v>
      </c>
      <c r="R2554" t="s">
        <v>8326</v>
      </c>
      <c r="S2554" s="15">
        <f t="shared" si="158"/>
        <v>42640.278171296297</v>
      </c>
      <c r="T2554" s="15">
        <f t="shared" si="159"/>
        <v>42670.278171296297</v>
      </c>
    </row>
    <row r="2555" spans="1:20" ht="48" hidden="1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48" hidden="1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8" hidden="1" x14ac:dyDescent="0.2">
      <c r="A2557">
        <v>1039</v>
      </c>
      <c r="B2557" s="9" t="s">
        <v>1040</v>
      </c>
      <c r="C2557" s="3" t="s">
        <v>5149</v>
      </c>
      <c r="D2557" s="5">
        <v>500</v>
      </c>
      <c r="E2557" s="7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 s="10">
        <f t="shared" si="156"/>
        <v>128</v>
      </c>
      <c r="P2557">
        <f t="shared" si="157"/>
        <v>21.37</v>
      </c>
      <c r="Q2557" t="s">
        <v>8327</v>
      </c>
      <c r="R2557" t="s">
        <v>8329</v>
      </c>
      <c r="S2557" s="15">
        <f t="shared" si="158"/>
        <v>42692.109328703707</v>
      </c>
      <c r="T2557" s="15">
        <f t="shared" si="159"/>
        <v>42717.332638888889</v>
      </c>
    </row>
    <row r="2558" spans="1:20" ht="48" hidden="1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8" hidden="1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8" hidden="1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48" hidden="1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8" hidden="1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32" hidden="1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ROUND(E2563/D2563*100,0)</f>
        <v>1</v>
      </c>
      <c r="P2563">
        <f t="shared" ref="P2563:P2626" si="161">IFERROR(ROUND(E2563/L2563,2),0)</f>
        <v>24.5</v>
      </c>
      <c r="Q2563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8" hidden="1" x14ac:dyDescent="0.2">
      <c r="A2564">
        <v>695</v>
      </c>
      <c r="B2564" s="9" t="s">
        <v>696</v>
      </c>
      <c r="C2564" s="3" t="s">
        <v>4805</v>
      </c>
      <c r="D2564" s="5">
        <v>60000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 s="10">
        <f t="shared" si="160"/>
        <v>1</v>
      </c>
      <c r="P2564">
        <f t="shared" si="161"/>
        <v>90.86</v>
      </c>
      <c r="Q2564" t="s">
        <v>8308</v>
      </c>
      <c r="R2564" t="s">
        <v>8310</v>
      </c>
      <c r="S2564" s="15">
        <f t="shared" si="162"/>
        <v>41913.521064814813</v>
      </c>
      <c r="T2564" s="15">
        <f t="shared" si="163"/>
        <v>41943.521064814813</v>
      </c>
    </row>
    <row r="2565" spans="1:20" ht="32" hidden="1" x14ac:dyDescent="0.2">
      <c r="A2565">
        <v>3050</v>
      </c>
      <c r="B2565" s="9" t="s">
        <v>3050</v>
      </c>
      <c r="C2565" s="3" t="s">
        <v>7160</v>
      </c>
      <c r="D2565" s="5">
        <v>600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 s="10">
        <f t="shared" si="160"/>
        <v>106</v>
      </c>
      <c r="P2565">
        <f t="shared" si="161"/>
        <v>70.67</v>
      </c>
      <c r="Q2565" t="s">
        <v>8323</v>
      </c>
      <c r="R2565" t="s">
        <v>8324</v>
      </c>
      <c r="S2565" s="15">
        <f t="shared" si="162"/>
        <v>42465.16851851852</v>
      </c>
      <c r="T2565" s="15">
        <f t="shared" si="163"/>
        <v>42495.16851851852</v>
      </c>
    </row>
    <row r="2566" spans="1:20" ht="48" hidden="1" x14ac:dyDescent="0.2">
      <c r="A2566">
        <v>70</v>
      </c>
      <c r="B2566" s="9" t="s">
        <v>72</v>
      </c>
      <c r="C2566" s="3" t="s">
        <v>4181</v>
      </c>
      <c r="D2566" s="5">
        <v>500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 s="10">
        <f t="shared" si="160"/>
        <v>127</v>
      </c>
      <c r="P2566">
        <f t="shared" si="161"/>
        <v>37.409999999999997</v>
      </c>
      <c r="Q2566" t="s">
        <v>8321</v>
      </c>
      <c r="R2566" t="s">
        <v>8343</v>
      </c>
      <c r="S2566" s="15">
        <f t="shared" si="162"/>
        <v>40730.896354166667</v>
      </c>
      <c r="T2566" s="15">
        <f t="shared" si="163"/>
        <v>40790.896354166667</v>
      </c>
    </row>
    <row r="2567" spans="1:20" ht="48" hidden="1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8" hidden="1" x14ac:dyDescent="0.2">
      <c r="A2568">
        <v>3587</v>
      </c>
      <c r="B2568" s="9" t="s">
        <v>3586</v>
      </c>
      <c r="C2568" s="3" t="s">
        <v>7697</v>
      </c>
      <c r="D2568" s="5">
        <v>500</v>
      </c>
      <c r="E2568" s="7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 s="10">
        <f t="shared" si="160"/>
        <v>127</v>
      </c>
      <c r="P2568">
        <f t="shared" si="161"/>
        <v>22.61</v>
      </c>
      <c r="Q2568" t="s">
        <v>8323</v>
      </c>
      <c r="R2568" t="s">
        <v>8326</v>
      </c>
      <c r="S2568" s="15">
        <f t="shared" si="162"/>
        <v>42503.539976851855</v>
      </c>
      <c r="T2568" s="15">
        <f t="shared" si="163"/>
        <v>42548.791666666672</v>
      </c>
    </row>
    <row r="2569" spans="1:20" ht="48" hidden="1" x14ac:dyDescent="0.2">
      <c r="A2569">
        <v>2170</v>
      </c>
      <c r="B2569" s="9" t="s">
        <v>2171</v>
      </c>
      <c r="C2569" s="3" t="s">
        <v>6280</v>
      </c>
      <c r="D2569" s="5">
        <v>350</v>
      </c>
      <c r="E2569" s="7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 s="10">
        <f t="shared" si="160"/>
        <v>181</v>
      </c>
      <c r="P2569">
        <f t="shared" si="161"/>
        <v>33.32</v>
      </c>
      <c r="Q2569" t="s">
        <v>8327</v>
      </c>
      <c r="R2569" t="s">
        <v>8331</v>
      </c>
      <c r="S2569" s="15">
        <f t="shared" si="162"/>
        <v>42198.750254629631</v>
      </c>
      <c r="T2569" s="15">
        <f t="shared" si="163"/>
        <v>42238.750254629631</v>
      </c>
    </row>
    <row r="2570" spans="1:20" ht="16" hidden="1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8" hidden="1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48" hidden="1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8" hidden="1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8" hidden="1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8" hidden="1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8" hidden="1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8" hidden="1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8" hidden="1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t="48" hidden="1" x14ac:dyDescent="0.2">
      <c r="A2579">
        <v>3731</v>
      </c>
      <c r="B2579" s="9" t="s">
        <v>3728</v>
      </c>
      <c r="C2579" s="3" t="s">
        <v>7841</v>
      </c>
      <c r="D2579" s="5">
        <v>5500</v>
      </c>
      <c r="E2579" s="7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 s="10">
        <f t="shared" si="160"/>
        <v>11</v>
      </c>
      <c r="P2579">
        <f t="shared" si="161"/>
        <v>51.67</v>
      </c>
      <c r="Q2579" t="s">
        <v>8323</v>
      </c>
      <c r="R2579" t="s">
        <v>8326</v>
      </c>
      <c r="S2579" s="15">
        <f t="shared" si="162"/>
        <v>41983.752847222218</v>
      </c>
      <c r="T2579" s="15">
        <f t="shared" si="163"/>
        <v>42014.140972222223</v>
      </c>
    </row>
    <row r="2580" spans="1:20" ht="48" hidden="1" x14ac:dyDescent="0.2">
      <c r="A2580">
        <v>3976</v>
      </c>
      <c r="B2580" s="9" t="s">
        <v>3973</v>
      </c>
      <c r="C2580" s="3" t="s">
        <v>8083</v>
      </c>
      <c r="D2580" s="5">
        <v>1300</v>
      </c>
      <c r="E2580" s="7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 s="10">
        <f t="shared" si="160"/>
        <v>48</v>
      </c>
      <c r="P2580">
        <f t="shared" si="161"/>
        <v>62</v>
      </c>
      <c r="Q2580" t="s">
        <v>8323</v>
      </c>
      <c r="R2580" t="s">
        <v>8326</v>
      </c>
      <c r="S2580" s="15">
        <f t="shared" si="162"/>
        <v>41830.858344907407</v>
      </c>
      <c r="T2580" s="15">
        <f t="shared" si="163"/>
        <v>41852.291666666664</v>
      </c>
    </row>
    <row r="2581" spans="1:20" ht="16" hidden="1" x14ac:dyDescent="0.2">
      <c r="A2581">
        <v>1927</v>
      </c>
      <c r="B2581" s="9" t="s">
        <v>1928</v>
      </c>
      <c r="C2581" s="3" t="s">
        <v>6037</v>
      </c>
      <c r="D2581" s="5">
        <v>600</v>
      </c>
      <c r="E2581" s="7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 s="10">
        <f t="shared" si="160"/>
        <v>103</v>
      </c>
      <c r="P2581">
        <f t="shared" si="161"/>
        <v>56.36</v>
      </c>
      <c r="Q2581" t="s">
        <v>8327</v>
      </c>
      <c r="R2581" t="s">
        <v>8328</v>
      </c>
      <c r="S2581" s="15">
        <f t="shared" si="162"/>
        <v>40960.861562500002</v>
      </c>
      <c r="T2581" s="15">
        <f t="shared" si="163"/>
        <v>40976.207638888889</v>
      </c>
    </row>
    <row r="2582" spans="1:20" ht="16" hidden="1" x14ac:dyDescent="0.2">
      <c r="A2582">
        <v>1372</v>
      </c>
      <c r="B2582" s="9" t="s">
        <v>1373</v>
      </c>
      <c r="C2582" s="3" t="s">
        <v>5482</v>
      </c>
      <c r="D2582" s="5">
        <v>500</v>
      </c>
      <c r="E2582" s="7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 s="10">
        <f t="shared" si="160"/>
        <v>124</v>
      </c>
      <c r="P2582">
        <f t="shared" si="161"/>
        <v>38.75</v>
      </c>
      <c r="Q2582" t="s">
        <v>8327</v>
      </c>
      <c r="R2582" t="s">
        <v>8331</v>
      </c>
      <c r="S2582" s="15">
        <f t="shared" si="162"/>
        <v>41072.739953703705</v>
      </c>
      <c r="T2582" s="15">
        <f t="shared" si="163"/>
        <v>41102.739953703705</v>
      </c>
    </row>
    <row r="2583" spans="1:20" ht="48" hidden="1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32" hidden="1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8" hidden="1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8" hidden="1" x14ac:dyDescent="0.2">
      <c r="A2586">
        <v>3085</v>
      </c>
      <c r="B2586" s="9" t="s">
        <v>3085</v>
      </c>
      <c r="C2586" s="3" t="s">
        <v>7195</v>
      </c>
      <c r="D2586" s="5">
        <v>25000</v>
      </c>
      <c r="E2586" s="7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 s="10">
        <f t="shared" si="160"/>
        <v>2</v>
      </c>
      <c r="P2586">
        <f t="shared" si="161"/>
        <v>67.78</v>
      </c>
      <c r="Q2586" t="s">
        <v>8323</v>
      </c>
      <c r="R2586" t="s">
        <v>8324</v>
      </c>
      <c r="S2586" s="15">
        <f t="shared" si="162"/>
        <v>42246.883784722217</v>
      </c>
      <c r="T2586" s="15">
        <f t="shared" si="163"/>
        <v>42276.883784722217</v>
      </c>
    </row>
    <row r="2587" spans="1:20" ht="48" hidden="1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8" hidden="1" x14ac:dyDescent="0.2">
      <c r="A2588">
        <v>1294</v>
      </c>
      <c r="B2588" s="9" t="s">
        <v>1295</v>
      </c>
      <c r="C2588" s="3" t="s">
        <v>5404</v>
      </c>
      <c r="D2588" s="5">
        <v>500</v>
      </c>
      <c r="E2588" s="7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 s="10">
        <f t="shared" si="160"/>
        <v>122</v>
      </c>
      <c r="P2588">
        <f t="shared" si="161"/>
        <v>27.73</v>
      </c>
      <c r="Q2588" t="s">
        <v>8323</v>
      </c>
      <c r="R2588" t="s">
        <v>8326</v>
      </c>
      <c r="S2588" s="15">
        <f t="shared" si="162"/>
        <v>42278.453668981485</v>
      </c>
      <c r="T2588" s="15">
        <f t="shared" si="163"/>
        <v>42296.458333333328</v>
      </c>
    </row>
    <row r="2589" spans="1:20" ht="48" hidden="1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32" hidden="1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8" hidden="1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32" hidden="1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48" hidden="1" x14ac:dyDescent="0.2">
      <c r="A2593">
        <v>2953</v>
      </c>
      <c r="B2593" s="9" t="s">
        <v>2953</v>
      </c>
      <c r="C2593" s="3" t="s">
        <v>7063</v>
      </c>
      <c r="D2593" s="5">
        <v>400000</v>
      </c>
      <c r="E2593" s="7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 s="10">
        <f t="shared" si="160"/>
        <v>0</v>
      </c>
      <c r="P2593">
        <f t="shared" si="161"/>
        <v>201.67</v>
      </c>
      <c r="Q2593" t="s">
        <v>8323</v>
      </c>
      <c r="R2593" t="s">
        <v>8324</v>
      </c>
      <c r="S2593" s="15">
        <f t="shared" si="162"/>
        <v>42255.791909722218</v>
      </c>
      <c r="T2593" s="15">
        <f t="shared" si="163"/>
        <v>42285.791909722218</v>
      </c>
    </row>
    <row r="2594" spans="1:20" ht="64" hidden="1" x14ac:dyDescent="0.2">
      <c r="A2594">
        <v>1287</v>
      </c>
      <c r="B2594" s="9" t="s">
        <v>1288</v>
      </c>
      <c r="C2594" s="3" t="s">
        <v>5397</v>
      </c>
      <c r="D2594" s="5">
        <v>250</v>
      </c>
      <c r="E2594" s="7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 s="10">
        <f t="shared" si="160"/>
        <v>242</v>
      </c>
      <c r="P2594">
        <f t="shared" si="161"/>
        <v>24.2</v>
      </c>
      <c r="Q2594" t="s">
        <v>8323</v>
      </c>
      <c r="R2594" t="s">
        <v>8326</v>
      </c>
      <c r="S2594" s="15">
        <f t="shared" si="162"/>
        <v>42107.621018518519</v>
      </c>
      <c r="T2594" s="15">
        <f t="shared" si="163"/>
        <v>42167.621018518519</v>
      </c>
    </row>
    <row r="2595" spans="1:20" ht="48" hidden="1" x14ac:dyDescent="0.2">
      <c r="A2595">
        <v>2815</v>
      </c>
      <c r="B2595" s="9" t="s">
        <v>2815</v>
      </c>
      <c r="C2595" s="3" t="s">
        <v>6925</v>
      </c>
      <c r="D2595" s="5">
        <v>250</v>
      </c>
      <c r="E2595" s="7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 s="10">
        <f t="shared" si="160"/>
        <v>242</v>
      </c>
      <c r="P2595">
        <f t="shared" si="161"/>
        <v>43.21</v>
      </c>
      <c r="Q2595" t="s">
        <v>8323</v>
      </c>
      <c r="R2595" t="s">
        <v>8326</v>
      </c>
      <c r="S2595" s="15">
        <f t="shared" si="162"/>
        <v>42559.776724537034</v>
      </c>
      <c r="T2595" s="15">
        <f t="shared" si="163"/>
        <v>42589.776724537034</v>
      </c>
    </row>
    <row r="2596" spans="1:20" ht="48" hidden="1" x14ac:dyDescent="0.2">
      <c r="A2596">
        <v>2142</v>
      </c>
      <c r="B2596" s="9" t="s">
        <v>2143</v>
      </c>
      <c r="C2596" s="3" t="s">
        <v>6252</v>
      </c>
      <c r="D2596" s="5">
        <v>10500</v>
      </c>
      <c r="E2596" s="7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 s="10">
        <f t="shared" si="160"/>
        <v>6</v>
      </c>
      <c r="P2596">
        <f t="shared" si="161"/>
        <v>50.08</v>
      </c>
      <c r="Q2596" t="s">
        <v>8316</v>
      </c>
      <c r="R2596" t="s">
        <v>8334</v>
      </c>
      <c r="S2596" s="15">
        <f t="shared" si="162"/>
        <v>42340.701504629629</v>
      </c>
      <c r="T2596" s="15">
        <f t="shared" si="163"/>
        <v>42368.701504629629</v>
      </c>
    </row>
    <row r="2597" spans="1:20" ht="48" hidden="1" x14ac:dyDescent="0.2">
      <c r="A2597">
        <v>386</v>
      </c>
      <c r="B2597" s="9" t="s">
        <v>387</v>
      </c>
      <c r="C2597" s="3" t="s">
        <v>4496</v>
      </c>
      <c r="D2597" s="5">
        <v>600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 s="10">
        <f t="shared" si="160"/>
        <v>100</v>
      </c>
      <c r="P2597">
        <f t="shared" si="161"/>
        <v>46.23</v>
      </c>
      <c r="Q2597" t="s">
        <v>8321</v>
      </c>
      <c r="R2597" t="s">
        <v>8322</v>
      </c>
      <c r="S2597" s="15">
        <f t="shared" si="162"/>
        <v>42211.951284722221</v>
      </c>
      <c r="T2597" s="15">
        <f t="shared" si="163"/>
        <v>42226.951284722221</v>
      </c>
    </row>
    <row r="2598" spans="1:20" ht="48" hidden="1" x14ac:dyDescent="0.2">
      <c r="A2598">
        <v>1438</v>
      </c>
      <c r="B2598" s="9" t="s">
        <v>1439</v>
      </c>
      <c r="C2598" s="3" t="s">
        <v>5548</v>
      </c>
      <c r="D2598" s="5">
        <v>20000</v>
      </c>
      <c r="E2598" s="7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 s="10">
        <f t="shared" si="160"/>
        <v>3</v>
      </c>
      <c r="P2598">
        <f t="shared" si="161"/>
        <v>75</v>
      </c>
      <c r="Q2598" t="s">
        <v>8311</v>
      </c>
      <c r="R2598" t="s">
        <v>8348</v>
      </c>
      <c r="S2598" s="15">
        <f t="shared" si="162"/>
        <v>42457.871516203704</v>
      </c>
      <c r="T2598" s="15">
        <f t="shared" si="163"/>
        <v>42487.579861111109</v>
      </c>
    </row>
    <row r="2599" spans="1:20" ht="48" hidden="1" x14ac:dyDescent="0.2">
      <c r="A2599">
        <v>50</v>
      </c>
      <c r="B2599" s="9" t="s">
        <v>52</v>
      </c>
      <c r="C2599" s="3" t="s">
        <v>4161</v>
      </c>
      <c r="D2599" s="5">
        <v>600</v>
      </c>
      <c r="E2599" s="7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 s="10">
        <f t="shared" si="160"/>
        <v>100</v>
      </c>
      <c r="P2599">
        <f t="shared" si="161"/>
        <v>27.27</v>
      </c>
      <c r="Q2599" t="s">
        <v>8321</v>
      </c>
      <c r="R2599" t="s">
        <v>8332</v>
      </c>
      <c r="S2599" s="15">
        <f t="shared" si="162"/>
        <v>41995.752986111111</v>
      </c>
      <c r="T2599" s="15">
        <f t="shared" si="163"/>
        <v>42034.708333333328</v>
      </c>
    </row>
    <row r="2600" spans="1:20" ht="32" hidden="1" x14ac:dyDescent="0.2">
      <c r="A2600">
        <v>104</v>
      </c>
      <c r="B2600" s="9" t="s">
        <v>106</v>
      </c>
      <c r="C2600" s="3" t="s">
        <v>4215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 s="10">
        <f t="shared" si="160"/>
        <v>120</v>
      </c>
      <c r="P2600">
        <f t="shared" si="161"/>
        <v>60</v>
      </c>
      <c r="Q2600" t="s">
        <v>8321</v>
      </c>
      <c r="R2600" t="s">
        <v>8343</v>
      </c>
      <c r="S2600" s="15">
        <f t="shared" si="162"/>
        <v>40612.695208333331</v>
      </c>
      <c r="T2600" s="15">
        <f t="shared" si="163"/>
        <v>40636.041666666664</v>
      </c>
    </row>
    <row r="2601" spans="1:20" ht="48" hidden="1" x14ac:dyDescent="0.2">
      <c r="A2601">
        <v>375</v>
      </c>
      <c r="B2601" s="9" t="s">
        <v>376</v>
      </c>
      <c r="C2601" s="3" t="s">
        <v>4485</v>
      </c>
      <c r="D2601" s="5">
        <v>500</v>
      </c>
      <c r="E2601" s="7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 s="10">
        <f t="shared" si="160"/>
        <v>120</v>
      </c>
      <c r="P2601">
        <f t="shared" si="161"/>
        <v>42.86</v>
      </c>
      <c r="Q2601" t="s">
        <v>8321</v>
      </c>
      <c r="R2601" t="s">
        <v>8322</v>
      </c>
      <c r="S2601" s="15">
        <f t="shared" si="162"/>
        <v>41657.985081018516</v>
      </c>
      <c r="T2601" s="15">
        <f t="shared" si="163"/>
        <v>41699.720833333333</v>
      </c>
    </row>
    <row r="2602" spans="1:20" ht="48" hidden="1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8" hidden="1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48" hidden="1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8" hidden="1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8" hidden="1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8" hidden="1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8" hidden="1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8" x14ac:dyDescent="0.2">
      <c r="A2609">
        <v>3193</v>
      </c>
      <c r="B2609" s="9" t="s">
        <v>3193</v>
      </c>
      <c r="C2609" s="3" t="s">
        <v>7303</v>
      </c>
      <c r="D2609" s="5">
        <v>5000</v>
      </c>
      <c r="E2609" s="7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 s="10">
        <f t="shared" si="160"/>
        <v>12</v>
      </c>
      <c r="P2609">
        <f t="shared" si="161"/>
        <v>24.46</v>
      </c>
      <c r="Q2609" t="s">
        <v>8323</v>
      </c>
      <c r="R2609" t="s">
        <v>8335</v>
      </c>
      <c r="S2609" s="15">
        <f t="shared" si="162"/>
        <v>42010.968240740738</v>
      </c>
      <c r="T2609" s="15">
        <f t="shared" si="163"/>
        <v>42055.968240740738</v>
      </c>
    </row>
    <row r="2610" spans="1:20" ht="32" hidden="1" x14ac:dyDescent="0.2">
      <c r="A2610">
        <v>3063</v>
      </c>
      <c r="B2610" s="9" t="s">
        <v>3063</v>
      </c>
      <c r="C2610" s="3" t="s">
        <v>7173</v>
      </c>
      <c r="D2610" s="5">
        <v>3000</v>
      </c>
      <c r="E2610" s="7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 s="10">
        <f t="shared" si="160"/>
        <v>20</v>
      </c>
      <c r="P2610">
        <f t="shared" si="161"/>
        <v>25.52</v>
      </c>
      <c r="Q2610" t="s">
        <v>8323</v>
      </c>
      <c r="R2610" t="s">
        <v>8324</v>
      </c>
      <c r="S2610" s="15">
        <f t="shared" si="162"/>
        <v>42630.922893518517</v>
      </c>
      <c r="T2610" s="15">
        <f t="shared" si="163"/>
        <v>42665.922893518517</v>
      </c>
    </row>
    <row r="2611" spans="1:20" ht="48" hidden="1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64" hidden="1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8" hidden="1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32" hidden="1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8" hidden="1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48" hidden="1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8" hidden="1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48" hidden="1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32" hidden="1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8" hidden="1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48" hidden="1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8" hidden="1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8" hidden="1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8" hidden="1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8" hidden="1" x14ac:dyDescent="0.2">
      <c r="A2626">
        <v>2140</v>
      </c>
      <c r="B2626" s="9" t="s">
        <v>2141</v>
      </c>
      <c r="C2626" s="3" t="s">
        <v>6250</v>
      </c>
      <c r="D2626" s="5">
        <v>500000</v>
      </c>
      <c r="E2626" s="7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 s="10">
        <f t="shared" si="160"/>
        <v>0</v>
      </c>
      <c r="P2626">
        <f t="shared" si="161"/>
        <v>50.91</v>
      </c>
      <c r="Q2626" t="s">
        <v>8316</v>
      </c>
      <c r="R2626" t="s">
        <v>8334</v>
      </c>
      <c r="S2626" s="15">
        <f t="shared" si="162"/>
        <v>41255.833611111113</v>
      </c>
      <c r="T2626" s="15">
        <f t="shared" si="163"/>
        <v>41285.833611111113</v>
      </c>
    </row>
    <row r="2627" spans="1:20" ht="48" hidden="1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ROUND(E2627/D2627*100,0)</f>
        <v>10</v>
      </c>
      <c r="P2627">
        <f t="shared" ref="P2627:P2690" si="165">IFERROR(ROUND(E2627/L2627,2),0)</f>
        <v>62.22</v>
      </c>
      <c r="Q2627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8" hidden="1" x14ac:dyDescent="0.2">
      <c r="A2628">
        <v>169</v>
      </c>
      <c r="B2628" s="9" t="s">
        <v>171</v>
      </c>
      <c r="C2628" s="3" t="s">
        <v>4279</v>
      </c>
      <c r="D2628" s="5">
        <v>2500</v>
      </c>
      <c r="E2628" s="7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 s="10">
        <f t="shared" si="164"/>
        <v>22</v>
      </c>
      <c r="P2628">
        <f t="shared" si="165"/>
        <v>56</v>
      </c>
      <c r="Q2628" t="s">
        <v>8321</v>
      </c>
      <c r="R2628" t="s">
        <v>8325</v>
      </c>
      <c r="S2628" s="15">
        <f t="shared" si="166"/>
        <v>41900.505312499998</v>
      </c>
      <c r="T2628" s="15">
        <f t="shared" si="167"/>
        <v>41930.505312499998</v>
      </c>
    </row>
    <row r="2629" spans="1:20" ht="48" hidden="1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32" hidden="1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8" hidden="1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32" hidden="1" x14ac:dyDescent="0.2">
      <c r="A2632">
        <v>1807</v>
      </c>
      <c r="B2632" s="9" t="s">
        <v>1808</v>
      </c>
      <c r="C2632" s="3" t="s">
        <v>5917</v>
      </c>
      <c r="D2632" s="5">
        <v>5000</v>
      </c>
      <c r="E2632" s="7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 s="10">
        <f t="shared" si="164"/>
        <v>11</v>
      </c>
      <c r="P2632">
        <f t="shared" si="165"/>
        <v>69.13</v>
      </c>
      <c r="Q2632" t="s">
        <v>8313</v>
      </c>
      <c r="R2632" t="s">
        <v>8314</v>
      </c>
      <c r="S2632" s="15">
        <f t="shared" si="166"/>
        <v>41880.068437499998</v>
      </c>
      <c r="T2632" s="15">
        <f t="shared" si="167"/>
        <v>41910.068437499998</v>
      </c>
    </row>
    <row r="2633" spans="1:20" ht="48" hidden="1" x14ac:dyDescent="0.2">
      <c r="A2633">
        <v>685</v>
      </c>
      <c r="B2633" s="9" t="s">
        <v>686</v>
      </c>
      <c r="C2633" s="3" t="s">
        <v>4795</v>
      </c>
      <c r="D2633" s="5">
        <v>2000</v>
      </c>
      <c r="E2633" s="7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 s="10">
        <f t="shared" si="164"/>
        <v>28</v>
      </c>
      <c r="P2633">
        <f t="shared" si="165"/>
        <v>55.3</v>
      </c>
      <c r="Q2633" t="s">
        <v>8308</v>
      </c>
      <c r="R2633" t="s">
        <v>8310</v>
      </c>
      <c r="S2633" s="15">
        <f t="shared" si="166"/>
        <v>41971.866574074069</v>
      </c>
      <c r="T2633" s="15">
        <f t="shared" si="167"/>
        <v>42016.866574074069</v>
      </c>
    </row>
    <row r="2634" spans="1:20" ht="48" hidden="1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8" hidden="1" x14ac:dyDescent="0.2">
      <c r="A2635">
        <v>2897</v>
      </c>
      <c r="B2635" s="9" t="s">
        <v>2897</v>
      </c>
      <c r="C2635" s="3" t="s">
        <v>7007</v>
      </c>
      <c r="D2635" s="5">
        <v>12000</v>
      </c>
      <c r="E2635" s="7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 s="10">
        <f t="shared" si="164"/>
        <v>5</v>
      </c>
      <c r="P2635">
        <f t="shared" si="165"/>
        <v>183.33</v>
      </c>
      <c r="Q2635" t="s">
        <v>8323</v>
      </c>
      <c r="R2635" t="s">
        <v>8326</v>
      </c>
      <c r="S2635" s="15">
        <f t="shared" si="166"/>
        <v>42258.646504629629</v>
      </c>
      <c r="T2635" s="15">
        <f t="shared" si="167"/>
        <v>42288.645196759258</v>
      </c>
    </row>
    <row r="2636" spans="1:20" ht="48" hidden="1" x14ac:dyDescent="0.2">
      <c r="A2636">
        <v>3934</v>
      </c>
      <c r="B2636" s="9" t="s">
        <v>3931</v>
      </c>
      <c r="C2636" s="3" t="s">
        <v>8042</v>
      </c>
      <c r="D2636" s="5">
        <v>5000</v>
      </c>
      <c r="E2636" s="7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 s="10">
        <f t="shared" si="164"/>
        <v>11</v>
      </c>
      <c r="P2636">
        <f t="shared" si="165"/>
        <v>45.83</v>
      </c>
      <c r="Q2636" t="s">
        <v>8323</v>
      </c>
      <c r="R2636" t="s">
        <v>8326</v>
      </c>
      <c r="S2636" s="15">
        <f t="shared" si="166"/>
        <v>42233.671747685185</v>
      </c>
      <c r="T2636" s="15">
        <f t="shared" si="167"/>
        <v>42278.541666666672</v>
      </c>
    </row>
    <row r="2637" spans="1:20" ht="48" hidden="1" x14ac:dyDescent="0.2">
      <c r="A2637">
        <v>2752</v>
      </c>
      <c r="B2637" s="9" t="s">
        <v>2752</v>
      </c>
      <c r="C2637" s="3" t="s">
        <v>6862</v>
      </c>
      <c r="D2637" s="5">
        <v>4800</v>
      </c>
      <c r="E2637" s="7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 s="10">
        <f t="shared" si="164"/>
        <v>11</v>
      </c>
      <c r="P2637">
        <f t="shared" si="165"/>
        <v>39.29</v>
      </c>
      <c r="Q2637" t="s">
        <v>8311</v>
      </c>
      <c r="R2637" t="s">
        <v>8356</v>
      </c>
      <c r="S2637" s="15">
        <f t="shared" si="166"/>
        <v>40855.765092592592</v>
      </c>
      <c r="T2637" s="15">
        <f t="shared" si="167"/>
        <v>40895.765092592592</v>
      </c>
    </row>
    <row r="2638" spans="1:20" ht="32" hidden="1" x14ac:dyDescent="0.2">
      <c r="A2638">
        <v>1612</v>
      </c>
      <c r="B2638" s="9" t="s">
        <v>1613</v>
      </c>
      <c r="C2638" s="3" t="s">
        <v>5722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 s="10">
        <f t="shared" si="164"/>
        <v>110</v>
      </c>
      <c r="P2638">
        <f t="shared" si="165"/>
        <v>50</v>
      </c>
      <c r="Q2638" t="s">
        <v>8327</v>
      </c>
      <c r="R2638" t="s">
        <v>8331</v>
      </c>
      <c r="S2638" s="15">
        <f t="shared" si="166"/>
        <v>41246.874814814815</v>
      </c>
      <c r="T2638" s="15">
        <f t="shared" si="167"/>
        <v>41276.874814814815</v>
      </c>
    </row>
    <row r="2639" spans="1:20" ht="48" hidden="1" x14ac:dyDescent="0.2">
      <c r="A2639">
        <v>3514</v>
      </c>
      <c r="B2639" s="9" t="s">
        <v>3513</v>
      </c>
      <c r="C2639" s="3" t="s">
        <v>7624</v>
      </c>
      <c r="D2639" s="5">
        <v>500</v>
      </c>
      <c r="E2639" s="7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 s="10">
        <f t="shared" si="164"/>
        <v>110</v>
      </c>
      <c r="P2639">
        <f t="shared" si="165"/>
        <v>55</v>
      </c>
      <c r="Q2639" t="s">
        <v>8323</v>
      </c>
      <c r="R2639" t="s">
        <v>8326</v>
      </c>
      <c r="S2639" s="15">
        <f t="shared" si="166"/>
        <v>42020.846666666665</v>
      </c>
      <c r="T2639" s="15">
        <f t="shared" si="167"/>
        <v>42037.207638888889</v>
      </c>
    </row>
    <row r="2640" spans="1:20" ht="48" hidden="1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8" hidden="1" x14ac:dyDescent="0.2">
      <c r="A2641">
        <v>3181</v>
      </c>
      <c r="B2641" s="9" t="s">
        <v>3181</v>
      </c>
      <c r="C2641" s="3" t="s">
        <v>7291</v>
      </c>
      <c r="D2641" s="5">
        <v>500</v>
      </c>
      <c r="E2641" s="7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 s="10">
        <f t="shared" si="164"/>
        <v>109</v>
      </c>
      <c r="P2641">
        <f t="shared" si="165"/>
        <v>36.33</v>
      </c>
      <c r="Q2641" t="s">
        <v>8323</v>
      </c>
      <c r="R2641" t="s">
        <v>8326</v>
      </c>
      <c r="S2641" s="15">
        <f t="shared" si="166"/>
        <v>41779.310034722221</v>
      </c>
      <c r="T2641" s="15">
        <f t="shared" si="167"/>
        <v>41805.666666666664</v>
      </c>
    </row>
    <row r="2642" spans="1:20" ht="48" hidden="1" x14ac:dyDescent="0.2">
      <c r="A2642">
        <v>818</v>
      </c>
      <c r="B2642" s="9" t="s">
        <v>819</v>
      </c>
      <c r="C2642" s="3" t="s">
        <v>4928</v>
      </c>
      <c r="D2642" s="5">
        <v>350</v>
      </c>
      <c r="E2642" s="7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 s="10">
        <f t="shared" si="164"/>
        <v>156</v>
      </c>
      <c r="P2642">
        <f t="shared" si="165"/>
        <v>28.68</v>
      </c>
      <c r="Q2642" t="s">
        <v>8327</v>
      </c>
      <c r="R2642" t="s">
        <v>8331</v>
      </c>
      <c r="S2642" s="15">
        <f t="shared" si="166"/>
        <v>41120.882881944446</v>
      </c>
      <c r="T2642" s="15">
        <f t="shared" si="167"/>
        <v>41128.709027777775</v>
      </c>
    </row>
    <row r="2643" spans="1:20" ht="48" hidden="1" x14ac:dyDescent="0.2">
      <c r="A2643">
        <v>856</v>
      </c>
      <c r="B2643" s="9" t="s">
        <v>857</v>
      </c>
      <c r="C2643" s="3" t="s">
        <v>4966</v>
      </c>
      <c r="D2643" s="5">
        <v>250</v>
      </c>
      <c r="E2643" s="7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 s="10">
        <f t="shared" si="164"/>
        <v>218</v>
      </c>
      <c r="P2643">
        <f t="shared" si="165"/>
        <v>19.46</v>
      </c>
      <c r="Q2643" t="s">
        <v>8327</v>
      </c>
      <c r="R2643" t="s">
        <v>8336</v>
      </c>
      <c r="S2643" s="15">
        <f t="shared" si="166"/>
        <v>42609.311990740738</v>
      </c>
      <c r="T2643" s="15">
        <f t="shared" si="167"/>
        <v>42668.791666666672</v>
      </c>
    </row>
    <row r="2644" spans="1:20" ht="48" hidden="1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8" hidden="1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8" hidden="1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8" hidden="1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48" hidden="1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48" hidden="1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32" hidden="1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8" hidden="1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8" hidden="1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8" hidden="1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8" hidden="1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8" hidden="1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48" hidden="1" x14ac:dyDescent="0.2">
      <c r="A2656">
        <v>3749</v>
      </c>
      <c r="B2656" s="9" t="s">
        <v>3746</v>
      </c>
      <c r="C2656" s="3" t="s">
        <v>7859</v>
      </c>
      <c r="D2656" s="5">
        <v>500</v>
      </c>
      <c r="E2656" s="7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 s="10">
        <f t="shared" si="164"/>
        <v>105</v>
      </c>
      <c r="P2656">
        <f t="shared" si="165"/>
        <v>75</v>
      </c>
      <c r="Q2656" t="s">
        <v>8323</v>
      </c>
      <c r="R2656" t="s">
        <v>8335</v>
      </c>
      <c r="S2656" s="15">
        <f t="shared" si="166"/>
        <v>42458.127175925925</v>
      </c>
      <c r="T2656" s="15">
        <f t="shared" si="167"/>
        <v>42489.165972222225</v>
      </c>
    </row>
    <row r="2657" spans="1:20" ht="48" hidden="1" x14ac:dyDescent="0.2">
      <c r="A2657">
        <v>3255</v>
      </c>
      <c r="B2657" s="9" t="s">
        <v>3255</v>
      </c>
      <c r="C2657" s="3" t="s">
        <v>7365</v>
      </c>
      <c r="D2657" s="5">
        <v>300</v>
      </c>
      <c r="E2657" s="7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 s="10">
        <f t="shared" si="164"/>
        <v>175</v>
      </c>
      <c r="P2657">
        <f t="shared" si="165"/>
        <v>29.17</v>
      </c>
      <c r="Q2657" t="s">
        <v>8323</v>
      </c>
      <c r="R2657" t="s">
        <v>8326</v>
      </c>
      <c r="S2657" s="15">
        <f t="shared" si="166"/>
        <v>41889.768229166664</v>
      </c>
      <c r="T2657" s="15">
        <f t="shared" si="167"/>
        <v>41919.768229166664</v>
      </c>
    </row>
    <row r="2658" spans="1:20" ht="48" hidden="1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48" hidden="1" x14ac:dyDescent="0.2">
      <c r="A2659">
        <v>909</v>
      </c>
      <c r="B2659" s="9" t="s">
        <v>910</v>
      </c>
      <c r="C2659" s="3" t="s">
        <v>5019</v>
      </c>
      <c r="D2659" s="5">
        <v>16000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 s="10">
        <f t="shared" si="164"/>
        <v>3</v>
      </c>
      <c r="P2659">
        <f t="shared" si="165"/>
        <v>65</v>
      </c>
      <c r="Q2659" t="s">
        <v>8327</v>
      </c>
      <c r="R2659" t="s">
        <v>8350</v>
      </c>
      <c r="S2659" s="15">
        <f t="shared" si="166"/>
        <v>41081.69027777778</v>
      </c>
      <c r="T2659" s="15">
        <f t="shared" si="167"/>
        <v>41113.166666666664</v>
      </c>
    </row>
    <row r="2660" spans="1:20" ht="48" hidden="1" x14ac:dyDescent="0.2">
      <c r="A2660">
        <v>3894</v>
      </c>
      <c r="B2660" s="9" t="s">
        <v>3891</v>
      </c>
      <c r="C2660" s="3" t="s">
        <v>8002</v>
      </c>
      <c r="D2660" s="5">
        <v>15000</v>
      </c>
      <c r="E2660" s="7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 s="10">
        <f t="shared" si="164"/>
        <v>3</v>
      </c>
      <c r="P2660">
        <f t="shared" si="165"/>
        <v>47.27</v>
      </c>
      <c r="Q2660" t="s">
        <v>8323</v>
      </c>
      <c r="R2660" t="s">
        <v>8326</v>
      </c>
      <c r="S2660" s="15">
        <f t="shared" si="166"/>
        <v>42679.958472222221</v>
      </c>
      <c r="T2660" s="15">
        <f t="shared" si="167"/>
        <v>42710.207638888889</v>
      </c>
    </row>
    <row r="2661" spans="1:20" ht="48" hidden="1" x14ac:dyDescent="0.2">
      <c r="A2661">
        <v>829</v>
      </c>
      <c r="B2661" s="9" t="s">
        <v>830</v>
      </c>
      <c r="C2661" s="3" t="s">
        <v>4939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 s="10">
        <f t="shared" si="164"/>
        <v>104</v>
      </c>
      <c r="P2661">
        <f t="shared" si="165"/>
        <v>32.5</v>
      </c>
      <c r="Q2661" t="s">
        <v>8327</v>
      </c>
      <c r="R2661" t="s">
        <v>8331</v>
      </c>
      <c r="S2661" s="15">
        <f t="shared" si="166"/>
        <v>42504.801388888889</v>
      </c>
      <c r="T2661" s="15">
        <f t="shared" si="167"/>
        <v>42564.801388888889</v>
      </c>
    </row>
    <row r="2662" spans="1:20" ht="64" hidden="1" x14ac:dyDescent="0.2">
      <c r="A2662">
        <v>1835</v>
      </c>
      <c r="B2662" s="9" t="s">
        <v>1836</v>
      </c>
      <c r="C2662" s="3" t="s">
        <v>5945</v>
      </c>
      <c r="D2662" s="5">
        <v>500</v>
      </c>
      <c r="E2662" s="7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 s="10">
        <f t="shared" si="164"/>
        <v>104</v>
      </c>
      <c r="P2662">
        <f t="shared" si="165"/>
        <v>47.27</v>
      </c>
      <c r="Q2662" t="s">
        <v>8327</v>
      </c>
      <c r="R2662" t="s">
        <v>8331</v>
      </c>
      <c r="S2662" s="15">
        <f t="shared" si="166"/>
        <v>42430.702210648145</v>
      </c>
      <c r="T2662" s="15">
        <f t="shared" si="167"/>
        <v>42460.660543981481</v>
      </c>
    </row>
    <row r="2663" spans="1:20" ht="32" hidden="1" x14ac:dyDescent="0.2">
      <c r="A2663">
        <v>3651</v>
      </c>
      <c r="B2663" s="9" t="s">
        <v>3649</v>
      </c>
      <c r="C2663" s="3" t="s">
        <v>7761</v>
      </c>
      <c r="D2663" s="5">
        <v>500</v>
      </c>
      <c r="E2663" s="7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 s="10">
        <f t="shared" si="164"/>
        <v>104</v>
      </c>
      <c r="P2663">
        <f t="shared" si="165"/>
        <v>57.78</v>
      </c>
      <c r="Q2663" t="s">
        <v>8323</v>
      </c>
      <c r="R2663" t="s">
        <v>8326</v>
      </c>
      <c r="S2663" s="15">
        <f t="shared" si="166"/>
        <v>41828.646319444444</v>
      </c>
      <c r="T2663" s="15">
        <f t="shared" si="167"/>
        <v>41861.665972222225</v>
      </c>
    </row>
    <row r="2664" spans="1:20" ht="48" hidden="1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8" hidden="1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8" hidden="1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8" hidden="1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8" hidden="1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8" hidden="1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48" hidden="1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8" hidden="1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8" hidden="1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8" hidden="1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32" hidden="1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8" hidden="1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80" hidden="1" x14ac:dyDescent="0.2">
      <c r="A2676">
        <v>3788</v>
      </c>
      <c r="B2676" s="9" t="s">
        <v>3785</v>
      </c>
      <c r="C2676" s="3" t="s">
        <v>7898</v>
      </c>
      <c r="D2676" s="5">
        <v>75000</v>
      </c>
      <c r="E2676" s="7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 s="10">
        <f t="shared" si="164"/>
        <v>1</v>
      </c>
      <c r="P2676">
        <f t="shared" si="165"/>
        <v>500</v>
      </c>
      <c r="Q2676" t="s">
        <v>8323</v>
      </c>
      <c r="R2676" t="s">
        <v>8335</v>
      </c>
      <c r="S2676" s="15">
        <f t="shared" si="166"/>
        <v>42333.695821759262</v>
      </c>
      <c r="T2676" s="15">
        <f t="shared" si="167"/>
        <v>42361.679166666669</v>
      </c>
    </row>
    <row r="2677" spans="1:20" ht="48" hidden="1" x14ac:dyDescent="0.2">
      <c r="A2677">
        <v>2892</v>
      </c>
      <c r="B2677" s="9" t="s">
        <v>2892</v>
      </c>
      <c r="C2677" s="3" t="s">
        <v>7002</v>
      </c>
      <c r="D2677" s="5">
        <v>5500</v>
      </c>
      <c r="E2677" s="7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 s="10">
        <f t="shared" si="164"/>
        <v>9</v>
      </c>
      <c r="P2677">
        <f t="shared" si="165"/>
        <v>29.41</v>
      </c>
      <c r="Q2677" t="s">
        <v>8323</v>
      </c>
      <c r="R2677" t="s">
        <v>8326</v>
      </c>
      <c r="S2677" s="15">
        <f t="shared" si="166"/>
        <v>41869.714166666665</v>
      </c>
      <c r="T2677" s="15">
        <f t="shared" si="167"/>
        <v>41876.875</v>
      </c>
    </row>
    <row r="2678" spans="1:20" ht="48" hidden="1" x14ac:dyDescent="0.2">
      <c r="A2678">
        <v>84</v>
      </c>
      <c r="B2678" s="9" t="s">
        <v>86</v>
      </c>
      <c r="C2678" s="3" t="s">
        <v>4195</v>
      </c>
      <c r="D2678" s="5">
        <v>500</v>
      </c>
      <c r="E2678" s="7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 s="10">
        <f t="shared" si="164"/>
        <v>100</v>
      </c>
      <c r="P2678">
        <f t="shared" si="165"/>
        <v>71.430000000000007</v>
      </c>
      <c r="Q2678" t="s">
        <v>8321</v>
      </c>
      <c r="R2678" t="s">
        <v>8343</v>
      </c>
      <c r="S2678" s="15">
        <f t="shared" si="166"/>
        <v>40648.757939814815</v>
      </c>
      <c r="T2678" s="15">
        <f t="shared" si="167"/>
        <v>40678.757939814815</v>
      </c>
    </row>
    <row r="2679" spans="1:20" ht="32" hidden="1" x14ac:dyDescent="0.2">
      <c r="A2679">
        <v>139</v>
      </c>
      <c r="B2679" s="9" t="s">
        <v>141</v>
      </c>
      <c r="C2679" s="3" t="s">
        <v>4249</v>
      </c>
      <c r="D2679" s="5">
        <v>500</v>
      </c>
      <c r="E2679" s="7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 s="10">
        <f t="shared" si="164"/>
        <v>100</v>
      </c>
      <c r="P2679">
        <f t="shared" si="165"/>
        <v>500</v>
      </c>
      <c r="Q2679" t="s">
        <v>8321</v>
      </c>
      <c r="R2679" t="s">
        <v>8337</v>
      </c>
      <c r="S2679" s="15">
        <f t="shared" si="166"/>
        <v>42187.920972222222</v>
      </c>
      <c r="T2679" s="15">
        <f t="shared" si="167"/>
        <v>42197.920972222222</v>
      </c>
    </row>
    <row r="2680" spans="1:20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8" hidden="1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48" hidden="1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32" hidden="1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8" hidden="1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8" hidden="1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48" hidden="1" x14ac:dyDescent="0.2">
      <c r="A2687">
        <v>1832</v>
      </c>
      <c r="B2687" s="9" t="s">
        <v>1833</v>
      </c>
      <c r="C2687" s="3" t="s">
        <v>5942</v>
      </c>
      <c r="D2687" s="5">
        <v>350</v>
      </c>
      <c r="E2687" s="7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 s="10">
        <f t="shared" si="164"/>
        <v>143</v>
      </c>
      <c r="P2687">
        <f t="shared" si="165"/>
        <v>25</v>
      </c>
      <c r="Q2687" t="s">
        <v>8327</v>
      </c>
      <c r="R2687" t="s">
        <v>8331</v>
      </c>
      <c r="S2687" s="15">
        <f t="shared" si="166"/>
        <v>40576.539664351854</v>
      </c>
      <c r="T2687" s="15">
        <f t="shared" si="167"/>
        <v>40606.539664351854</v>
      </c>
    </row>
    <row r="2688" spans="1:20" ht="48" hidden="1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8" hidden="1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8" hidden="1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48" hidden="1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ROUND(E2691/D2691*100,0)</f>
        <v>10</v>
      </c>
      <c r="P2691">
        <f t="shared" ref="P2691:P2754" si="169">IFERROR(ROUND(E2691/L2691,2),0)</f>
        <v>37.54</v>
      </c>
      <c r="Q269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8" hidden="1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48" hidden="1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8" hidden="1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8" hidden="1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8" hidden="1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48" hidden="1" x14ac:dyDescent="0.2">
      <c r="A2698">
        <v>948</v>
      </c>
      <c r="B2698" s="9" t="s">
        <v>949</v>
      </c>
      <c r="C2698" s="3" t="s">
        <v>5058</v>
      </c>
      <c r="D2698" s="5">
        <v>4000</v>
      </c>
      <c r="E2698" s="7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 s="10">
        <f t="shared" si="168"/>
        <v>12</v>
      </c>
      <c r="P2698">
        <f t="shared" si="169"/>
        <v>60</v>
      </c>
      <c r="Q2698" t="s">
        <v>8308</v>
      </c>
      <c r="R2698" t="s">
        <v>8310</v>
      </c>
      <c r="S2698" s="15">
        <f t="shared" si="170"/>
        <v>42411.828287037039</v>
      </c>
      <c r="T2698" s="15">
        <f t="shared" si="171"/>
        <v>42441.828287037039</v>
      </c>
    </row>
    <row r="2699" spans="1:20" ht="32" hidden="1" x14ac:dyDescent="0.2">
      <c r="A2699">
        <v>452</v>
      </c>
      <c r="B2699" s="9" t="s">
        <v>453</v>
      </c>
      <c r="C2699" s="3" t="s">
        <v>4562</v>
      </c>
      <c r="D2699" s="5">
        <v>750</v>
      </c>
      <c r="E2699" s="7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 s="10">
        <f t="shared" si="168"/>
        <v>64</v>
      </c>
      <c r="P2699">
        <f t="shared" si="169"/>
        <v>40</v>
      </c>
      <c r="Q2699" t="s">
        <v>8321</v>
      </c>
      <c r="R2699" t="s">
        <v>8339</v>
      </c>
      <c r="S2699" s="15">
        <f t="shared" si="170"/>
        <v>42107.703877314809</v>
      </c>
      <c r="T2699" s="15">
        <f t="shared" si="171"/>
        <v>42137.703877314809</v>
      </c>
    </row>
    <row r="2700" spans="1:20" ht="48" hidden="1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48" hidden="1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8" hidden="1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8" hidden="1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8" hidden="1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48" hidden="1" x14ac:dyDescent="0.2">
      <c r="A2705">
        <v>2388</v>
      </c>
      <c r="B2705" s="9" t="s">
        <v>2389</v>
      </c>
      <c r="C2705" s="3" t="s">
        <v>6498</v>
      </c>
      <c r="D2705" s="5">
        <v>37000</v>
      </c>
      <c r="E2705" s="7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 s="10">
        <f t="shared" si="168"/>
        <v>1</v>
      </c>
      <c r="P2705">
        <f t="shared" si="169"/>
        <v>57.88</v>
      </c>
      <c r="Q2705" t="s">
        <v>8308</v>
      </c>
      <c r="R2705" t="s">
        <v>8342</v>
      </c>
      <c r="S2705" s="15">
        <f t="shared" si="170"/>
        <v>41989.853692129633</v>
      </c>
      <c r="T2705" s="15">
        <f t="shared" si="171"/>
        <v>42019.811805555553</v>
      </c>
    </row>
    <row r="2706" spans="1:20" ht="32" hidden="1" x14ac:dyDescent="0.2">
      <c r="A2706">
        <v>2161</v>
      </c>
      <c r="B2706" s="9" t="s">
        <v>2162</v>
      </c>
      <c r="C2706" s="3" t="s">
        <v>6271</v>
      </c>
      <c r="D2706" s="5">
        <v>400</v>
      </c>
      <c r="E2706" s="7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 s="10">
        <f t="shared" si="168"/>
        <v>116</v>
      </c>
      <c r="P2706">
        <f t="shared" si="169"/>
        <v>35.619999999999997</v>
      </c>
      <c r="Q2706" t="s">
        <v>8327</v>
      </c>
      <c r="R2706" t="s">
        <v>8331</v>
      </c>
      <c r="S2706" s="15">
        <f t="shared" si="170"/>
        <v>42240.852534722217</v>
      </c>
      <c r="T2706" s="15">
        <f t="shared" si="171"/>
        <v>42270.852534722217</v>
      </c>
    </row>
    <row r="2707" spans="1:20" ht="32" hidden="1" x14ac:dyDescent="0.2">
      <c r="A2707">
        <v>2409</v>
      </c>
      <c r="B2707" s="9" t="s">
        <v>2410</v>
      </c>
      <c r="C2707" s="3" t="s">
        <v>6519</v>
      </c>
      <c r="D2707" s="5">
        <v>25000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 s="10">
        <f t="shared" si="168"/>
        <v>2</v>
      </c>
      <c r="P2707">
        <f t="shared" si="169"/>
        <v>76.67</v>
      </c>
      <c r="Q2707" t="s">
        <v>8319</v>
      </c>
      <c r="R2707" t="s">
        <v>8345</v>
      </c>
      <c r="S2707" s="15">
        <f t="shared" si="170"/>
        <v>42204.875868055555</v>
      </c>
      <c r="T2707" s="15">
        <f t="shared" si="171"/>
        <v>42234.875868055555</v>
      </c>
    </row>
    <row r="2708" spans="1:20" ht="48" hidden="1" x14ac:dyDescent="0.2">
      <c r="A2708">
        <v>2414</v>
      </c>
      <c r="B2708" s="9" t="s">
        <v>2415</v>
      </c>
      <c r="C2708" s="3" t="s">
        <v>6524</v>
      </c>
      <c r="D2708" s="5">
        <v>15000</v>
      </c>
      <c r="E2708" s="7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 s="10">
        <f t="shared" si="168"/>
        <v>3</v>
      </c>
      <c r="P2708">
        <f t="shared" si="169"/>
        <v>35.380000000000003</v>
      </c>
      <c r="Q2708" t="s">
        <v>8319</v>
      </c>
      <c r="R2708" t="s">
        <v>8345</v>
      </c>
      <c r="S2708" s="15">
        <f t="shared" si="170"/>
        <v>42198.695138888885</v>
      </c>
      <c r="T2708" s="15">
        <f t="shared" si="171"/>
        <v>42238.165972222225</v>
      </c>
    </row>
    <row r="2709" spans="1:20" ht="48" hidden="1" x14ac:dyDescent="0.2">
      <c r="A2709">
        <v>4046</v>
      </c>
      <c r="B2709" s="9" t="s">
        <v>4042</v>
      </c>
      <c r="C2709" s="3" t="s">
        <v>8150</v>
      </c>
      <c r="D2709" s="5">
        <v>5600</v>
      </c>
      <c r="E2709" s="7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 s="10">
        <f t="shared" si="168"/>
        <v>8</v>
      </c>
      <c r="P2709">
        <f t="shared" si="169"/>
        <v>38.33</v>
      </c>
      <c r="Q2709" t="s">
        <v>8323</v>
      </c>
      <c r="R2709" t="s">
        <v>8326</v>
      </c>
      <c r="S2709" s="15">
        <f t="shared" si="170"/>
        <v>41904.650578703702</v>
      </c>
      <c r="T2709" s="15">
        <f t="shared" si="171"/>
        <v>41934.650578703702</v>
      </c>
    </row>
    <row r="2710" spans="1:20" ht="48" hidden="1" x14ac:dyDescent="0.2">
      <c r="A2710">
        <v>95</v>
      </c>
      <c r="B2710" s="9" t="s">
        <v>97</v>
      </c>
      <c r="C2710" s="3" t="s">
        <v>4206</v>
      </c>
      <c r="D2710" s="5">
        <v>350</v>
      </c>
      <c r="E2710" s="7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 s="10">
        <f t="shared" si="168"/>
        <v>131</v>
      </c>
      <c r="P2710">
        <f t="shared" si="169"/>
        <v>21.9</v>
      </c>
      <c r="Q2710" t="s">
        <v>8321</v>
      </c>
      <c r="R2710" t="s">
        <v>8343</v>
      </c>
      <c r="S2710" s="15">
        <f t="shared" si="170"/>
        <v>40935.005104166667</v>
      </c>
      <c r="T2710" s="15">
        <f t="shared" si="171"/>
        <v>40965.005104166667</v>
      </c>
    </row>
    <row r="2711" spans="1:20" ht="48" hidden="1" x14ac:dyDescent="0.2">
      <c r="A2711">
        <v>76</v>
      </c>
      <c r="B2711" s="9" t="s">
        <v>78</v>
      </c>
      <c r="C2711" s="3" t="s">
        <v>4187</v>
      </c>
      <c r="D2711" s="5">
        <v>300</v>
      </c>
      <c r="E2711" s="7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 s="10">
        <f t="shared" si="168"/>
        <v>153</v>
      </c>
      <c r="P2711">
        <f t="shared" si="169"/>
        <v>30.67</v>
      </c>
      <c r="Q2711" t="s">
        <v>8321</v>
      </c>
      <c r="R2711" t="s">
        <v>8343</v>
      </c>
      <c r="S2711" s="15">
        <f t="shared" si="170"/>
        <v>40844.691643518519</v>
      </c>
      <c r="T2711" s="15">
        <f t="shared" si="171"/>
        <v>40904.733310185184</v>
      </c>
    </row>
    <row r="2712" spans="1:20" ht="48" hidden="1" x14ac:dyDescent="0.2">
      <c r="A2712">
        <v>3605</v>
      </c>
      <c r="B2712" s="9" t="s">
        <v>3604</v>
      </c>
      <c r="C2712" s="3" t="s">
        <v>7715</v>
      </c>
      <c r="D2712" s="5">
        <v>250</v>
      </c>
      <c r="E2712" s="7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 s="10">
        <f t="shared" si="168"/>
        <v>184</v>
      </c>
      <c r="P2712">
        <f t="shared" si="169"/>
        <v>30.67</v>
      </c>
      <c r="Q2712" t="s">
        <v>8323</v>
      </c>
      <c r="R2712" t="s">
        <v>8326</v>
      </c>
      <c r="S2712" s="15">
        <f t="shared" si="170"/>
        <v>42383.793124999997</v>
      </c>
      <c r="T2712" s="15">
        <f t="shared" si="171"/>
        <v>42413.793124999997</v>
      </c>
    </row>
    <row r="2713" spans="1:20" ht="48" hidden="1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8" hidden="1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48" hidden="1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32" hidden="1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8" hidden="1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8" hidden="1" x14ac:dyDescent="0.2">
      <c r="A2718">
        <v>3980</v>
      </c>
      <c r="B2718" s="9" t="s">
        <v>3977</v>
      </c>
      <c r="C2718" s="3" t="s">
        <v>8087</v>
      </c>
      <c r="D2718" s="5">
        <v>2500</v>
      </c>
      <c r="E2718" s="7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 s="10">
        <f t="shared" si="168"/>
        <v>18</v>
      </c>
      <c r="P2718">
        <f t="shared" si="169"/>
        <v>64.290000000000006</v>
      </c>
      <c r="Q2718" t="s">
        <v>8323</v>
      </c>
      <c r="R2718" t="s">
        <v>8326</v>
      </c>
      <c r="S2718" s="15">
        <f t="shared" si="170"/>
        <v>41795.598923611113</v>
      </c>
      <c r="T2718" s="15">
        <f t="shared" si="171"/>
        <v>41825.598923611113</v>
      </c>
    </row>
    <row r="2719" spans="1:20" ht="48" hidden="1" x14ac:dyDescent="0.2">
      <c r="A2719">
        <v>3325</v>
      </c>
      <c r="B2719" s="9" t="s">
        <v>3325</v>
      </c>
      <c r="C2719" s="3" t="s">
        <v>7435</v>
      </c>
      <c r="D2719" s="5">
        <v>400</v>
      </c>
      <c r="E2719" s="7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 s="10">
        <f t="shared" si="168"/>
        <v>113</v>
      </c>
      <c r="P2719">
        <f t="shared" si="169"/>
        <v>30</v>
      </c>
      <c r="Q2719" t="s">
        <v>8323</v>
      </c>
      <c r="R2719" t="s">
        <v>8326</v>
      </c>
      <c r="S2719" s="15">
        <f t="shared" si="170"/>
        <v>42064.785613425927</v>
      </c>
      <c r="T2719" s="15">
        <f t="shared" si="171"/>
        <v>42099.743946759263</v>
      </c>
    </row>
    <row r="2720" spans="1:20" ht="48" hidden="1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8" hidden="1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48" hidden="1" x14ac:dyDescent="0.2">
      <c r="A2722">
        <v>3897</v>
      </c>
      <c r="B2722" s="9" t="s">
        <v>3894</v>
      </c>
      <c r="C2722" s="3" t="s">
        <v>8005</v>
      </c>
      <c r="D2722" s="5">
        <v>2500</v>
      </c>
      <c r="E2722" s="7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 s="10">
        <f t="shared" si="168"/>
        <v>18</v>
      </c>
      <c r="P2722">
        <f t="shared" si="169"/>
        <v>44</v>
      </c>
      <c r="Q2722" t="s">
        <v>8323</v>
      </c>
      <c r="R2722" t="s">
        <v>8326</v>
      </c>
      <c r="S2722" s="15">
        <f t="shared" si="170"/>
        <v>41982.87364583333</v>
      </c>
      <c r="T2722" s="15">
        <f t="shared" si="171"/>
        <v>42012.87364583333</v>
      </c>
    </row>
    <row r="2723" spans="1:20" ht="64" hidden="1" x14ac:dyDescent="0.2">
      <c r="A2723">
        <v>2805</v>
      </c>
      <c r="B2723" s="9" t="s">
        <v>2805</v>
      </c>
      <c r="C2723" s="3" t="s">
        <v>6915</v>
      </c>
      <c r="D2723" s="5">
        <v>400</v>
      </c>
      <c r="E2723" s="7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 s="10">
        <f t="shared" si="168"/>
        <v>110</v>
      </c>
      <c r="P2723">
        <f t="shared" si="169"/>
        <v>24.44</v>
      </c>
      <c r="Q2723" t="s">
        <v>8323</v>
      </c>
      <c r="R2723" t="s">
        <v>8326</v>
      </c>
      <c r="S2723" s="15">
        <f t="shared" si="170"/>
        <v>42213.505474537036</v>
      </c>
      <c r="T2723" s="15">
        <f t="shared" si="171"/>
        <v>42238.505474537036</v>
      </c>
    </row>
    <row r="2724" spans="1:20" ht="48" hidden="1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8" hidden="1" x14ac:dyDescent="0.2">
      <c r="A2725">
        <v>2383</v>
      </c>
      <c r="B2725" s="9" t="s">
        <v>2384</v>
      </c>
      <c r="C2725" s="3" t="s">
        <v>6493</v>
      </c>
      <c r="D2725" s="5">
        <v>10000</v>
      </c>
      <c r="E2725" s="7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 s="10">
        <f t="shared" si="168"/>
        <v>4</v>
      </c>
      <c r="P2725">
        <f t="shared" si="169"/>
        <v>145</v>
      </c>
      <c r="Q2725" t="s">
        <v>8308</v>
      </c>
      <c r="R2725" t="s">
        <v>8342</v>
      </c>
      <c r="S2725" s="15">
        <f t="shared" si="170"/>
        <v>42027.056793981479</v>
      </c>
      <c r="T2725" s="15">
        <f t="shared" si="171"/>
        <v>42057.056793981479</v>
      </c>
    </row>
    <row r="2726" spans="1:20" ht="48" hidden="1" x14ac:dyDescent="0.2">
      <c r="A2726">
        <v>162</v>
      </c>
      <c r="B2726" s="9" t="s">
        <v>164</v>
      </c>
      <c r="C2726" s="3" t="s">
        <v>4272</v>
      </c>
      <c r="D2726" s="5">
        <v>2800</v>
      </c>
      <c r="E2726" s="7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 s="10">
        <f t="shared" si="168"/>
        <v>16</v>
      </c>
      <c r="P2726">
        <f t="shared" si="169"/>
        <v>43.5</v>
      </c>
      <c r="Q2726" t="s">
        <v>8321</v>
      </c>
      <c r="R2726" t="s">
        <v>8325</v>
      </c>
      <c r="S2726" s="15">
        <f t="shared" si="170"/>
        <v>41835.126805555556</v>
      </c>
      <c r="T2726" s="15">
        <f t="shared" si="171"/>
        <v>41867.987500000003</v>
      </c>
    </row>
    <row r="2727" spans="1:20" ht="32" hidden="1" x14ac:dyDescent="0.2">
      <c r="A2727">
        <v>819</v>
      </c>
      <c r="B2727" s="9" t="s">
        <v>820</v>
      </c>
      <c r="C2727" s="3" t="s">
        <v>4929</v>
      </c>
      <c r="D2727" s="5">
        <v>400</v>
      </c>
      <c r="E2727" s="7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 s="10">
        <f t="shared" si="168"/>
        <v>109</v>
      </c>
      <c r="P2727">
        <f t="shared" si="169"/>
        <v>31.07</v>
      </c>
      <c r="Q2727" t="s">
        <v>8327</v>
      </c>
      <c r="R2727" t="s">
        <v>8331</v>
      </c>
      <c r="S2727" s="15">
        <f t="shared" si="170"/>
        <v>41619.998310185183</v>
      </c>
      <c r="T2727" s="15">
        <f t="shared" si="171"/>
        <v>41629.197222222225</v>
      </c>
    </row>
    <row r="2728" spans="1:20" ht="48" hidden="1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8" hidden="1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8" hidden="1" x14ac:dyDescent="0.2">
      <c r="A2730">
        <v>4069</v>
      </c>
      <c r="B2730" s="9" t="s">
        <v>4065</v>
      </c>
      <c r="C2730" s="3" t="s">
        <v>8172</v>
      </c>
      <c r="D2730" s="5">
        <v>1250</v>
      </c>
      <c r="E2730" s="7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 s="10">
        <f t="shared" si="168"/>
        <v>34</v>
      </c>
      <c r="P2730">
        <f t="shared" si="169"/>
        <v>33.08</v>
      </c>
      <c r="Q2730" t="s">
        <v>8323</v>
      </c>
      <c r="R2730" t="s">
        <v>8326</v>
      </c>
      <c r="S2730" s="15">
        <f t="shared" si="170"/>
        <v>42022.661527777775</v>
      </c>
      <c r="T2730" s="15">
        <f t="shared" si="171"/>
        <v>42063.5</v>
      </c>
    </row>
    <row r="2731" spans="1:20" ht="48" hidden="1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8" hidden="1" x14ac:dyDescent="0.2">
      <c r="A2732">
        <v>2448</v>
      </c>
      <c r="B2732" s="9" t="s">
        <v>2449</v>
      </c>
      <c r="C2732" s="3" t="s">
        <v>6558</v>
      </c>
      <c r="D2732" s="5">
        <v>400</v>
      </c>
      <c r="E2732" s="7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 s="10">
        <f t="shared" si="168"/>
        <v>108</v>
      </c>
      <c r="P2732">
        <f t="shared" si="169"/>
        <v>47.78</v>
      </c>
      <c r="Q2732" t="s">
        <v>8319</v>
      </c>
      <c r="R2732" t="s">
        <v>8320</v>
      </c>
      <c r="S2732" s="15">
        <f t="shared" si="170"/>
        <v>42607.316122685181</v>
      </c>
      <c r="T2732" s="15">
        <f t="shared" si="171"/>
        <v>42613.233333333337</v>
      </c>
    </row>
    <row r="2733" spans="1:20" ht="48" hidden="1" x14ac:dyDescent="0.2">
      <c r="A2733">
        <v>3693</v>
      </c>
      <c r="B2733" s="9" t="s">
        <v>3690</v>
      </c>
      <c r="C2733" s="3" t="s">
        <v>7803</v>
      </c>
      <c r="D2733" s="5">
        <v>333</v>
      </c>
      <c r="E2733" s="7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 s="10">
        <f t="shared" si="168"/>
        <v>129</v>
      </c>
      <c r="P2733">
        <f t="shared" si="169"/>
        <v>30.71</v>
      </c>
      <c r="Q2733" t="s">
        <v>8323</v>
      </c>
      <c r="R2733" t="s">
        <v>8326</v>
      </c>
      <c r="S2733" s="15">
        <f t="shared" si="170"/>
        <v>42309.191307870366</v>
      </c>
      <c r="T2733" s="15">
        <f t="shared" si="171"/>
        <v>42338.9375</v>
      </c>
    </row>
    <row r="2734" spans="1:20" ht="48" hidden="1" x14ac:dyDescent="0.2">
      <c r="A2734">
        <v>3820</v>
      </c>
      <c r="B2734" s="9" t="s">
        <v>3817</v>
      </c>
      <c r="C2734" s="3" t="s">
        <v>7929</v>
      </c>
      <c r="D2734" s="5">
        <v>300</v>
      </c>
      <c r="E2734" s="7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 s="10">
        <f t="shared" si="168"/>
        <v>143</v>
      </c>
      <c r="P2734">
        <f t="shared" si="169"/>
        <v>21.5</v>
      </c>
      <c r="Q2734" t="s">
        <v>8323</v>
      </c>
      <c r="R2734" t="s">
        <v>8326</v>
      </c>
      <c r="S2734" s="15">
        <f t="shared" si="170"/>
        <v>42160.651817129634</v>
      </c>
      <c r="T2734" s="15">
        <f t="shared" si="171"/>
        <v>42190.651817129634</v>
      </c>
    </row>
    <row r="2735" spans="1:20" ht="48" hidden="1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8" hidden="1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8" hidden="1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8" hidden="1" x14ac:dyDescent="0.2">
      <c r="A2738">
        <v>1124</v>
      </c>
      <c r="B2738" s="9" t="s">
        <v>1125</v>
      </c>
      <c r="C2738" s="3" t="s">
        <v>5234</v>
      </c>
      <c r="D2738" s="5">
        <v>90000</v>
      </c>
      <c r="E2738" s="7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 s="10">
        <f t="shared" si="168"/>
        <v>0</v>
      </c>
      <c r="P2738">
        <f t="shared" si="169"/>
        <v>60.71</v>
      </c>
      <c r="Q2738" t="s">
        <v>8316</v>
      </c>
      <c r="R2738" t="s">
        <v>8344</v>
      </c>
      <c r="S2738" s="15">
        <f t="shared" si="170"/>
        <v>42094.667256944449</v>
      </c>
      <c r="T2738" s="15">
        <f t="shared" si="171"/>
        <v>42124.667256944449</v>
      </c>
    </row>
    <row r="2739" spans="1:20" ht="48" hidden="1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8" hidden="1" x14ac:dyDescent="0.2">
      <c r="A2740">
        <v>3955</v>
      </c>
      <c r="B2740" s="9" t="s">
        <v>3952</v>
      </c>
      <c r="C2740" s="3" t="s">
        <v>8062</v>
      </c>
      <c r="D2740" s="5">
        <v>1750</v>
      </c>
      <c r="E2740" s="7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 s="10">
        <f t="shared" si="168"/>
        <v>24</v>
      </c>
      <c r="P2740">
        <f t="shared" si="169"/>
        <v>53.13</v>
      </c>
      <c r="Q2740" t="s">
        <v>8323</v>
      </c>
      <c r="R2740" t="s">
        <v>8326</v>
      </c>
      <c r="S2740" s="15">
        <f t="shared" si="170"/>
        <v>42306.848854166667</v>
      </c>
      <c r="T2740" s="15">
        <f t="shared" si="171"/>
        <v>42336.890520833331</v>
      </c>
    </row>
    <row r="2741" spans="1:20" ht="48" hidden="1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8" hidden="1" x14ac:dyDescent="0.2">
      <c r="A2742">
        <v>97</v>
      </c>
      <c r="B2742" s="9" t="s">
        <v>99</v>
      </c>
      <c r="C2742" s="3" t="s">
        <v>4208</v>
      </c>
      <c r="D2742" s="5">
        <v>400</v>
      </c>
      <c r="E2742" s="7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 s="10">
        <f t="shared" si="168"/>
        <v>106</v>
      </c>
      <c r="P2742">
        <f t="shared" si="169"/>
        <v>53.13</v>
      </c>
      <c r="Q2742" t="s">
        <v>8321</v>
      </c>
      <c r="R2742" t="s">
        <v>8343</v>
      </c>
      <c r="S2742" s="15">
        <f t="shared" si="170"/>
        <v>40706.135208333333</v>
      </c>
      <c r="T2742" s="15">
        <f t="shared" si="171"/>
        <v>40736.135208333333</v>
      </c>
    </row>
    <row r="2743" spans="1:20" ht="48" hidden="1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32" hidden="1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48" hidden="1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8" hidden="1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8" hidden="1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8" hidden="1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8" hidden="1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8" hidden="1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48" hidden="1" x14ac:dyDescent="0.2">
      <c r="A2751">
        <v>1083</v>
      </c>
      <c r="B2751" s="9" t="s">
        <v>1084</v>
      </c>
      <c r="C2751" s="3" t="s">
        <v>5193</v>
      </c>
      <c r="D2751" s="5">
        <v>50000</v>
      </c>
      <c r="E2751" s="7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 s="10">
        <f t="shared" si="168"/>
        <v>1</v>
      </c>
      <c r="P2751">
        <f t="shared" si="169"/>
        <v>410</v>
      </c>
      <c r="Q2751" t="s">
        <v>8316</v>
      </c>
      <c r="R2751" t="s">
        <v>8334</v>
      </c>
      <c r="S2751" s="15">
        <f t="shared" si="170"/>
        <v>41793.659525462965</v>
      </c>
      <c r="T2751" s="15">
        <f t="shared" si="171"/>
        <v>41853.659525462965</v>
      </c>
    </row>
    <row r="2752" spans="1:20" ht="48" hidden="1" x14ac:dyDescent="0.2">
      <c r="A2752">
        <v>3967</v>
      </c>
      <c r="B2752" s="9" t="s">
        <v>3964</v>
      </c>
      <c r="C2752" s="3" t="s">
        <v>8074</v>
      </c>
      <c r="D2752" s="5">
        <v>1700</v>
      </c>
      <c r="E2752" s="7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 s="10">
        <f t="shared" si="168"/>
        <v>24</v>
      </c>
      <c r="P2752">
        <f t="shared" si="169"/>
        <v>41</v>
      </c>
      <c r="Q2752" t="s">
        <v>8323</v>
      </c>
      <c r="R2752" t="s">
        <v>8326</v>
      </c>
      <c r="S2752" s="15">
        <f t="shared" si="170"/>
        <v>42770.290590277778</v>
      </c>
      <c r="T2752" s="15">
        <f t="shared" si="171"/>
        <v>42800.290590277778</v>
      </c>
    </row>
    <row r="2753" spans="1:20" ht="32" hidden="1" x14ac:dyDescent="0.2">
      <c r="A2753">
        <v>22</v>
      </c>
      <c r="B2753" s="9" t="s">
        <v>24</v>
      </c>
      <c r="C2753" s="3" t="s">
        <v>4133</v>
      </c>
      <c r="D2753" s="5">
        <v>350</v>
      </c>
      <c r="E2753" s="7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 s="10">
        <f t="shared" si="168"/>
        <v>117</v>
      </c>
      <c r="P2753">
        <f t="shared" si="169"/>
        <v>51.25</v>
      </c>
      <c r="Q2753" t="s">
        <v>8321</v>
      </c>
      <c r="R2753" t="s">
        <v>8332</v>
      </c>
      <c r="S2753" s="15">
        <f t="shared" si="170"/>
        <v>41989.91134259259</v>
      </c>
      <c r="T2753" s="15">
        <f t="shared" si="171"/>
        <v>42005.332638888889</v>
      </c>
    </row>
    <row r="2754" spans="1:20" ht="48" hidden="1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8" hidden="1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ROUND(E2755/D2755*100,0)</f>
        <v>1</v>
      </c>
      <c r="P2755">
        <f t="shared" ref="P2755:P2818" si="173">IFERROR(ROUND(E2755/L2755,2),0)</f>
        <v>45.33</v>
      </c>
      <c r="Q2755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8" hidden="1" x14ac:dyDescent="0.2">
      <c r="A2757">
        <v>700</v>
      </c>
      <c r="B2757" s="9" t="s">
        <v>701</v>
      </c>
      <c r="C2757" s="3" t="s">
        <v>4810</v>
      </c>
      <c r="D2757" s="5">
        <v>15000</v>
      </c>
      <c r="E2757" s="7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 s="10">
        <f t="shared" si="172"/>
        <v>3</v>
      </c>
      <c r="P2757">
        <f t="shared" si="173"/>
        <v>13</v>
      </c>
      <c r="Q2757" t="s">
        <v>8308</v>
      </c>
      <c r="R2757" t="s">
        <v>8310</v>
      </c>
      <c r="S2757" s="15">
        <f t="shared" si="174"/>
        <v>42715.688437500001</v>
      </c>
      <c r="T2757" s="15">
        <f t="shared" si="175"/>
        <v>42745.688437500001</v>
      </c>
    </row>
    <row r="2758" spans="1:20" ht="48" hidden="1" x14ac:dyDescent="0.2">
      <c r="A2758">
        <v>1430</v>
      </c>
      <c r="B2758" s="9" t="s">
        <v>1431</v>
      </c>
      <c r="C2758" s="3" t="s">
        <v>5540</v>
      </c>
      <c r="D2758" s="5">
        <v>5000</v>
      </c>
      <c r="E2758" s="7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 s="10">
        <f t="shared" si="172"/>
        <v>8</v>
      </c>
      <c r="P2758">
        <f t="shared" si="173"/>
        <v>80.599999999999994</v>
      </c>
      <c r="Q2758" t="s">
        <v>8311</v>
      </c>
      <c r="R2758" t="s">
        <v>8348</v>
      </c>
      <c r="S2758" s="15">
        <f t="shared" si="174"/>
        <v>41961.813518518517</v>
      </c>
      <c r="T2758" s="15">
        <f t="shared" si="175"/>
        <v>41992.813518518517</v>
      </c>
    </row>
    <row r="2759" spans="1:20" ht="48" hidden="1" x14ac:dyDescent="0.2">
      <c r="A2759">
        <v>135</v>
      </c>
      <c r="B2759" s="9" t="s">
        <v>137</v>
      </c>
      <c r="C2759" s="3" t="s">
        <v>4246</v>
      </c>
      <c r="D2759" s="5">
        <v>3000</v>
      </c>
      <c r="E2759" s="7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 s="10">
        <f t="shared" si="172"/>
        <v>13</v>
      </c>
      <c r="P2759">
        <f t="shared" si="173"/>
        <v>80.599999999999994</v>
      </c>
      <c r="Q2759" t="s">
        <v>8321</v>
      </c>
      <c r="R2759" t="s">
        <v>8337</v>
      </c>
      <c r="S2759" s="15">
        <f t="shared" si="174"/>
        <v>41788.381909722222</v>
      </c>
      <c r="T2759" s="15">
        <f t="shared" si="175"/>
        <v>41821.791666666664</v>
      </c>
    </row>
    <row r="2760" spans="1:20" ht="32" hidden="1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8" hidden="1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8" hidden="1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32" hidden="1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48" hidden="1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48" hidden="1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8" hidden="1" x14ac:dyDescent="0.2">
      <c r="A2766">
        <v>4096</v>
      </c>
      <c r="B2766" s="9" t="s">
        <v>4092</v>
      </c>
      <c r="C2766" s="3" t="s">
        <v>8199</v>
      </c>
      <c r="D2766" s="5">
        <v>3500</v>
      </c>
      <c r="E2766" s="7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 s="10">
        <f t="shared" si="172"/>
        <v>11</v>
      </c>
      <c r="P2766">
        <f t="shared" si="173"/>
        <v>80</v>
      </c>
      <c r="Q2766" t="s">
        <v>8323</v>
      </c>
      <c r="R2766" t="s">
        <v>8326</v>
      </c>
      <c r="S2766" s="15">
        <f t="shared" si="174"/>
        <v>42750.530312499999</v>
      </c>
      <c r="T2766" s="15">
        <f t="shared" si="175"/>
        <v>42794.368749999994</v>
      </c>
    </row>
    <row r="2767" spans="1:20" ht="48" hidden="1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8" hidden="1" x14ac:dyDescent="0.2">
      <c r="A2768">
        <v>3494</v>
      </c>
      <c r="B2768" s="9" t="s">
        <v>3493</v>
      </c>
      <c r="C2768" s="3" t="s">
        <v>7604</v>
      </c>
      <c r="D2768" s="5">
        <v>400</v>
      </c>
      <c r="E2768" s="7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 s="10">
        <f t="shared" si="172"/>
        <v>100</v>
      </c>
      <c r="P2768">
        <f t="shared" si="173"/>
        <v>30.77</v>
      </c>
      <c r="Q2768" t="s">
        <v>8323</v>
      </c>
      <c r="R2768" t="s">
        <v>8326</v>
      </c>
      <c r="S2768" s="15">
        <f t="shared" si="174"/>
        <v>42689.214988425927</v>
      </c>
      <c r="T2768" s="15">
        <f t="shared" si="175"/>
        <v>42700.25</v>
      </c>
    </row>
    <row r="2769" spans="1:20" ht="48" hidden="1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8" hidden="1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8" hidden="1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8" hidden="1" x14ac:dyDescent="0.2">
      <c r="A2772">
        <v>4064</v>
      </c>
      <c r="B2772" s="9" t="s">
        <v>4060</v>
      </c>
      <c r="C2772" s="3" t="s">
        <v>8168</v>
      </c>
      <c r="D2772" s="5">
        <v>2000</v>
      </c>
      <c r="E2772" s="7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 s="10">
        <f t="shared" si="172"/>
        <v>19</v>
      </c>
      <c r="P2772">
        <f t="shared" si="173"/>
        <v>64.17</v>
      </c>
      <c r="Q2772" t="s">
        <v>8323</v>
      </c>
      <c r="R2772" t="s">
        <v>8326</v>
      </c>
      <c r="S2772" s="15">
        <f t="shared" si="174"/>
        <v>42093.588263888887</v>
      </c>
      <c r="T2772" s="15">
        <f t="shared" si="175"/>
        <v>42123.588263888887</v>
      </c>
    </row>
    <row r="2773" spans="1:20" ht="48" hidden="1" x14ac:dyDescent="0.2">
      <c r="A2773">
        <v>3453</v>
      </c>
      <c r="B2773" s="9" t="s">
        <v>3452</v>
      </c>
      <c r="C2773" s="3" t="s">
        <v>7563</v>
      </c>
      <c r="D2773" s="5">
        <v>300</v>
      </c>
      <c r="E2773" s="7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 s="10">
        <f t="shared" si="172"/>
        <v>128</v>
      </c>
      <c r="P2773">
        <f t="shared" si="173"/>
        <v>27.5</v>
      </c>
      <c r="Q2773" t="s">
        <v>8323</v>
      </c>
      <c r="R2773" t="s">
        <v>8326</v>
      </c>
      <c r="S2773" s="15">
        <f t="shared" si="174"/>
        <v>42535.97865740741</v>
      </c>
      <c r="T2773" s="15">
        <f t="shared" si="175"/>
        <v>42595.97865740741</v>
      </c>
    </row>
    <row r="2774" spans="1:20" ht="48" hidden="1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8" hidden="1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8" hidden="1" x14ac:dyDescent="0.2">
      <c r="A2776">
        <v>1809</v>
      </c>
      <c r="B2776" s="9" t="s">
        <v>1810</v>
      </c>
      <c r="C2776" s="3" t="s">
        <v>5919</v>
      </c>
      <c r="D2776" s="5">
        <v>3500</v>
      </c>
      <c r="E2776" s="7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 s="10">
        <f t="shared" si="172"/>
        <v>11</v>
      </c>
      <c r="P2776">
        <f t="shared" si="173"/>
        <v>42.22</v>
      </c>
      <c r="Q2776" t="s">
        <v>8313</v>
      </c>
      <c r="R2776" t="s">
        <v>8314</v>
      </c>
      <c r="S2776" s="15">
        <f t="shared" si="174"/>
        <v>42029.907858796301</v>
      </c>
      <c r="T2776" s="15">
        <f t="shared" si="175"/>
        <v>42064.907858796301</v>
      </c>
    </row>
    <row r="2777" spans="1:20" ht="48" hidden="1" x14ac:dyDescent="0.2">
      <c r="A2777">
        <v>2753</v>
      </c>
      <c r="B2777" s="9" t="s">
        <v>2753</v>
      </c>
      <c r="C2777" s="3" t="s">
        <v>6863</v>
      </c>
      <c r="D2777" s="5">
        <v>2000</v>
      </c>
      <c r="E2777" s="7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 s="10">
        <f t="shared" si="172"/>
        <v>19</v>
      </c>
      <c r="P2777">
        <f t="shared" si="173"/>
        <v>47.5</v>
      </c>
      <c r="Q2777" t="s">
        <v>8311</v>
      </c>
      <c r="R2777" t="s">
        <v>8356</v>
      </c>
      <c r="S2777" s="15">
        <f t="shared" si="174"/>
        <v>41117.900729166664</v>
      </c>
      <c r="T2777" s="15">
        <f t="shared" si="175"/>
        <v>41147.900729166664</v>
      </c>
    </row>
    <row r="2778" spans="1:20" ht="48" hidden="1" x14ac:dyDescent="0.2">
      <c r="A2778">
        <v>201</v>
      </c>
      <c r="B2778" s="9" t="s">
        <v>203</v>
      </c>
      <c r="C2778" s="3" t="s">
        <v>4311</v>
      </c>
      <c r="D2778" s="5">
        <v>650</v>
      </c>
      <c r="E2778" s="7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 s="10">
        <f t="shared" si="172"/>
        <v>58</v>
      </c>
      <c r="P2778">
        <f t="shared" si="173"/>
        <v>54.29</v>
      </c>
      <c r="Q2778" t="s">
        <v>8321</v>
      </c>
      <c r="R2778" t="s">
        <v>8325</v>
      </c>
      <c r="S2778" s="15">
        <f t="shared" si="174"/>
        <v>42023.818622685183</v>
      </c>
      <c r="T2778" s="15">
        <f t="shared" si="175"/>
        <v>42043.818622685183</v>
      </c>
    </row>
    <row r="2779" spans="1:20" ht="32" hidden="1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48" hidden="1" x14ac:dyDescent="0.2">
      <c r="A2780">
        <v>3080</v>
      </c>
      <c r="B2780" s="9" t="s">
        <v>3080</v>
      </c>
      <c r="C2780" s="3" t="s">
        <v>7190</v>
      </c>
      <c r="D2780" s="5">
        <v>2000000</v>
      </c>
      <c r="E2780" s="7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 s="10">
        <f t="shared" si="172"/>
        <v>0</v>
      </c>
      <c r="P2780">
        <f t="shared" si="173"/>
        <v>53.71</v>
      </c>
      <c r="Q2780" t="s">
        <v>8323</v>
      </c>
      <c r="R2780" t="s">
        <v>8324</v>
      </c>
      <c r="S2780" s="15">
        <f t="shared" si="174"/>
        <v>41940.028287037036</v>
      </c>
      <c r="T2780" s="15">
        <f t="shared" si="175"/>
        <v>42000.0699537037</v>
      </c>
    </row>
    <row r="2781" spans="1:20" ht="32" hidden="1" x14ac:dyDescent="0.2">
      <c r="A2781">
        <v>372</v>
      </c>
      <c r="B2781" s="9" t="s">
        <v>373</v>
      </c>
      <c r="C2781" s="3" t="s">
        <v>4482</v>
      </c>
      <c r="D2781" s="5">
        <v>300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 s="10">
        <f t="shared" si="172"/>
        <v>125</v>
      </c>
      <c r="P2781">
        <f t="shared" si="173"/>
        <v>41.78</v>
      </c>
      <c r="Q2781" t="s">
        <v>8321</v>
      </c>
      <c r="R2781" t="s">
        <v>8322</v>
      </c>
      <c r="S2781" s="15">
        <f t="shared" si="174"/>
        <v>42425.576898148152</v>
      </c>
      <c r="T2781" s="15">
        <f t="shared" si="175"/>
        <v>42465.666666666672</v>
      </c>
    </row>
    <row r="2782" spans="1:20" ht="32" hidden="1" x14ac:dyDescent="0.2">
      <c r="A2782">
        <v>3130</v>
      </c>
      <c r="B2782" s="9" t="s">
        <v>3130</v>
      </c>
      <c r="C2782" s="3" t="s">
        <v>7240</v>
      </c>
      <c r="D2782" s="5">
        <v>10000</v>
      </c>
      <c r="E2782" s="7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 s="10">
        <f t="shared" si="172"/>
        <v>4</v>
      </c>
      <c r="P2782">
        <f t="shared" si="173"/>
        <v>93.75</v>
      </c>
      <c r="Q2782" t="s">
        <v>8323</v>
      </c>
      <c r="R2782" t="s">
        <v>8326</v>
      </c>
      <c r="S2782" s="15">
        <f t="shared" si="174"/>
        <v>42808.640231481477</v>
      </c>
      <c r="T2782" s="15">
        <f t="shared" si="175"/>
        <v>42839.207638888889</v>
      </c>
    </row>
    <row r="2783" spans="1:20" ht="48" hidden="1" x14ac:dyDescent="0.2">
      <c r="A2783">
        <v>915</v>
      </c>
      <c r="B2783" s="9" t="s">
        <v>916</v>
      </c>
      <c r="C2783" s="3" t="s">
        <v>5025</v>
      </c>
      <c r="D2783" s="5">
        <v>6500</v>
      </c>
      <c r="E2783" s="7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 s="10">
        <f t="shared" si="172"/>
        <v>6</v>
      </c>
      <c r="P2783">
        <f t="shared" si="173"/>
        <v>41.67</v>
      </c>
      <c r="Q2783" t="s">
        <v>8327</v>
      </c>
      <c r="R2783" t="s">
        <v>8350</v>
      </c>
      <c r="S2783" s="15">
        <f t="shared" si="174"/>
        <v>40937.679560185185</v>
      </c>
      <c r="T2783" s="15">
        <f t="shared" si="175"/>
        <v>40969.207638888889</v>
      </c>
    </row>
    <row r="2784" spans="1:20" ht="48" hidden="1" x14ac:dyDescent="0.2">
      <c r="A2784">
        <v>1345</v>
      </c>
      <c r="B2784" s="9" t="s">
        <v>1346</v>
      </c>
      <c r="C2784" s="3" t="s">
        <v>5455</v>
      </c>
      <c r="D2784" s="5">
        <v>300</v>
      </c>
      <c r="E2784" s="7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 s="10">
        <f t="shared" si="172"/>
        <v>125</v>
      </c>
      <c r="P2784">
        <f t="shared" si="173"/>
        <v>53.57</v>
      </c>
      <c r="Q2784" t="s">
        <v>8311</v>
      </c>
      <c r="R2784" t="s">
        <v>8333</v>
      </c>
      <c r="S2784" s="15">
        <f t="shared" si="174"/>
        <v>41799.814340277779</v>
      </c>
      <c r="T2784" s="15">
        <f t="shared" si="175"/>
        <v>41834.814340277779</v>
      </c>
    </row>
    <row r="2785" spans="1:20" ht="32" hidden="1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8" hidden="1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48" hidden="1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8" hidden="1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8" hidden="1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8" hidden="1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8" hidden="1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8" hidden="1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8" hidden="1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8" hidden="1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48" hidden="1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8" hidden="1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8" hidden="1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8" hidden="1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8" hidden="1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8" hidden="1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8" hidden="1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8" hidden="1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8" hidden="1" x14ac:dyDescent="0.2">
      <c r="A2803">
        <v>4081</v>
      </c>
      <c r="B2803" s="9" t="s">
        <v>4077</v>
      </c>
      <c r="C2803" s="3" t="s">
        <v>8184</v>
      </c>
      <c r="D2803" s="5">
        <v>2224</v>
      </c>
      <c r="E2803" s="7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 s="10">
        <f t="shared" si="172"/>
        <v>16</v>
      </c>
      <c r="P2803">
        <f t="shared" si="173"/>
        <v>29.17</v>
      </c>
      <c r="Q2803" t="s">
        <v>8323</v>
      </c>
      <c r="R2803" t="s">
        <v>8326</v>
      </c>
      <c r="S2803" s="15">
        <f t="shared" si="174"/>
        <v>42041.581307870365</v>
      </c>
      <c r="T2803" s="15">
        <f t="shared" si="175"/>
        <v>42071.539641203708</v>
      </c>
    </row>
    <row r="2804" spans="1:20" ht="48" hidden="1" x14ac:dyDescent="0.2">
      <c r="A2804">
        <v>3423</v>
      </c>
      <c r="B2804" s="9" t="s">
        <v>3422</v>
      </c>
      <c r="C2804" s="3" t="s">
        <v>7533</v>
      </c>
      <c r="D2804" s="5">
        <v>250</v>
      </c>
      <c r="E2804" s="7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 s="10">
        <f t="shared" si="172"/>
        <v>140</v>
      </c>
      <c r="P2804">
        <f t="shared" si="173"/>
        <v>35</v>
      </c>
      <c r="Q2804" t="s">
        <v>8323</v>
      </c>
      <c r="R2804" t="s">
        <v>8326</v>
      </c>
      <c r="S2804" s="15">
        <f t="shared" si="174"/>
        <v>42088.911354166667</v>
      </c>
      <c r="T2804" s="15">
        <f t="shared" si="175"/>
        <v>42118.911354166667</v>
      </c>
    </row>
    <row r="2805" spans="1:20" ht="48" hidden="1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8" hidden="1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48" hidden="1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8" hidden="1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8" hidden="1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8" hidden="1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32" hidden="1" x14ac:dyDescent="0.2">
      <c r="A2811">
        <v>3060</v>
      </c>
      <c r="B2811" s="9" t="s">
        <v>3060</v>
      </c>
      <c r="C2811" s="3" t="s">
        <v>7170</v>
      </c>
      <c r="D2811" s="5">
        <v>220000</v>
      </c>
      <c r="E2811" s="7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 s="10">
        <f t="shared" si="172"/>
        <v>0</v>
      </c>
      <c r="P2811">
        <f t="shared" si="173"/>
        <v>55.83</v>
      </c>
      <c r="Q2811" t="s">
        <v>8323</v>
      </c>
      <c r="R2811" t="s">
        <v>8324</v>
      </c>
      <c r="S2811" s="15">
        <f t="shared" si="174"/>
        <v>42245.274699074071</v>
      </c>
      <c r="T2811" s="15">
        <f t="shared" si="175"/>
        <v>42275.274699074071</v>
      </c>
    </row>
    <row r="2812" spans="1:20" ht="48" hidden="1" x14ac:dyDescent="0.2">
      <c r="A2812">
        <v>2415</v>
      </c>
      <c r="B2812" s="9" t="s">
        <v>2416</v>
      </c>
      <c r="C2812" s="3" t="s">
        <v>6525</v>
      </c>
      <c r="D2812" s="5">
        <v>60000</v>
      </c>
      <c r="E2812" s="7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 s="10">
        <f t="shared" si="172"/>
        <v>1</v>
      </c>
      <c r="P2812">
        <f t="shared" si="173"/>
        <v>55.83</v>
      </c>
      <c r="Q2812" t="s">
        <v>8319</v>
      </c>
      <c r="R2812" t="s">
        <v>8345</v>
      </c>
      <c r="S2812" s="15">
        <f t="shared" si="174"/>
        <v>42536.862800925926</v>
      </c>
      <c r="T2812" s="15">
        <f t="shared" si="175"/>
        <v>42566.862800925926</v>
      </c>
    </row>
    <row r="2813" spans="1:20" ht="48" hidden="1" x14ac:dyDescent="0.2">
      <c r="A2813">
        <v>504</v>
      </c>
      <c r="B2813" s="9" t="s">
        <v>505</v>
      </c>
      <c r="C2813" s="3" t="s">
        <v>4614</v>
      </c>
      <c r="D2813" s="5">
        <v>24500</v>
      </c>
      <c r="E2813" s="7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 s="10">
        <f t="shared" si="172"/>
        <v>1</v>
      </c>
      <c r="P2813">
        <f t="shared" si="173"/>
        <v>67</v>
      </c>
      <c r="Q2813" t="s">
        <v>8321</v>
      </c>
      <c r="R2813" t="s">
        <v>8339</v>
      </c>
      <c r="S2813" s="15">
        <f t="shared" si="174"/>
        <v>40949.98364583333</v>
      </c>
      <c r="T2813" s="15">
        <f t="shared" si="175"/>
        <v>41009.941979166666</v>
      </c>
    </row>
    <row r="2814" spans="1:20" ht="48" hidden="1" x14ac:dyDescent="0.2">
      <c r="A2814">
        <v>1776</v>
      </c>
      <c r="B2814" s="9" t="s">
        <v>1777</v>
      </c>
      <c r="C2814" s="3" t="s">
        <v>5886</v>
      </c>
      <c r="D2814" s="5">
        <v>5000</v>
      </c>
      <c r="E2814" s="7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 s="10">
        <f t="shared" si="172"/>
        <v>7</v>
      </c>
      <c r="P2814">
        <f t="shared" si="173"/>
        <v>83.75</v>
      </c>
      <c r="Q2814" t="s">
        <v>8313</v>
      </c>
      <c r="R2814" t="s">
        <v>8314</v>
      </c>
      <c r="S2814" s="15">
        <f t="shared" si="174"/>
        <v>41905.95684027778</v>
      </c>
      <c r="T2814" s="15">
        <f t="shared" si="175"/>
        <v>41941.95684027778</v>
      </c>
    </row>
    <row r="2815" spans="1:20" ht="48" hidden="1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8" hidden="1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8" hidden="1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8" hidden="1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8" hidden="1" x14ac:dyDescent="0.2">
      <c r="A2819">
        <v>170</v>
      </c>
      <c r="B2819" s="9" t="s">
        <v>172</v>
      </c>
      <c r="C2819" s="3" t="s">
        <v>4280</v>
      </c>
      <c r="D2819" s="5">
        <v>10000</v>
      </c>
      <c r="E2819" s="7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 s="10">
        <f t="shared" ref="O2819:O2882" si="176">ROUND(E2819/D2819*100,0)</f>
        <v>3</v>
      </c>
      <c r="P2819">
        <f t="shared" ref="P2819:P2882" si="177">IFERROR(ROUND(E2819/L2819,2),0)</f>
        <v>32.5</v>
      </c>
      <c r="Q2819" t="s">
        <v>8321</v>
      </c>
      <c r="R2819" t="s">
        <v>8325</v>
      </c>
      <c r="S2819" s="15">
        <f t="shared" ref="S2819:S2882" si="178">(((J2819/60)/60)/24)+DATE(1970,1,1)</f>
        <v>42216.977812500001</v>
      </c>
      <c r="T2819" s="15">
        <f t="shared" ref="T2819:T2882" si="179">(((I2819/60)/60)/24)+DATE(1970,1,1)</f>
        <v>42246.227777777778</v>
      </c>
    </row>
    <row r="2820" spans="1:20" ht="48" hidden="1" x14ac:dyDescent="0.2">
      <c r="A2820">
        <v>168</v>
      </c>
      <c r="B2820" s="9" t="s">
        <v>170</v>
      </c>
      <c r="C2820" s="3" t="s">
        <v>4278</v>
      </c>
      <c r="D2820" s="5">
        <v>8000</v>
      </c>
      <c r="E2820" s="7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 s="10">
        <f t="shared" si="176"/>
        <v>4</v>
      </c>
      <c r="P2820">
        <f t="shared" si="177"/>
        <v>108.33</v>
      </c>
      <c r="Q2820" t="s">
        <v>8321</v>
      </c>
      <c r="R2820" t="s">
        <v>8325</v>
      </c>
      <c r="S2820" s="15">
        <f t="shared" si="178"/>
        <v>42052.83530092593</v>
      </c>
      <c r="T2820" s="15">
        <f t="shared" si="179"/>
        <v>42082.793634259258</v>
      </c>
    </row>
    <row r="2821" spans="1:20" ht="48" hidden="1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8" hidden="1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32" hidden="1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8" hidden="1" x14ac:dyDescent="0.2">
      <c r="A2824">
        <v>3974</v>
      </c>
      <c r="B2824" s="9" t="s">
        <v>3971</v>
      </c>
      <c r="C2824" s="3" t="s">
        <v>8081</v>
      </c>
      <c r="D2824" s="5">
        <v>1000</v>
      </c>
      <c r="E2824" s="7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 s="10">
        <f t="shared" si="176"/>
        <v>32</v>
      </c>
      <c r="P2824">
        <f t="shared" si="177"/>
        <v>29.09</v>
      </c>
      <c r="Q2824" t="s">
        <v>8323</v>
      </c>
      <c r="R2824" t="s">
        <v>8326</v>
      </c>
      <c r="S2824" s="15">
        <f t="shared" si="178"/>
        <v>42493.546851851846</v>
      </c>
      <c r="T2824" s="15">
        <f t="shared" si="179"/>
        <v>42523.546851851846</v>
      </c>
    </row>
    <row r="2825" spans="1:20" ht="48" hidden="1" x14ac:dyDescent="0.2">
      <c r="A2825">
        <v>3835</v>
      </c>
      <c r="B2825" s="9" t="s">
        <v>3832</v>
      </c>
      <c r="C2825" s="3" t="s">
        <v>7944</v>
      </c>
      <c r="D2825" s="5">
        <v>200</v>
      </c>
      <c r="E2825" s="7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 s="10">
        <f t="shared" si="176"/>
        <v>160</v>
      </c>
      <c r="P2825">
        <f t="shared" si="177"/>
        <v>40</v>
      </c>
      <c r="Q2825" t="s">
        <v>8323</v>
      </c>
      <c r="R2825" t="s">
        <v>8326</v>
      </c>
      <c r="S2825" s="15">
        <f t="shared" si="178"/>
        <v>42460.94222222222</v>
      </c>
      <c r="T2825" s="15">
        <f t="shared" si="179"/>
        <v>42481.94222222222</v>
      </c>
    </row>
    <row r="2826" spans="1:20" ht="48" hidden="1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8" hidden="1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8" hidden="1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8" hidden="1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32" hidden="1" x14ac:dyDescent="0.2">
      <c r="A2830">
        <v>2122</v>
      </c>
      <c r="B2830" s="9" t="s">
        <v>2123</v>
      </c>
      <c r="C2830" s="3" t="s">
        <v>6232</v>
      </c>
      <c r="D2830" s="5">
        <v>80000</v>
      </c>
      <c r="E2830" s="7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 s="10">
        <f t="shared" si="176"/>
        <v>0</v>
      </c>
      <c r="P2830">
        <f t="shared" si="177"/>
        <v>103.33</v>
      </c>
      <c r="Q2830" t="s">
        <v>8316</v>
      </c>
      <c r="R2830" t="s">
        <v>8334</v>
      </c>
      <c r="S2830" s="15">
        <f t="shared" si="178"/>
        <v>42712.300567129627</v>
      </c>
      <c r="T2830" s="15">
        <f t="shared" si="179"/>
        <v>42742.300567129627</v>
      </c>
    </row>
    <row r="2831" spans="1:20" ht="32" hidden="1" x14ac:dyDescent="0.2">
      <c r="A2831">
        <v>2424</v>
      </c>
      <c r="B2831" s="9" t="s">
        <v>2425</v>
      </c>
      <c r="C2831" s="3" t="s">
        <v>6534</v>
      </c>
      <c r="D2831" s="5">
        <v>25000</v>
      </c>
      <c r="E2831" s="7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 s="10">
        <f t="shared" si="176"/>
        <v>1</v>
      </c>
      <c r="P2831">
        <f t="shared" si="177"/>
        <v>34.44</v>
      </c>
      <c r="Q2831" t="s">
        <v>8319</v>
      </c>
      <c r="R2831" t="s">
        <v>8345</v>
      </c>
      <c r="S2831" s="15">
        <f t="shared" si="178"/>
        <v>41909.892453703702</v>
      </c>
      <c r="T2831" s="15">
        <f t="shared" si="179"/>
        <v>41939.892453703702</v>
      </c>
    </row>
    <row r="2832" spans="1:20" ht="48" hidden="1" x14ac:dyDescent="0.2">
      <c r="A2832">
        <v>827</v>
      </c>
      <c r="B2832" s="9" t="s">
        <v>828</v>
      </c>
      <c r="C2832" s="3" t="s">
        <v>4937</v>
      </c>
      <c r="D2832" s="5">
        <v>300</v>
      </c>
      <c r="E2832" s="7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 s="10">
        <f t="shared" si="176"/>
        <v>103</v>
      </c>
      <c r="P2832">
        <f t="shared" si="177"/>
        <v>28.18</v>
      </c>
      <c r="Q2832" t="s">
        <v>8327</v>
      </c>
      <c r="R2832" t="s">
        <v>8331</v>
      </c>
      <c r="S2832" s="15">
        <f t="shared" si="178"/>
        <v>40927.473460648151</v>
      </c>
      <c r="T2832" s="15">
        <f t="shared" si="179"/>
        <v>40953.825694444444</v>
      </c>
    </row>
    <row r="2833" spans="1:20" ht="32" hidden="1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t="16" hidden="1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8" hidden="1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8" hidden="1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8" hidden="1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48" hidden="1" x14ac:dyDescent="0.2">
      <c r="A2838">
        <v>4038</v>
      </c>
      <c r="B2838" s="9" t="s">
        <v>4034</v>
      </c>
      <c r="C2838" s="3" t="s">
        <v>8142</v>
      </c>
      <c r="D2838" s="5">
        <v>2500</v>
      </c>
      <c r="E2838" s="7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 s="10">
        <f t="shared" si="176"/>
        <v>12</v>
      </c>
      <c r="P2838">
        <f t="shared" si="177"/>
        <v>75.25</v>
      </c>
      <c r="Q2838" t="s">
        <v>8323</v>
      </c>
      <c r="R2838" t="s">
        <v>8326</v>
      </c>
      <c r="S2838" s="15">
        <f t="shared" si="178"/>
        <v>41869.798726851855</v>
      </c>
      <c r="T2838" s="15">
        <f t="shared" si="179"/>
        <v>41929.798726851855</v>
      </c>
    </row>
    <row r="2839" spans="1:20" ht="32" hidden="1" x14ac:dyDescent="0.2">
      <c r="A2839">
        <v>1849</v>
      </c>
      <c r="B2839" s="9" t="s">
        <v>1850</v>
      </c>
      <c r="C2839" s="3" t="s">
        <v>5959</v>
      </c>
      <c r="D2839" s="5">
        <v>300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 s="10">
        <f t="shared" si="176"/>
        <v>100</v>
      </c>
      <c r="P2839">
        <f t="shared" si="177"/>
        <v>37.630000000000003</v>
      </c>
      <c r="Q2839" t="s">
        <v>8327</v>
      </c>
      <c r="R2839" t="s">
        <v>8331</v>
      </c>
      <c r="S2839" s="15">
        <f t="shared" si="178"/>
        <v>41169.845590277779</v>
      </c>
      <c r="T2839" s="15">
        <f t="shared" si="179"/>
        <v>41199.845590277779</v>
      </c>
    </row>
    <row r="2840" spans="1:20" ht="48" hidden="1" x14ac:dyDescent="0.2">
      <c r="A2840">
        <v>1923</v>
      </c>
      <c r="B2840" s="9" t="s">
        <v>1924</v>
      </c>
      <c r="C2840" s="3" t="s">
        <v>6033</v>
      </c>
      <c r="D2840" s="5">
        <v>125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 s="10">
        <f t="shared" si="176"/>
        <v>241</v>
      </c>
      <c r="P2840">
        <f t="shared" si="177"/>
        <v>23.15</v>
      </c>
      <c r="Q2840" t="s">
        <v>8327</v>
      </c>
      <c r="R2840" t="s">
        <v>8328</v>
      </c>
      <c r="S2840" s="15">
        <f t="shared" si="178"/>
        <v>40772.848749999997</v>
      </c>
      <c r="T2840" s="15">
        <f t="shared" si="179"/>
        <v>40813.207638888889</v>
      </c>
    </row>
    <row r="2841" spans="1:20" ht="48" hidden="1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8" hidden="1" x14ac:dyDescent="0.2">
      <c r="A2842">
        <v>2343</v>
      </c>
      <c r="B2842" s="9" t="s">
        <v>2344</v>
      </c>
      <c r="C2842" s="3" t="s">
        <v>6453</v>
      </c>
      <c r="D2842" s="5">
        <v>10000</v>
      </c>
      <c r="E2842" s="7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 s="10">
        <f t="shared" si="176"/>
        <v>3</v>
      </c>
      <c r="P2842">
        <f t="shared" si="177"/>
        <v>300</v>
      </c>
      <c r="Q2842" t="s">
        <v>8308</v>
      </c>
      <c r="R2842" t="s">
        <v>8342</v>
      </c>
      <c r="S2842" s="15">
        <f t="shared" si="178"/>
        <v>42327.825289351851</v>
      </c>
      <c r="T2842" s="15">
        <f t="shared" si="179"/>
        <v>42377.82430555555</v>
      </c>
    </row>
    <row r="2843" spans="1:20" ht="48" hidden="1" x14ac:dyDescent="0.2">
      <c r="A2843">
        <v>3115</v>
      </c>
      <c r="B2843" s="9" t="s">
        <v>3115</v>
      </c>
      <c r="C2843" s="3" t="s">
        <v>7225</v>
      </c>
      <c r="D2843" s="5">
        <v>10000</v>
      </c>
      <c r="E2843" s="7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 s="10">
        <f t="shared" si="176"/>
        <v>3</v>
      </c>
      <c r="P2843">
        <f t="shared" si="177"/>
        <v>300</v>
      </c>
      <c r="Q2843" t="s">
        <v>8323</v>
      </c>
      <c r="R2843" t="s">
        <v>8324</v>
      </c>
      <c r="S2843" s="15">
        <f t="shared" si="178"/>
        <v>42496.447071759263</v>
      </c>
      <c r="T2843" s="15">
        <f t="shared" si="179"/>
        <v>42526.447071759263</v>
      </c>
    </row>
    <row r="2844" spans="1:20" ht="48" hidden="1" x14ac:dyDescent="0.2">
      <c r="A2844">
        <v>3101</v>
      </c>
      <c r="B2844" s="9" t="s">
        <v>3101</v>
      </c>
      <c r="C2844" s="3" t="s">
        <v>7211</v>
      </c>
      <c r="D2844" s="5">
        <v>2500</v>
      </c>
      <c r="E2844" s="7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 s="10">
        <f t="shared" si="176"/>
        <v>12</v>
      </c>
      <c r="P2844">
        <f t="shared" si="177"/>
        <v>25</v>
      </c>
      <c r="Q2844" t="s">
        <v>8323</v>
      </c>
      <c r="R2844" t="s">
        <v>8324</v>
      </c>
      <c r="S2844" s="15">
        <f t="shared" si="178"/>
        <v>42171.383530092593</v>
      </c>
      <c r="T2844" s="15">
        <f t="shared" si="179"/>
        <v>42201.330555555556</v>
      </c>
    </row>
    <row r="2845" spans="1:20" ht="48" hidden="1" x14ac:dyDescent="0.2">
      <c r="A2845">
        <v>2855</v>
      </c>
      <c r="B2845" s="9" t="s">
        <v>2855</v>
      </c>
      <c r="C2845" s="3" t="s">
        <v>6965</v>
      </c>
      <c r="D2845" s="5">
        <v>600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 s="10">
        <f t="shared" si="176"/>
        <v>50</v>
      </c>
      <c r="P2845">
        <f t="shared" si="177"/>
        <v>60</v>
      </c>
      <c r="Q2845" t="s">
        <v>8323</v>
      </c>
      <c r="R2845" t="s">
        <v>8326</v>
      </c>
      <c r="S2845" s="15">
        <f t="shared" si="178"/>
        <v>42370.007766203707</v>
      </c>
      <c r="T2845" s="15">
        <f t="shared" si="179"/>
        <v>42398.981944444444</v>
      </c>
    </row>
    <row r="2846" spans="1:20" ht="32" hidden="1" x14ac:dyDescent="0.2">
      <c r="A2846">
        <v>4039</v>
      </c>
      <c r="B2846" s="9" t="s">
        <v>4035</v>
      </c>
      <c r="C2846" s="3" t="s">
        <v>8143</v>
      </c>
      <c r="D2846" s="5">
        <v>500</v>
      </c>
      <c r="E2846" s="7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 s="10">
        <f t="shared" si="176"/>
        <v>60</v>
      </c>
      <c r="P2846">
        <f t="shared" si="177"/>
        <v>60</v>
      </c>
      <c r="Q2846" t="s">
        <v>8323</v>
      </c>
      <c r="R2846" t="s">
        <v>8326</v>
      </c>
      <c r="S2846" s="15">
        <f t="shared" si="178"/>
        <v>42305.670914351853</v>
      </c>
      <c r="T2846" s="15">
        <f t="shared" si="179"/>
        <v>42339.249305555553</v>
      </c>
    </row>
    <row r="2847" spans="1:20" ht="48" hidden="1" x14ac:dyDescent="0.2">
      <c r="A2847">
        <v>848</v>
      </c>
      <c r="B2847" s="9" t="s">
        <v>849</v>
      </c>
      <c r="C2847" s="3" t="s">
        <v>4958</v>
      </c>
      <c r="D2847" s="5">
        <v>300</v>
      </c>
      <c r="E2847" s="7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 s="10">
        <f t="shared" si="176"/>
        <v>100</v>
      </c>
      <c r="P2847">
        <f t="shared" si="177"/>
        <v>18.75</v>
      </c>
      <c r="Q2847" t="s">
        <v>8327</v>
      </c>
      <c r="R2847" t="s">
        <v>8336</v>
      </c>
      <c r="S2847" s="15">
        <f t="shared" si="178"/>
        <v>42078.792048611111</v>
      </c>
      <c r="T2847" s="15">
        <f t="shared" si="179"/>
        <v>42108.792048611111</v>
      </c>
    </row>
    <row r="2848" spans="1:20" ht="48" hidden="1" x14ac:dyDescent="0.2">
      <c r="A2848">
        <v>853</v>
      </c>
      <c r="B2848" s="9" t="s">
        <v>854</v>
      </c>
      <c r="C2848" s="3" t="s">
        <v>4963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 s="10">
        <f t="shared" si="176"/>
        <v>100</v>
      </c>
      <c r="P2848">
        <f t="shared" si="177"/>
        <v>30</v>
      </c>
      <c r="Q2848" t="s">
        <v>8327</v>
      </c>
      <c r="R2848" t="s">
        <v>8336</v>
      </c>
      <c r="S2848" s="15">
        <f t="shared" si="178"/>
        <v>42021.832280092596</v>
      </c>
      <c r="T2848" s="15">
        <f t="shared" si="179"/>
        <v>42051.832280092596</v>
      </c>
    </row>
    <row r="2849" spans="1:20" ht="32" hidden="1" x14ac:dyDescent="0.2">
      <c r="A2849">
        <v>1822</v>
      </c>
      <c r="B2849" s="9" t="s">
        <v>1823</v>
      </c>
      <c r="C2849" s="3" t="s">
        <v>5932</v>
      </c>
      <c r="D2849" s="5">
        <v>300</v>
      </c>
      <c r="E2849" s="7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 s="10">
        <f t="shared" si="176"/>
        <v>100</v>
      </c>
      <c r="P2849">
        <f t="shared" si="177"/>
        <v>27.27</v>
      </c>
      <c r="Q2849" t="s">
        <v>8327</v>
      </c>
      <c r="R2849" t="s">
        <v>8331</v>
      </c>
      <c r="S2849" s="15">
        <f t="shared" si="178"/>
        <v>41634.797013888885</v>
      </c>
      <c r="T2849" s="15">
        <f t="shared" si="179"/>
        <v>41670.792361111111</v>
      </c>
    </row>
    <row r="2850" spans="1:20" ht="48" hidden="1" x14ac:dyDescent="0.2">
      <c r="A2850">
        <v>2112</v>
      </c>
      <c r="B2850" s="9" t="s">
        <v>2113</v>
      </c>
      <c r="C2850" s="3" t="s">
        <v>6222</v>
      </c>
      <c r="D2850" s="5">
        <v>300</v>
      </c>
      <c r="E2850" s="7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 s="10">
        <f t="shared" si="176"/>
        <v>100</v>
      </c>
      <c r="P2850">
        <f t="shared" si="177"/>
        <v>27.27</v>
      </c>
      <c r="Q2850" t="s">
        <v>8327</v>
      </c>
      <c r="R2850" t="s">
        <v>8328</v>
      </c>
      <c r="S2850" s="15">
        <f t="shared" si="178"/>
        <v>41365.928159722222</v>
      </c>
      <c r="T2850" s="15">
        <f t="shared" si="179"/>
        <v>41379.928159722222</v>
      </c>
    </row>
    <row r="2851" spans="1:20" ht="48" hidden="1" x14ac:dyDescent="0.2">
      <c r="A2851">
        <v>2923</v>
      </c>
      <c r="B2851" s="9" t="s">
        <v>2923</v>
      </c>
      <c r="C2851" s="3" t="s">
        <v>7033</v>
      </c>
      <c r="D2851" s="5">
        <v>300</v>
      </c>
      <c r="E2851" s="7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 s="10">
        <f t="shared" si="176"/>
        <v>100</v>
      </c>
      <c r="P2851">
        <f t="shared" si="177"/>
        <v>30</v>
      </c>
      <c r="Q2851" t="s">
        <v>8323</v>
      </c>
      <c r="R2851" t="s">
        <v>8335</v>
      </c>
      <c r="S2851" s="15">
        <f t="shared" si="178"/>
        <v>42013.15253472222</v>
      </c>
      <c r="T2851" s="15">
        <f t="shared" si="179"/>
        <v>42028.125</v>
      </c>
    </row>
    <row r="2852" spans="1:20" ht="48" hidden="1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8" hidden="1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8" hidden="1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32" hidden="1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32" hidden="1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8" hidden="1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8" hidden="1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32" hidden="1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8" hidden="1" x14ac:dyDescent="0.2">
      <c r="A2860">
        <v>4060</v>
      </c>
      <c r="B2860" s="9" t="s">
        <v>4056</v>
      </c>
      <c r="C2860" s="3" t="s">
        <v>8164</v>
      </c>
      <c r="D2860" s="5">
        <v>10000</v>
      </c>
      <c r="E2860" s="7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 s="10">
        <f t="shared" si="176"/>
        <v>3</v>
      </c>
      <c r="P2860">
        <f t="shared" si="177"/>
        <v>57</v>
      </c>
      <c r="Q2860" t="s">
        <v>8323</v>
      </c>
      <c r="R2860" t="s">
        <v>8326</v>
      </c>
      <c r="S2860" s="15">
        <f t="shared" si="178"/>
        <v>41779.695092592592</v>
      </c>
      <c r="T2860" s="15">
        <f t="shared" si="179"/>
        <v>41813.666666666664</v>
      </c>
    </row>
    <row r="2861" spans="1:20" ht="48" hidden="1" x14ac:dyDescent="0.2">
      <c r="A2861">
        <v>3965</v>
      </c>
      <c r="B2861" s="9" t="s">
        <v>3962</v>
      </c>
      <c r="C2861" s="3" t="s">
        <v>8072</v>
      </c>
      <c r="D2861" s="5">
        <v>2000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 s="10">
        <f t="shared" si="176"/>
        <v>14</v>
      </c>
      <c r="P2861">
        <f t="shared" si="177"/>
        <v>71.25</v>
      </c>
      <c r="Q2861" t="s">
        <v>8323</v>
      </c>
      <c r="R2861" t="s">
        <v>8326</v>
      </c>
      <c r="S2861" s="15">
        <f t="shared" si="178"/>
        <v>42414.235879629632</v>
      </c>
      <c r="T2861" s="15">
        <f t="shared" si="179"/>
        <v>42474.194212962961</v>
      </c>
    </row>
    <row r="2862" spans="1:20" ht="32" hidden="1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8" hidden="1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8" hidden="1" x14ac:dyDescent="0.2">
      <c r="A2864">
        <v>1595</v>
      </c>
      <c r="B2864" s="9" t="s">
        <v>1596</v>
      </c>
      <c r="C2864" s="3" t="s">
        <v>5705</v>
      </c>
      <c r="D2864" s="5">
        <v>100000</v>
      </c>
      <c r="E2864" s="7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 s="10">
        <f t="shared" si="176"/>
        <v>0</v>
      </c>
      <c r="P2864">
        <f t="shared" si="177"/>
        <v>40</v>
      </c>
      <c r="Q2864" t="s">
        <v>8313</v>
      </c>
      <c r="R2864" t="s">
        <v>8351</v>
      </c>
      <c r="S2864" s="15">
        <f t="shared" si="178"/>
        <v>41780.050092592595</v>
      </c>
      <c r="T2864" s="15">
        <f t="shared" si="179"/>
        <v>41808.842361111114</v>
      </c>
    </row>
    <row r="2865" spans="1:20" ht="48" hidden="1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8" hidden="1" x14ac:dyDescent="0.2">
      <c r="A2866">
        <v>2957</v>
      </c>
      <c r="B2866" s="9" t="s">
        <v>2957</v>
      </c>
      <c r="C2866" s="3" t="s">
        <v>7067</v>
      </c>
      <c r="D2866" s="5">
        <v>15000</v>
      </c>
      <c r="E2866" s="7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 s="10">
        <f t="shared" si="176"/>
        <v>2</v>
      </c>
      <c r="P2866">
        <f t="shared" si="177"/>
        <v>93.33</v>
      </c>
      <c r="Q2866" t="s">
        <v>8323</v>
      </c>
      <c r="R2866" t="s">
        <v>8324</v>
      </c>
      <c r="S2866" s="15">
        <f t="shared" si="178"/>
        <v>42031.011249999996</v>
      </c>
      <c r="T2866" s="15">
        <f t="shared" si="179"/>
        <v>42090.969583333332</v>
      </c>
    </row>
    <row r="2867" spans="1:20" ht="48" hidden="1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8" hidden="1" x14ac:dyDescent="0.2">
      <c r="A2868">
        <v>899</v>
      </c>
      <c r="B2868" s="9" t="s">
        <v>900</v>
      </c>
      <c r="C2868" s="3" t="s">
        <v>5009</v>
      </c>
      <c r="D2868" s="5">
        <v>750</v>
      </c>
      <c r="E2868" s="7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 s="10">
        <f t="shared" si="176"/>
        <v>37</v>
      </c>
      <c r="P2868">
        <f t="shared" si="177"/>
        <v>35</v>
      </c>
      <c r="Q2868" t="s">
        <v>8327</v>
      </c>
      <c r="R2868" t="s">
        <v>8328</v>
      </c>
      <c r="S2868" s="15">
        <f t="shared" si="178"/>
        <v>40646.099097222221</v>
      </c>
      <c r="T2868" s="15">
        <f t="shared" si="179"/>
        <v>40691.099097222221</v>
      </c>
    </row>
    <row r="2869" spans="1:20" ht="32" hidden="1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8" hidden="1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8" hidden="1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8" hidden="1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32" hidden="1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t="16" hidden="1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8" hidden="1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8" hidden="1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8" hidden="1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8" hidden="1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8" hidden="1" x14ac:dyDescent="0.2">
      <c r="A2880">
        <v>2348</v>
      </c>
      <c r="B2880" s="9" t="s">
        <v>2349</v>
      </c>
      <c r="C2880" s="3" t="s">
        <v>6458</v>
      </c>
      <c r="D2880" s="5">
        <v>70000</v>
      </c>
      <c r="E2880" s="7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 s="10">
        <f t="shared" si="176"/>
        <v>0</v>
      </c>
      <c r="P2880">
        <f t="shared" si="177"/>
        <v>54</v>
      </c>
      <c r="Q2880" t="s">
        <v>8308</v>
      </c>
      <c r="R2880" t="s">
        <v>8342</v>
      </c>
      <c r="S2880" s="15">
        <f t="shared" si="178"/>
        <v>42360.932152777779</v>
      </c>
      <c r="T2880" s="15">
        <f t="shared" si="179"/>
        <v>42420.932152777779</v>
      </c>
    </row>
    <row r="2881" spans="1:20" ht="48" hidden="1" x14ac:dyDescent="0.2">
      <c r="A2881">
        <v>1136</v>
      </c>
      <c r="B2881" s="9" t="s">
        <v>1137</v>
      </c>
      <c r="C2881" s="3" t="s">
        <v>5246</v>
      </c>
      <c r="D2881" s="5">
        <v>4190</v>
      </c>
      <c r="E2881" s="7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 s="10">
        <f t="shared" si="176"/>
        <v>6</v>
      </c>
      <c r="P2881">
        <f t="shared" si="177"/>
        <v>45</v>
      </c>
      <c r="Q2881" t="s">
        <v>8316</v>
      </c>
      <c r="R2881" t="s">
        <v>8344</v>
      </c>
      <c r="S2881" s="15">
        <f t="shared" si="178"/>
        <v>42327.671631944439</v>
      </c>
      <c r="T2881" s="15">
        <f t="shared" si="179"/>
        <v>42357.671631944439</v>
      </c>
    </row>
    <row r="2882" spans="1:20" ht="32" hidden="1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8" hidden="1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180">ROUND(E2883/D2883*100,0)</f>
        <v>108</v>
      </c>
      <c r="P2883">
        <f t="shared" ref="P2883:P2946" si="181">IFERROR(ROUND(E2883/L2883,2),0)</f>
        <v>38.57</v>
      </c>
      <c r="Q2883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48" hidden="1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64" hidden="1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8" hidden="1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8" hidden="1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8" hidden="1" x14ac:dyDescent="0.2">
      <c r="A2889">
        <v>691</v>
      </c>
      <c r="B2889" s="9" t="s">
        <v>692</v>
      </c>
      <c r="C2889" s="3" t="s">
        <v>4801</v>
      </c>
      <c r="D2889" s="5">
        <v>50000</v>
      </c>
      <c r="E2889" s="7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 s="10">
        <f t="shared" si="180"/>
        <v>1</v>
      </c>
      <c r="P2889">
        <f t="shared" si="181"/>
        <v>26</v>
      </c>
      <c r="Q2889" t="s">
        <v>8308</v>
      </c>
      <c r="R2889" t="s">
        <v>8310</v>
      </c>
      <c r="S2889" s="15">
        <f t="shared" si="182"/>
        <v>42158.028310185182</v>
      </c>
      <c r="T2889" s="15">
        <f t="shared" si="183"/>
        <v>42186.028310185182</v>
      </c>
    </row>
    <row r="2890" spans="1:20" ht="48" hidden="1" x14ac:dyDescent="0.2">
      <c r="A2890">
        <v>1918</v>
      </c>
      <c r="B2890" s="9" t="s">
        <v>1919</v>
      </c>
      <c r="C2890" s="3" t="s">
        <v>6028</v>
      </c>
      <c r="D2890" s="5">
        <v>25000</v>
      </c>
      <c r="E2890" s="7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 s="10">
        <f t="shared" si="180"/>
        <v>1</v>
      </c>
      <c r="P2890">
        <f t="shared" si="181"/>
        <v>28.89</v>
      </c>
      <c r="Q2890" t="s">
        <v>8308</v>
      </c>
      <c r="R2890" t="s">
        <v>8318</v>
      </c>
      <c r="S2890" s="15">
        <f t="shared" si="182"/>
        <v>41828.789942129632</v>
      </c>
      <c r="T2890" s="15">
        <f t="shared" si="183"/>
        <v>41863.789942129632</v>
      </c>
    </row>
    <row r="2891" spans="1:20" ht="48" hidden="1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8" hidden="1" x14ac:dyDescent="0.2">
      <c r="A2892">
        <v>3857</v>
      </c>
      <c r="B2892" s="9" t="s">
        <v>3854</v>
      </c>
      <c r="C2892" s="3" t="s">
        <v>7966</v>
      </c>
      <c r="D2892" s="5">
        <v>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 s="10">
        <f t="shared" si="180"/>
        <v>5</v>
      </c>
      <c r="P2892">
        <f t="shared" si="181"/>
        <v>65</v>
      </c>
      <c r="Q2892" t="s">
        <v>8323</v>
      </c>
      <c r="R2892" t="s">
        <v>8326</v>
      </c>
      <c r="S2892" s="15">
        <f t="shared" si="182"/>
        <v>41829.73715277778</v>
      </c>
      <c r="T2892" s="15">
        <f t="shared" si="183"/>
        <v>41852.716666666667</v>
      </c>
    </row>
    <row r="2893" spans="1:20" ht="32" hidden="1" x14ac:dyDescent="0.2">
      <c r="A2893">
        <v>3891</v>
      </c>
      <c r="B2893" s="9" t="s">
        <v>3888</v>
      </c>
      <c r="C2893" s="3" t="s">
        <v>7999</v>
      </c>
      <c r="D2893" s="5">
        <v>800</v>
      </c>
      <c r="E2893" s="7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 s="10">
        <f t="shared" si="180"/>
        <v>33</v>
      </c>
      <c r="P2893">
        <f t="shared" si="181"/>
        <v>37.14</v>
      </c>
      <c r="Q2893" t="s">
        <v>8323</v>
      </c>
      <c r="R2893" t="s">
        <v>8326</v>
      </c>
      <c r="S2893" s="15">
        <f t="shared" si="182"/>
        <v>42056.1324537037</v>
      </c>
      <c r="T2893" s="15">
        <f t="shared" si="183"/>
        <v>42086.207638888889</v>
      </c>
    </row>
    <row r="2894" spans="1:20" ht="32" hidden="1" x14ac:dyDescent="0.2">
      <c r="A2894">
        <v>2755</v>
      </c>
      <c r="B2894" s="9" t="s">
        <v>2755</v>
      </c>
      <c r="C2894" s="3" t="s">
        <v>6865</v>
      </c>
      <c r="D2894" s="5">
        <v>500</v>
      </c>
      <c r="E2894" s="7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 s="10">
        <f t="shared" si="180"/>
        <v>52</v>
      </c>
      <c r="P2894">
        <f t="shared" si="181"/>
        <v>17.329999999999998</v>
      </c>
      <c r="Q2894" t="s">
        <v>8311</v>
      </c>
      <c r="R2894" t="s">
        <v>8356</v>
      </c>
      <c r="S2894" s="15">
        <f t="shared" si="182"/>
        <v>42072.790821759263</v>
      </c>
      <c r="T2894" s="15">
        <f t="shared" si="183"/>
        <v>42102.790821759263</v>
      </c>
    </row>
    <row r="2895" spans="1:20" ht="48" hidden="1" x14ac:dyDescent="0.2">
      <c r="A2895">
        <v>94</v>
      </c>
      <c r="B2895" s="9" t="s">
        <v>96</v>
      </c>
      <c r="C2895" s="3" t="s">
        <v>4205</v>
      </c>
      <c r="D2895" s="5">
        <v>250</v>
      </c>
      <c r="E2895" s="7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 s="10">
        <f t="shared" si="180"/>
        <v>104</v>
      </c>
      <c r="P2895">
        <f t="shared" si="181"/>
        <v>21.67</v>
      </c>
      <c r="Q2895" t="s">
        <v>8321</v>
      </c>
      <c r="R2895" t="s">
        <v>8343</v>
      </c>
      <c r="S2895" s="15">
        <f t="shared" si="182"/>
        <v>41716.717847222222</v>
      </c>
      <c r="T2895" s="15">
        <f t="shared" si="183"/>
        <v>41736.717847222222</v>
      </c>
    </row>
    <row r="2896" spans="1:20" ht="48" hidden="1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64" hidden="1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8" hidden="1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32" hidden="1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8" hidden="1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8" hidden="1" x14ac:dyDescent="0.2">
      <c r="A2901">
        <v>3867</v>
      </c>
      <c r="B2901" s="9" t="s">
        <v>3864</v>
      </c>
      <c r="C2901" s="3" t="s">
        <v>7976</v>
      </c>
      <c r="D2901" s="5">
        <v>2000</v>
      </c>
      <c r="E2901" s="7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 s="10">
        <f t="shared" si="180"/>
        <v>13</v>
      </c>
      <c r="P2901">
        <f t="shared" si="181"/>
        <v>50.2</v>
      </c>
      <c r="Q2901" t="s">
        <v>8323</v>
      </c>
      <c r="R2901" t="s">
        <v>8326</v>
      </c>
      <c r="S2901" s="15">
        <f t="shared" si="182"/>
        <v>42509.814108796301</v>
      </c>
      <c r="T2901" s="15">
        <f t="shared" si="183"/>
        <v>42539.814108796301</v>
      </c>
    </row>
    <row r="2902" spans="1:20" ht="48" hidden="1" x14ac:dyDescent="0.2">
      <c r="A2902">
        <v>3545</v>
      </c>
      <c r="B2902" s="9" t="s">
        <v>3544</v>
      </c>
      <c r="C2902" s="3" t="s">
        <v>7655</v>
      </c>
      <c r="D2902" s="5">
        <v>250</v>
      </c>
      <c r="E2902" s="7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 s="10">
        <f t="shared" si="180"/>
        <v>100</v>
      </c>
      <c r="P2902">
        <f t="shared" si="181"/>
        <v>31.38</v>
      </c>
      <c r="Q2902" t="s">
        <v>8323</v>
      </c>
      <c r="R2902" t="s">
        <v>8326</v>
      </c>
      <c r="S2902" s="15">
        <f t="shared" si="182"/>
        <v>42075.807395833333</v>
      </c>
      <c r="T2902" s="15">
        <f t="shared" si="183"/>
        <v>42105.807395833333</v>
      </c>
    </row>
    <row r="2903" spans="1:20" ht="48" hidden="1" x14ac:dyDescent="0.2">
      <c r="A2903">
        <v>506</v>
      </c>
      <c r="B2903" s="9" t="s">
        <v>507</v>
      </c>
      <c r="C2903" s="3" t="s">
        <v>4616</v>
      </c>
      <c r="D2903" s="5">
        <v>200000</v>
      </c>
      <c r="E2903" s="7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 s="10">
        <f t="shared" si="180"/>
        <v>0</v>
      </c>
      <c r="P2903">
        <f t="shared" si="181"/>
        <v>250</v>
      </c>
      <c r="Q2903" t="s">
        <v>8321</v>
      </c>
      <c r="R2903" t="s">
        <v>8339</v>
      </c>
      <c r="S2903" s="15">
        <f t="shared" si="182"/>
        <v>41466.552314814813</v>
      </c>
      <c r="T2903" s="15">
        <f t="shared" si="183"/>
        <v>41496.552314814813</v>
      </c>
    </row>
    <row r="2904" spans="1:20" ht="48" hidden="1" x14ac:dyDescent="0.2">
      <c r="A2904">
        <v>2571</v>
      </c>
      <c r="B2904" s="9" t="s">
        <v>2571</v>
      </c>
      <c r="C2904" s="3" t="s">
        <v>6681</v>
      </c>
      <c r="D2904" s="5">
        <v>100000</v>
      </c>
      <c r="E2904" s="7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 s="10">
        <f t="shared" si="180"/>
        <v>0</v>
      </c>
      <c r="P2904">
        <f t="shared" si="181"/>
        <v>62.5</v>
      </c>
      <c r="Q2904" t="s">
        <v>8319</v>
      </c>
      <c r="R2904" t="s">
        <v>8345</v>
      </c>
      <c r="S2904" s="15">
        <f t="shared" si="182"/>
        <v>42449.341678240744</v>
      </c>
      <c r="T2904" s="15">
        <f t="shared" si="183"/>
        <v>42509.341678240744</v>
      </c>
    </row>
    <row r="2905" spans="1:20" ht="48" hidden="1" x14ac:dyDescent="0.2">
      <c r="A2905">
        <v>1008</v>
      </c>
      <c r="B2905" s="9" t="s">
        <v>1009</v>
      </c>
      <c r="C2905" s="3" t="s">
        <v>5118</v>
      </c>
      <c r="D2905" s="5">
        <v>93500</v>
      </c>
      <c r="E2905" s="7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 s="10">
        <f t="shared" si="180"/>
        <v>0</v>
      </c>
      <c r="P2905">
        <f t="shared" si="181"/>
        <v>250</v>
      </c>
      <c r="Q2905" t="s">
        <v>8308</v>
      </c>
      <c r="R2905" t="s">
        <v>8310</v>
      </c>
      <c r="S2905" s="15">
        <f t="shared" si="182"/>
        <v>42702.809201388889</v>
      </c>
      <c r="T2905" s="15">
        <f t="shared" si="183"/>
        <v>42732.809201388889</v>
      </c>
    </row>
    <row r="2906" spans="1:20" ht="48" hidden="1" x14ac:dyDescent="0.2">
      <c r="A2906">
        <v>1040</v>
      </c>
      <c r="B2906" s="9" t="s">
        <v>1041</v>
      </c>
      <c r="C2906" s="3" t="s">
        <v>5150</v>
      </c>
      <c r="D2906" s="5">
        <v>85000</v>
      </c>
      <c r="E2906" s="7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 s="10">
        <f t="shared" si="180"/>
        <v>0</v>
      </c>
      <c r="P2906">
        <f t="shared" si="181"/>
        <v>250</v>
      </c>
      <c r="Q2906" t="s">
        <v>8346</v>
      </c>
      <c r="R2906" t="s">
        <v>8347</v>
      </c>
      <c r="S2906" s="15">
        <f t="shared" si="182"/>
        <v>42579.708437499998</v>
      </c>
      <c r="T2906" s="15">
        <f t="shared" si="183"/>
        <v>42609.708437499998</v>
      </c>
    </row>
    <row r="2907" spans="1:20" ht="32" hidden="1" x14ac:dyDescent="0.2">
      <c r="A2907">
        <v>226</v>
      </c>
      <c r="B2907" s="9" t="s">
        <v>228</v>
      </c>
      <c r="C2907" s="3" t="s">
        <v>4336</v>
      </c>
      <c r="D2907" s="5">
        <v>29000</v>
      </c>
      <c r="E2907" s="7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 s="10">
        <f t="shared" si="180"/>
        <v>1</v>
      </c>
      <c r="P2907">
        <f t="shared" si="181"/>
        <v>125</v>
      </c>
      <c r="Q2907" t="s">
        <v>8321</v>
      </c>
      <c r="R2907" t="s">
        <v>8325</v>
      </c>
      <c r="S2907" s="15">
        <f t="shared" si="182"/>
        <v>42106.666018518517</v>
      </c>
      <c r="T2907" s="15">
        <f t="shared" si="183"/>
        <v>42155.395138888889</v>
      </c>
    </row>
    <row r="2908" spans="1:20" ht="48" hidden="1" x14ac:dyDescent="0.2">
      <c r="A2908">
        <v>4059</v>
      </c>
      <c r="B2908" s="9" t="s">
        <v>4055</v>
      </c>
      <c r="C2908" s="3" t="s">
        <v>8163</v>
      </c>
      <c r="D2908" s="5">
        <v>10000</v>
      </c>
      <c r="E2908" s="7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3</v>
      </c>
      <c r="P2908">
        <f t="shared" si="181"/>
        <v>35.71</v>
      </c>
      <c r="Q2908" t="s">
        <v>8323</v>
      </c>
      <c r="R2908" t="s">
        <v>8326</v>
      </c>
      <c r="S2908" s="15">
        <f t="shared" si="182"/>
        <v>41866.640648148146</v>
      </c>
      <c r="T2908" s="15">
        <f t="shared" si="183"/>
        <v>41898.125</v>
      </c>
    </row>
    <row r="2909" spans="1:20" ht="48" hidden="1" x14ac:dyDescent="0.2">
      <c r="A2909">
        <v>592</v>
      </c>
      <c r="B2909" s="9" t="s">
        <v>593</v>
      </c>
      <c r="C2909" s="3" t="s">
        <v>4702</v>
      </c>
      <c r="D2909" s="5">
        <v>7500</v>
      </c>
      <c r="E2909" s="7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 s="10">
        <f t="shared" si="180"/>
        <v>3</v>
      </c>
      <c r="P2909">
        <f t="shared" si="181"/>
        <v>250</v>
      </c>
      <c r="Q2909" t="s">
        <v>8308</v>
      </c>
      <c r="R2909" t="s">
        <v>8342</v>
      </c>
      <c r="S2909" s="15">
        <f t="shared" si="182"/>
        <v>41946.232175925928</v>
      </c>
      <c r="T2909" s="15">
        <f t="shared" si="183"/>
        <v>41976.232175925921</v>
      </c>
    </row>
    <row r="2910" spans="1:20" ht="48" hidden="1" x14ac:dyDescent="0.2">
      <c r="A2910">
        <v>191</v>
      </c>
      <c r="B2910" s="9" t="s">
        <v>193</v>
      </c>
      <c r="C2910" s="3" t="s">
        <v>4301</v>
      </c>
      <c r="D2910" s="5">
        <v>5000</v>
      </c>
      <c r="E2910" s="7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 s="10">
        <f t="shared" si="180"/>
        <v>5</v>
      </c>
      <c r="P2910">
        <f t="shared" si="181"/>
        <v>83.33</v>
      </c>
      <c r="Q2910" t="s">
        <v>8321</v>
      </c>
      <c r="R2910" t="s">
        <v>8325</v>
      </c>
      <c r="S2910" s="15">
        <f t="shared" si="182"/>
        <v>42239.441412037035</v>
      </c>
      <c r="T2910" s="15">
        <f t="shared" si="183"/>
        <v>42279.441412037035</v>
      </c>
    </row>
    <row r="2911" spans="1:20" ht="48" hidden="1" x14ac:dyDescent="0.2">
      <c r="A2911">
        <v>4025</v>
      </c>
      <c r="B2911" s="9" t="s">
        <v>4021</v>
      </c>
      <c r="C2911" s="3" t="s">
        <v>8130</v>
      </c>
      <c r="D2911" s="5">
        <v>5000</v>
      </c>
      <c r="E2911" s="7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 s="10">
        <f t="shared" si="180"/>
        <v>5</v>
      </c>
      <c r="P2911">
        <f t="shared" si="181"/>
        <v>62.5</v>
      </c>
      <c r="Q2911" t="s">
        <v>8323</v>
      </c>
      <c r="R2911" t="s">
        <v>8326</v>
      </c>
      <c r="S2911" s="15">
        <f t="shared" si="182"/>
        <v>42151.237685185188</v>
      </c>
      <c r="T2911" s="15">
        <f t="shared" si="183"/>
        <v>42211.237685185188</v>
      </c>
    </row>
    <row r="2912" spans="1:20" ht="48" hidden="1" x14ac:dyDescent="0.2">
      <c r="A2912">
        <v>239</v>
      </c>
      <c r="B2912" s="9" t="s">
        <v>241</v>
      </c>
      <c r="C2912" s="3" t="s">
        <v>4349</v>
      </c>
      <c r="D2912" s="5">
        <v>1000</v>
      </c>
      <c r="E2912" s="7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 s="10">
        <f t="shared" si="180"/>
        <v>25</v>
      </c>
      <c r="P2912">
        <f t="shared" si="181"/>
        <v>50</v>
      </c>
      <c r="Q2912" t="s">
        <v>8321</v>
      </c>
      <c r="R2912" t="s">
        <v>8325</v>
      </c>
      <c r="S2912" s="15">
        <f t="shared" si="182"/>
        <v>42297.110300925924</v>
      </c>
      <c r="T2912" s="15">
        <f t="shared" si="183"/>
        <v>42316.5</v>
      </c>
    </row>
    <row r="2913" spans="1:20" ht="32" hidden="1" x14ac:dyDescent="0.2">
      <c r="A2913">
        <v>3203</v>
      </c>
      <c r="B2913" s="9" t="s">
        <v>3203</v>
      </c>
      <c r="C2913" s="3" t="s">
        <v>7313</v>
      </c>
      <c r="D2913" s="5">
        <v>1000</v>
      </c>
      <c r="E2913" s="7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 s="10">
        <f t="shared" si="180"/>
        <v>25</v>
      </c>
      <c r="P2913">
        <f t="shared" si="181"/>
        <v>41.67</v>
      </c>
      <c r="Q2913" t="s">
        <v>8323</v>
      </c>
      <c r="R2913" t="s">
        <v>8335</v>
      </c>
      <c r="S2913" s="15">
        <f t="shared" si="182"/>
        <v>42242.988680555558</v>
      </c>
      <c r="T2913" s="15">
        <f t="shared" si="183"/>
        <v>42272.988680555558</v>
      </c>
    </row>
    <row r="2914" spans="1:20" ht="48" hidden="1" x14ac:dyDescent="0.2">
      <c r="A2914">
        <v>3336</v>
      </c>
      <c r="B2914" s="9" t="s">
        <v>3336</v>
      </c>
      <c r="C2914" s="3" t="s">
        <v>7446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 s="10">
        <f t="shared" si="180"/>
        <v>100</v>
      </c>
      <c r="P2914">
        <f t="shared" si="181"/>
        <v>27.78</v>
      </c>
      <c r="Q2914" t="s">
        <v>8323</v>
      </c>
      <c r="R2914" t="s">
        <v>8326</v>
      </c>
      <c r="S2914" s="15">
        <f t="shared" si="182"/>
        <v>42437.398680555561</v>
      </c>
      <c r="T2914" s="15">
        <f t="shared" si="183"/>
        <v>42465.35701388889</v>
      </c>
    </row>
    <row r="2915" spans="1:20" ht="48" hidden="1" x14ac:dyDescent="0.2">
      <c r="A2915">
        <v>3442</v>
      </c>
      <c r="B2915" s="9" t="s">
        <v>3441</v>
      </c>
      <c r="C2915" s="3" t="s">
        <v>7552</v>
      </c>
      <c r="D2915" s="5">
        <v>250</v>
      </c>
      <c r="E2915" s="7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 s="10">
        <f t="shared" si="180"/>
        <v>100</v>
      </c>
      <c r="P2915">
        <f t="shared" si="181"/>
        <v>31.25</v>
      </c>
      <c r="Q2915" t="s">
        <v>8323</v>
      </c>
      <c r="R2915" t="s">
        <v>8326</v>
      </c>
      <c r="S2915" s="15">
        <f t="shared" si="182"/>
        <v>42124.841111111105</v>
      </c>
      <c r="T2915" s="15">
        <f t="shared" si="183"/>
        <v>42154.841111111105</v>
      </c>
    </row>
    <row r="2916" spans="1:20" ht="48" hidden="1" x14ac:dyDescent="0.2">
      <c r="A2916">
        <v>3660</v>
      </c>
      <c r="B2916" s="9" t="s">
        <v>3657</v>
      </c>
      <c r="C2916" s="3" t="s">
        <v>7770</v>
      </c>
      <c r="D2916" s="5">
        <v>250</v>
      </c>
      <c r="E2916" s="7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 s="10">
        <f t="shared" si="180"/>
        <v>100</v>
      </c>
      <c r="P2916">
        <f t="shared" si="181"/>
        <v>11.36</v>
      </c>
      <c r="Q2916" t="s">
        <v>8323</v>
      </c>
      <c r="R2916" t="s">
        <v>8326</v>
      </c>
      <c r="S2916" s="15">
        <f t="shared" si="182"/>
        <v>41971.881076388891</v>
      </c>
      <c r="T2916" s="15">
        <f t="shared" si="183"/>
        <v>41996.881076388891</v>
      </c>
    </row>
    <row r="2917" spans="1:20" ht="64" hidden="1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8" hidden="1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8" hidden="1" x14ac:dyDescent="0.2">
      <c r="A2919">
        <v>1404</v>
      </c>
      <c r="B2919" s="9" t="s">
        <v>1405</v>
      </c>
      <c r="C2919" s="3" t="s">
        <v>5514</v>
      </c>
      <c r="D2919" s="5">
        <v>14500</v>
      </c>
      <c r="E2919" s="7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 s="10">
        <f t="shared" si="180"/>
        <v>2</v>
      </c>
      <c r="P2919">
        <f t="shared" si="181"/>
        <v>48.2</v>
      </c>
      <c r="Q2919" t="s">
        <v>8311</v>
      </c>
      <c r="R2919" t="s">
        <v>8348</v>
      </c>
      <c r="S2919" s="15">
        <f t="shared" si="182"/>
        <v>42032.510243055556</v>
      </c>
      <c r="T2919" s="15">
        <f t="shared" si="183"/>
        <v>42057.510243055556</v>
      </c>
    </row>
    <row r="2920" spans="1:20" ht="32" hidden="1" x14ac:dyDescent="0.2">
      <c r="A2920">
        <v>1240</v>
      </c>
      <c r="B2920" s="9" t="s">
        <v>1241</v>
      </c>
      <c r="C2920" s="3" t="s">
        <v>5350</v>
      </c>
      <c r="D2920" s="5">
        <v>8000</v>
      </c>
      <c r="E2920" s="7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 s="10">
        <f t="shared" si="180"/>
        <v>3</v>
      </c>
      <c r="P2920">
        <f t="shared" si="181"/>
        <v>30.13</v>
      </c>
      <c r="Q2920" t="s">
        <v>8327</v>
      </c>
      <c r="R2920" t="s">
        <v>8354</v>
      </c>
      <c r="S2920" s="15">
        <f t="shared" si="182"/>
        <v>41409.040011574078</v>
      </c>
      <c r="T2920" s="15">
        <f t="shared" si="183"/>
        <v>41467.910416666666</v>
      </c>
    </row>
    <row r="2921" spans="1:20" ht="48" hidden="1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32" hidden="1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48" hidden="1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8" hidden="1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8" hidden="1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8" hidden="1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8" hidden="1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8" hidden="1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48" hidden="1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8" hidden="1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32" hidden="1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48" hidden="1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48" hidden="1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8" hidden="1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8" hidden="1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8" hidden="1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8" hidden="1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8" hidden="1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8" hidden="1" x14ac:dyDescent="0.2">
      <c r="A2939">
        <v>4044</v>
      </c>
      <c r="B2939" s="9" t="s">
        <v>4040</v>
      </c>
      <c r="C2939" s="3" t="s">
        <v>8148</v>
      </c>
      <c r="D2939" s="5">
        <v>600</v>
      </c>
      <c r="E2939" s="7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 s="10">
        <f t="shared" si="180"/>
        <v>38</v>
      </c>
      <c r="P2939">
        <f t="shared" si="181"/>
        <v>56.25</v>
      </c>
      <c r="Q2939" t="s">
        <v>8323</v>
      </c>
      <c r="R2939" t="s">
        <v>8326</v>
      </c>
      <c r="S2939" s="15">
        <f t="shared" si="182"/>
        <v>42074.219699074078</v>
      </c>
      <c r="T2939" s="15">
        <f t="shared" si="183"/>
        <v>42104.208333333328</v>
      </c>
    </row>
    <row r="2940" spans="1:20" ht="48" hidden="1" x14ac:dyDescent="0.2">
      <c r="A2940">
        <v>3830</v>
      </c>
      <c r="B2940" s="9" t="s">
        <v>3827</v>
      </c>
      <c r="C2940" s="3" t="s">
        <v>7939</v>
      </c>
      <c r="D2940" s="5">
        <v>100</v>
      </c>
      <c r="E2940" s="7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 s="10">
        <f t="shared" si="180"/>
        <v>225</v>
      </c>
      <c r="P2940">
        <f t="shared" si="181"/>
        <v>75</v>
      </c>
      <c r="Q2940" t="s">
        <v>8323</v>
      </c>
      <c r="R2940" t="s">
        <v>8326</v>
      </c>
      <c r="S2940" s="15">
        <f t="shared" si="182"/>
        <v>42503.740868055553</v>
      </c>
      <c r="T2940" s="15">
        <f t="shared" si="183"/>
        <v>42517.740868055553</v>
      </c>
    </row>
    <row r="2941" spans="1:20" ht="48" hidden="1" x14ac:dyDescent="0.2">
      <c r="A2941">
        <v>1573</v>
      </c>
      <c r="B2941" s="9" t="s">
        <v>1574</v>
      </c>
      <c r="C2941" s="3" t="s">
        <v>5683</v>
      </c>
      <c r="D2941" s="5">
        <v>9000</v>
      </c>
      <c r="E2941" s="7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 s="10">
        <f t="shared" si="180"/>
        <v>2</v>
      </c>
      <c r="P2941">
        <f t="shared" si="181"/>
        <v>74.33</v>
      </c>
      <c r="Q2941" t="s">
        <v>8311</v>
      </c>
      <c r="R2941" t="s">
        <v>8349</v>
      </c>
      <c r="S2941" s="15">
        <f t="shared" si="182"/>
        <v>42786.000023148154</v>
      </c>
      <c r="T2941" s="15">
        <f t="shared" si="183"/>
        <v>42826.165972222225</v>
      </c>
    </row>
    <row r="2942" spans="1:20" ht="48" hidden="1" x14ac:dyDescent="0.2">
      <c r="A2942">
        <v>590</v>
      </c>
      <c r="B2942" s="9" t="s">
        <v>591</v>
      </c>
      <c r="C2942" s="3" t="s">
        <v>4700</v>
      </c>
      <c r="D2942" s="5">
        <v>5000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 s="10">
        <f t="shared" si="180"/>
        <v>4</v>
      </c>
      <c r="P2942">
        <f t="shared" si="181"/>
        <v>24.78</v>
      </c>
      <c r="Q2942" t="s">
        <v>8308</v>
      </c>
      <c r="R2942" t="s">
        <v>8342</v>
      </c>
      <c r="S2942" s="15">
        <f t="shared" si="182"/>
        <v>42377.554756944446</v>
      </c>
      <c r="T2942" s="15">
        <f t="shared" si="183"/>
        <v>42408.542361111111</v>
      </c>
    </row>
    <row r="2943" spans="1:20" ht="48" hidden="1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8" hidden="1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32" hidden="1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8" hidden="1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8" hidden="1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184">ROUND(E2947/D2947*100,0)</f>
        <v>0</v>
      </c>
      <c r="P2947">
        <f t="shared" ref="P2947:P3010" si="185">IFERROR(ROUND(E2947/L2947,2),0)</f>
        <v>71.67</v>
      </c>
      <c r="Q2947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8" hidden="1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8" hidden="1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48" hidden="1" x14ac:dyDescent="0.2">
      <c r="A2951">
        <v>1872</v>
      </c>
      <c r="B2951" s="9" t="s">
        <v>1873</v>
      </c>
      <c r="C2951" s="3" t="s">
        <v>5982</v>
      </c>
      <c r="D2951" s="5">
        <v>20000</v>
      </c>
      <c r="E2951" s="7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 s="10">
        <f t="shared" si="184"/>
        <v>1</v>
      </c>
      <c r="P2951">
        <f t="shared" si="185"/>
        <v>16.309999999999999</v>
      </c>
      <c r="Q2951" t="s">
        <v>8316</v>
      </c>
      <c r="R2951" t="s">
        <v>8344</v>
      </c>
      <c r="S2951" s="15">
        <f t="shared" si="186"/>
        <v>42155.129652777774</v>
      </c>
      <c r="T2951" s="15">
        <f t="shared" si="187"/>
        <v>42185.129652777774</v>
      </c>
    </row>
    <row r="2952" spans="1:20" ht="48" hidden="1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80" hidden="1" x14ac:dyDescent="0.2">
      <c r="A2953">
        <v>991</v>
      </c>
      <c r="B2953" s="9" t="s">
        <v>992</v>
      </c>
      <c r="C2953" s="3" t="s">
        <v>5101</v>
      </c>
      <c r="D2953" s="5">
        <v>5000</v>
      </c>
      <c r="E2953" s="7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 s="10">
        <f t="shared" si="184"/>
        <v>4</v>
      </c>
      <c r="P2953">
        <f t="shared" si="185"/>
        <v>30.29</v>
      </c>
      <c r="Q2953" t="s">
        <v>8308</v>
      </c>
      <c r="R2953" t="s">
        <v>8310</v>
      </c>
      <c r="S2953" s="15">
        <f t="shared" si="186"/>
        <v>42538.75680555556</v>
      </c>
      <c r="T2953" s="15">
        <f t="shared" si="187"/>
        <v>42563.785416666666</v>
      </c>
    </row>
    <row r="2954" spans="1:20" ht="48" hidden="1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32" hidden="1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8" hidden="1" x14ac:dyDescent="0.2">
      <c r="A2956">
        <v>2514</v>
      </c>
      <c r="B2956" s="9" t="s">
        <v>2514</v>
      </c>
      <c r="C2956" s="3" t="s">
        <v>6624</v>
      </c>
      <c r="D2956" s="5">
        <v>12000</v>
      </c>
      <c r="E2956" s="7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 s="10">
        <f t="shared" si="184"/>
        <v>2</v>
      </c>
      <c r="P2956">
        <f t="shared" si="185"/>
        <v>52.5</v>
      </c>
      <c r="Q2956" t="s">
        <v>8319</v>
      </c>
      <c r="R2956" t="s">
        <v>8357</v>
      </c>
      <c r="S2956" s="15">
        <f t="shared" si="186"/>
        <v>41854.389780092592</v>
      </c>
      <c r="T2956" s="15">
        <f t="shared" si="187"/>
        <v>41871.389780092592</v>
      </c>
    </row>
    <row r="2957" spans="1:20" ht="48" hidden="1" x14ac:dyDescent="0.2">
      <c r="A2957">
        <v>1235</v>
      </c>
      <c r="B2957" s="9" t="s">
        <v>1236</v>
      </c>
      <c r="C2957" s="3" t="s">
        <v>5345</v>
      </c>
      <c r="D2957" s="5">
        <v>7534</v>
      </c>
      <c r="E2957" s="7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 s="10">
        <f t="shared" si="184"/>
        <v>3</v>
      </c>
      <c r="P2957">
        <f t="shared" si="185"/>
        <v>35</v>
      </c>
      <c r="Q2957" t="s">
        <v>8327</v>
      </c>
      <c r="R2957" t="s">
        <v>8354</v>
      </c>
      <c r="S2957" s="15">
        <f t="shared" si="186"/>
        <v>41583.135405092595</v>
      </c>
      <c r="T2957" s="15">
        <f t="shared" si="187"/>
        <v>41623.135405092595</v>
      </c>
    </row>
    <row r="2958" spans="1:20" ht="48" hidden="1" x14ac:dyDescent="0.2">
      <c r="A2958">
        <v>673</v>
      </c>
      <c r="B2958" s="9" t="s">
        <v>674</v>
      </c>
      <c r="C2958" s="3" t="s">
        <v>4783</v>
      </c>
      <c r="D2958" s="5">
        <v>100000</v>
      </c>
      <c r="E2958" s="7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 s="10">
        <f t="shared" si="184"/>
        <v>0</v>
      </c>
      <c r="P2958">
        <f t="shared" si="185"/>
        <v>68.33</v>
      </c>
      <c r="Q2958" t="s">
        <v>8308</v>
      </c>
      <c r="R2958" t="s">
        <v>8310</v>
      </c>
      <c r="S2958" s="15">
        <f t="shared" si="186"/>
        <v>41838.840474537035</v>
      </c>
      <c r="T2958" s="15">
        <f t="shared" si="187"/>
        <v>41883.840474537035</v>
      </c>
    </row>
    <row r="2959" spans="1:20" ht="48" hidden="1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64" hidden="1" x14ac:dyDescent="0.2">
      <c r="A2960">
        <v>1578</v>
      </c>
      <c r="B2960" s="9" t="s">
        <v>1579</v>
      </c>
      <c r="C2960" s="3" t="s">
        <v>5688</v>
      </c>
      <c r="D2960" s="5">
        <v>1897</v>
      </c>
      <c r="E2960" s="7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 s="10">
        <f t="shared" si="184"/>
        <v>11</v>
      </c>
      <c r="P2960">
        <f t="shared" si="185"/>
        <v>51.25</v>
      </c>
      <c r="Q2960" t="s">
        <v>8311</v>
      </c>
      <c r="R2960" t="s">
        <v>8349</v>
      </c>
      <c r="S2960" s="15">
        <f t="shared" si="186"/>
        <v>40399.065868055557</v>
      </c>
      <c r="T2960" s="15">
        <f t="shared" si="187"/>
        <v>40423.083333333336</v>
      </c>
    </row>
    <row r="2961" spans="1:20" ht="32" hidden="1" x14ac:dyDescent="0.2">
      <c r="A2961">
        <v>1594</v>
      </c>
      <c r="B2961" s="9" t="s">
        <v>1595</v>
      </c>
      <c r="C2961" s="3" t="s">
        <v>5704</v>
      </c>
      <c r="D2961" s="5">
        <v>1000</v>
      </c>
      <c r="E2961" s="7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 s="10">
        <f t="shared" si="184"/>
        <v>21</v>
      </c>
      <c r="P2961">
        <f t="shared" si="185"/>
        <v>20.5</v>
      </c>
      <c r="Q2961" t="s">
        <v>8313</v>
      </c>
      <c r="R2961" t="s">
        <v>8351</v>
      </c>
      <c r="S2961" s="15">
        <f t="shared" si="186"/>
        <v>42445.712754629625</v>
      </c>
      <c r="T2961" s="15">
        <f t="shared" si="187"/>
        <v>42505.681249999994</v>
      </c>
    </row>
    <row r="2962" spans="1:20" ht="48" hidden="1" x14ac:dyDescent="0.2">
      <c r="A2962">
        <v>886</v>
      </c>
      <c r="B2962" s="9" t="s">
        <v>887</v>
      </c>
      <c r="C2962" s="3" t="s">
        <v>4996</v>
      </c>
      <c r="D2962" s="5">
        <v>500</v>
      </c>
      <c r="E2962" s="7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 s="10">
        <f t="shared" si="184"/>
        <v>41</v>
      </c>
      <c r="P2962">
        <f t="shared" si="185"/>
        <v>29.29</v>
      </c>
      <c r="Q2962" t="s">
        <v>8327</v>
      </c>
      <c r="R2962" t="s">
        <v>8328</v>
      </c>
      <c r="S2962" s="15">
        <f t="shared" si="186"/>
        <v>42603.870520833334</v>
      </c>
      <c r="T2962" s="15">
        <f t="shared" si="187"/>
        <v>42628.870520833334</v>
      </c>
    </row>
    <row r="2963" spans="1:20" ht="48" hidden="1" x14ac:dyDescent="0.2">
      <c r="A2963">
        <v>83</v>
      </c>
      <c r="B2963" s="9" t="s">
        <v>85</v>
      </c>
      <c r="C2963" s="3" t="s">
        <v>4194</v>
      </c>
      <c r="D2963" s="5">
        <v>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 s="10">
        <f t="shared" si="184"/>
        <v>103</v>
      </c>
      <c r="P2963">
        <f t="shared" si="185"/>
        <v>15.77</v>
      </c>
      <c r="Q2963" t="s">
        <v>8321</v>
      </c>
      <c r="R2963" t="s">
        <v>8343</v>
      </c>
      <c r="S2963" s="15">
        <f t="shared" si="186"/>
        <v>42042.615613425922</v>
      </c>
      <c r="T2963" s="15">
        <f t="shared" si="187"/>
        <v>42057.479166666672</v>
      </c>
    </row>
    <row r="2964" spans="1:20" ht="48" hidden="1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8" hidden="1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16" hidden="1" x14ac:dyDescent="0.2">
      <c r="A2966">
        <v>3746</v>
      </c>
      <c r="B2966" s="9" t="s">
        <v>3743</v>
      </c>
      <c r="C2966" s="3" t="s">
        <v>7856</v>
      </c>
      <c r="D2966" s="5">
        <v>8500</v>
      </c>
      <c r="E2966" s="7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 s="10">
        <f t="shared" si="184"/>
        <v>2</v>
      </c>
      <c r="P2966">
        <f t="shared" si="185"/>
        <v>202</v>
      </c>
      <c r="Q2966" t="s">
        <v>8323</v>
      </c>
      <c r="R2966" t="s">
        <v>8326</v>
      </c>
      <c r="S2966" s="15">
        <f t="shared" si="186"/>
        <v>42621.389340277776</v>
      </c>
      <c r="T2966" s="15">
        <f t="shared" si="187"/>
        <v>42651.389340277776</v>
      </c>
    </row>
    <row r="2967" spans="1:20" ht="48" hidden="1" x14ac:dyDescent="0.2">
      <c r="A2967">
        <v>2403</v>
      </c>
      <c r="B2967" s="9" t="s">
        <v>2404</v>
      </c>
      <c r="C2967" s="3" t="s">
        <v>6513</v>
      </c>
      <c r="D2967" s="5">
        <v>1200</v>
      </c>
      <c r="E2967" s="7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 s="10">
        <f t="shared" si="184"/>
        <v>17</v>
      </c>
      <c r="P2967">
        <f t="shared" si="185"/>
        <v>16.829999999999998</v>
      </c>
      <c r="Q2967" t="s">
        <v>8319</v>
      </c>
      <c r="R2967" t="s">
        <v>8345</v>
      </c>
      <c r="S2967" s="15">
        <f t="shared" si="186"/>
        <v>42399.882615740738</v>
      </c>
      <c r="T2967" s="15">
        <f t="shared" si="187"/>
        <v>42459.840949074074</v>
      </c>
    </row>
    <row r="2968" spans="1:20" ht="48" hidden="1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8" hidden="1" x14ac:dyDescent="0.2">
      <c r="A2969">
        <v>4003</v>
      </c>
      <c r="B2969" s="9" t="s">
        <v>3999</v>
      </c>
      <c r="C2969" s="3" t="s">
        <v>8071</v>
      </c>
      <c r="D2969" s="5">
        <v>2000</v>
      </c>
      <c r="E2969" s="7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 s="10">
        <f t="shared" si="184"/>
        <v>10</v>
      </c>
      <c r="P2969">
        <f t="shared" si="185"/>
        <v>100.5</v>
      </c>
      <c r="Q2969" t="s">
        <v>8323</v>
      </c>
      <c r="R2969" t="s">
        <v>8326</v>
      </c>
      <c r="S2969" s="15">
        <f t="shared" si="186"/>
        <v>42020.587349537032</v>
      </c>
      <c r="T2969" s="15">
        <f t="shared" si="187"/>
        <v>42050.587349537032</v>
      </c>
    </row>
    <row r="2970" spans="1:20" ht="48" hidden="1" x14ac:dyDescent="0.2">
      <c r="A2970">
        <v>3588</v>
      </c>
      <c r="B2970" s="9" t="s">
        <v>3587</v>
      </c>
      <c r="C2970" s="3" t="s">
        <v>7698</v>
      </c>
      <c r="D2970" s="5">
        <v>200</v>
      </c>
      <c r="E2970" s="7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 s="10">
        <f t="shared" si="184"/>
        <v>101</v>
      </c>
      <c r="P2970">
        <f t="shared" si="185"/>
        <v>18.27</v>
      </c>
      <c r="Q2970" t="s">
        <v>8323</v>
      </c>
      <c r="R2970" t="s">
        <v>8326</v>
      </c>
      <c r="S2970" s="15">
        <f t="shared" si="186"/>
        <v>42101.828819444447</v>
      </c>
      <c r="T2970" s="15">
        <f t="shared" si="187"/>
        <v>42123.958333333328</v>
      </c>
    </row>
    <row r="2971" spans="1:20" ht="48" hidden="1" x14ac:dyDescent="0.2">
      <c r="A2971">
        <v>1421</v>
      </c>
      <c r="B2971" s="9" t="s">
        <v>1422</v>
      </c>
      <c r="C2971" s="3" t="s">
        <v>5531</v>
      </c>
      <c r="D2971" s="5">
        <v>200000</v>
      </c>
      <c r="E2971" s="7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 s="10">
        <f t="shared" si="184"/>
        <v>0</v>
      </c>
      <c r="P2971">
        <f t="shared" si="185"/>
        <v>100</v>
      </c>
      <c r="Q2971" t="s">
        <v>8311</v>
      </c>
      <c r="R2971" t="s">
        <v>8348</v>
      </c>
      <c r="S2971" s="15">
        <f t="shared" si="186"/>
        <v>42013.915613425925</v>
      </c>
      <c r="T2971" s="15">
        <f t="shared" si="187"/>
        <v>42043.915613425925</v>
      </c>
    </row>
    <row r="2972" spans="1:20" ht="48" hidden="1" x14ac:dyDescent="0.2">
      <c r="A2972">
        <v>4034</v>
      </c>
      <c r="B2972" s="9" t="s">
        <v>4030</v>
      </c>
      <c r="C2972" s="3" t="s">
        <v>8139</v>
      </c>
      <c r="D2972" s="5">
        <v>13500</v>
      </c>
      <c r="E2972" s="7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 s="10">
        <f t="shared" si="184"/>
        <v>1</v>
      </c>
      <c r="P2972">
        <f t="shared" si="185"/>
        <v>100</v>
      </c>
      <c r="Q2972" t="s">
        <v>8323</v>
      </c>
      <c r="R2972" t="s">
        <v>8326</v>
      </c>
      <c r="S2972" s="15">
        <f t="shared" si="186"/>
        <v>42067.947337962964</v>
      </c>
      <c r="T2972" s="15">
        <f t="shared" si="187"/>
        <v>42097.905671296292</v>
      </c>
    </row>
    <row r="2973" spans="1:20" ht="32" hidden="1" x14ac:dyDescent="0.2">
      <c r="A2973">
        <v>556</v>
      </c>
      <c r="B2973" s="9" t="s">
        <v>557</v>
      </c>
      <c r="C2973" s="3" t="s">
        <v>4666</v>
      </c>
      <c r="D2973" s="5">
        <v>8000</v>
      </c>
      <c r="E2973" s="7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 s="10">
        <f t="shared" si="184"/>
        <v>3</v>
      </c>
      <c r="P2973">
        <f t="shared" si="185"/>
        <v>200</v>
      </c>
      <c r="Q2973" t="s">
        <v>8308</v>
      </c>
      <c r="R2973" t="s">
        <v>8342</v>
      </c>
      <c r="S2973" s="15">
        <f t="shared" si="186"/>
        <v>42345.860150462962</v>
      </c>
      <c r="T2973" s="15">
        <f t="shared" si="187"/>
        <v>42375.860150462962</v>
      </c>
    </row>
    <row r="2974" spans="1:20" ht="48" hidden="1" x14ac:dyDescent="0.2">
      <c r="A2974">
        <v>3067</v>
      </c>
      <c r="B2974" s="9" t="s">
        <v>3067</v>
      </c>
      <c r="C2974" s="3" t="s">
        <v>7177</v>
      </c>
      <c r="D2974" s="5">
        <v>8000</v>
      </c>
      <c r="E2974" s="7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 s="10">
        <f t="shared" si="184"/>
        <v>3</v>
      </c>
      <c r="P2974">
        <f t="shared" si="185"/>
        <v>200</v>
      </c>
      <c r="Q2974" t="s">
        <v>8323</v>
      </c>
      <c r="R2974" t="s">
        <v>8324</v>
      </c>
      <c r="S2974" s="15">
        <f t="shared" si="186"/>
        <v>42226.938414351855</v>
      </c>
      <c r="T2974" s="15">
        <f t="shared" si="187"/>
        <v>42256.938414351855</v>
      </c>
    </row>
    <row r="2975" spans="1:20" ht="48" hidden="1" x14ac:dyDescent="0.2">
      <c r="A2975">
        <v>893</v>
      </c>
      <c r="B2975" s="9" t="s">
        <v>894</v>
      </c>
      <c r="C2975" s="3" t="s">
        <v>5003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 s="10">
        <f t="shared" si="184"/>
        <v>10</v>
      </c>
      <c r="P2975">
        <f t="shared" si="185"/>
        <v>40</v>
      </c>
      <c r="Q2975" t="s">
        <v>8327</v>
      </c>
      <c r="R2975" t="s">
        <v>8328</v>
      </c>
      <c r="S2975" s="15">
        <f t="shared" si="186"/>
        <v>42065.897719907407</v>
      </c>
      <c r="T2975" s="15">
        <f t="shared" si="187"/>
        <v>42095.856053240743</v>
      </c>
    </row>
    <row r="2976" spans="1:20" ht="32" hidden="1" x14ac:dyDescent="0.2">
      <c r="A2976">
        <v>179</v>
      </c>
      <c r="B2976" s="9" t="s">
        <v>181</v>
      </c>
      <c r="C2976" s="3" t="s">
        <v>4289</v>
      </c>
      <c r="D2976" s="5">
        <v>1000</v>
      </c>
      <c r="E2976" s="7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 s="10">
        <f t="shared" si="184"/>
        <v>20</v>
      </c>
      <c r="P2976">
        <f t="shared" si="185"/>
        <v>100</v>
      </c>
      <c r="Q2976" t="s">
        <v>8321</v>
      </c>
      <c r="R2976" t="s">
        <v>8325</v>
      </c>
      <c r="S2976" s="15">
        <f t="shared" si="186"/>
        <v>42403.080497685187</v>
      </c>
      <c r="T2976" s="15">
        <f t="shared" si="187"/>
        <v>42433.080497685187</v>
      </c>
    </row>
    <row r="2977" spans="1:20" ht="48" hidden="1" x14ac:dyDescent="0.2">
      <c r="A2977">
        <v>1363</v>
      </c>
      <c r="B2977" s="9" t="s">
        <v>1364</v>
      </c>
      <c r="C2977" s="3" t="s">
        <v>5473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 s="10">
        <f t="shared" si="184"/>
        <v>100</v>
      </c>
      <c r="P2977">
        <f t="shared" si="185"/>
        <v>40</v>
      </c>
      <c r="Q2977" t="s">
        <v>8311</v>
      </c>
      <c r="R2977" t="s">
        <v>8333</v>
      </c>
      <c r="S2977" s="15">
        <f t="shared" si="186"/>
        <v>42396.8440625</v>
      </c>
      <c r="T2977" s="15">
        <f t="shared" si="187"/>
        <v>42415.332638888889</v>
      </c>
    </row>
    <row r="2978" spans="1:20" ht="32" hidden="1" x14ac:dyDescent="0.2">
      <c r="A2978">
        <v>3415</v>
      </c>
      <c r="B2978" s="9" t="s">
        <v>3414</v>
      </c>
      <c r="C2978" s="3" t="s">
        <v>7525</v>
      </c>
      <c r="D2978" s="5">
        <v>200</v>
      </c>
      <c r="E2978" s="7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 s="10">
        <f t="shared" si="184"/>
        <v>100</v>
      </c>
      <c r="P2978">
        <f t="shared" si="185"/>
        <v>22.22</v>
      </c>
      <c r="Q2978" t="s">
        <v>8323</v>
      </c>
      <c r="R2978" t="s">
        <v>8326</v>
      </c>
      <c r="S2978" s="15">
        <f t="shared" si="186"/>
        <v>42467.144166666665</v>
      </c>
      <c r="T2978" s="15">
        <f t="shared" si="187"/>
        <v>42477.979166666672</v>
      </c>
    </row>
    <row r="2979" spans="1:20" ht="48" hidden="1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8" hidden="1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48" hidden="1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8" hidden="1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32" hidden="1" x14ac:dyDescent="0.2">
      <c r="A2983">
        <v>3946</v>
      </c>
      <c r="B2983" s="9" t="s">
        <v>3943</v>
      </c>
      <c r="C2983" s="3" t="s">
        <v>8054</v>
      </c>
      <c r="D2983" s="5">
        <v>6000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 s="10">
        <f t="shared" si="184"/>
        <v>3</v>
      </c>
      <c r="P2983">
        <f t="shared" si="185"/>
        <v>39</v>
      </c>
      <c r="Q2983" t="s">
        <v>8323</v>
      </c>
      <c r="R2983" t="s">
        <v>8326</v>
      </c>
      <c r="S2983" s="15">
        <f t="shared" si="186"/>
        <v>42031.833587962959</v>
      </c>
      <c r="T2983" s="15">
        <f t="shared" si="187"/>
        <v>42063.333333333328</v>
      </c>
    </row>
    <row r="2984" spans="1:20" ht="48" hidden="1" x14ac:dyDescent="0.2">
      <c r="A2984">
        <v>3429</v>
      </c>
      <c r="B2984" s="9" t="s">
        <v>3428</v>
      </c>
      <c r="C2984" s="3" t="s">
        <v>7539</v>
      </c>
      <c r="D2984" s="5">
        <v>150</v>
      </c>
      <c r="E2984" s="7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 s="10">
        <f t="shared" si="184"/>
        <v>130</v>
      </c>
      <c r="P2984">
        <f t="shared" si="185"/>
        <v>16.25</v>
      </c>
      <c r="Q2984" t="s">
        <v>8323</v>
      </c>
      <c r="R2984" t="s">
        <v>8326</v>
      </c>
      <c r="S2984" s="15">
        <f t="shared" si="186"/>
        <v>42662.021539351852</v>
      </c>
      <c r="T2984" s="15">
        <f t="shared" si="187"/>
        <v>42676.021539351852</v>
      </c>
    </row>
    <row r="2985" spans="1:20" ht="48" hidden="1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8" hidden="1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t="16" hidden="1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8" hidden="1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8" hidden="1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8" hidden="1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8" hidden="1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32" hidden="1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8" hidden="1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48" hidden="1" x14ac:dyDescent="0.2">
      <c r="A2994">
        <v>2372</v>
      </c>
      <c r="B2994" s="9" t="s">
        <v>2373</v>
      </c>
      <c r="C2994" s="3" t="s">
        <v>6482</v>
      </c>
      <c r="D2994" s="5">
        <v>5500</v>
      </c>
      <c r="E2994" s="7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 s="10">
        <f t="shared" si="184"/>
        <v>3</v>
      </c>
      <c r="P2994">
        <f t="shared" si="185"/>
        <v>30</v>
      </c>
      <c r="Q2994" t="s">
        <v>8308</v>
      </c>
      <c r="R2994" t="s">
        <v>8342</v>
      </c>
      <c r="S2994" s="15">
        <f t="shared" si="186"/>
        <v>42088.069108796291</v>
      </c>
      <c r="T2994" s="15">
        <f t="shared" si="187"/>
        <v>42118.069108796291</v>
      </c>
    </row>
    <row r="2995" spans="1:20" ht="48" hidden="1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32" hidden="1" x14ac:dyDescent="0.2">
      <c r="A2996">
        <v>177</v>
      </c>
      <c r="B2996" s="9" t="s">
        <v>179</v>
      </c>
      <c r="C2996" s="3" t="s">
        <v>4287</v>
      </c>
      <c r="D2996" s="5">
        <v>450</v>
      </c>
      <c r="E2996" s="7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 s="10">
        <f t="shared" si="184"/>
        <v>40</v>
      </c>
      <c r="P2996">
        <f t="shared" si="185"/>
        <v>25.71</v>
      </c>
      <c r="Q2996" t="s">
        <v>8321</v>
      </c>
      <c r="R2996" t="s">
        <v>8325</v>
      </c>
      <c r="S2996" s="15">
        <f t="shared" si="186"/>
        <v>42070.047754629632</v>
      </c>
      <c r="T2996" s="15">
        <f t="shared" si="187"/>
        <v>42087.00608796296</v>
      </c>
    </row>
    <row r="2997" spans="1:20" ht="32" hidden="1" x14ac:dyDescent="0.2">
      <c r="A2997">
        <v>2167</v>
      </c>
      <c r="B2997" s="9" t="s">
        <v>2168</v>
      </c>
      <c r="C2997" s="3" t="s">
        <v>6277</v>
      </c>
      <c r="D2997" s="5">
        <v>150</v>
      </c>
      <c r="E2997" s="7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 s="10">
        <f t="shared" si="184"/>
        <v>120</v>
      </c>
      <c r="P2997">
        <f t="shared" si="185"/>
        <v>22.5</v>
      </c>
      <c r="Q2997" t="s">
        <v>8327</v>
      </c>
      <c r="R2997" t="s">
        <v>8331</v>
      </c>
      <c r="S2997" s="15">
        <f t="shared" si="186"/>
        <v>41153.066400462965</v>
      </c>
      <c r="T2997" s="15">
        <f t="shared" si="187"/>
        <v>41167.066400462965</v>
      </c>
    </row>
    <row r="2998" spans="1:20" ht="48" hidden="1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32" hidden="1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48" hidden="1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48" hidden="1" x14ac:dyDescent="0.2">
      <c r="A3001">
        <v>2869</v>
      </c>
      <c r="B3001" s="9" t="s">
        <v>2869</v>
      </c>
      <c r="C3001" s="3" t="s">
        <v>6979</v>
      </c>
      <c r="D3001" s="5">
        <v>20000</v>
      </c>
      <c r="E3001" s="7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 s="10">
        <f t="shared" si="184"/>
        <v>1</v>
      </c>
      <c r="P3001">
        <f t="shared" si="185"/>
        <v>35.4</v>
      </c>
      <c r="Q3001" t="s">
        <v>8323</v>
      </c>
      <c r="R3001" t="s">
        <v>8326</v>
      </c>
      <c r="S3001" s="15">
        <f t="shared" si="186"/>
        <v>42540.593530092592</v>
      </c>
      <c r="T3001" s="15">
        <f t="shared" si="187"/>
        <v>42570.593530092592</v>
      </c>
    </row>
    <row r="3002" spans="1:20" ht="64" hidden="1" x14ac:dyDescent="0.2">
      <c r="A3002">
        <v>767</v>
      </c>
      <c r="B3002" s="9" t="s">
        <v>768</v>
      </c>
      <c r="C3002" s="3" t="s">
        <v>4877</v>
      </c>
      <c r="D3002" s="5">
        <v>5000</v>
      </c>
      <c r="E3002" s="7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 s="10">
        <f t="shared" si="184"/>
        <v>4</v>
      </c>
      <c r="P3002">
        <f t="shared" si="185"/>
        <v>59</v>
      </c>
      <c r="Q3002" t="s">
        <v>8311</v>
      </c>
      <c r="R3002" t="s">
        <v>8352</v>
      </c>
      <c r="S3002" s="15">
        <f t="shared" si="186"/>
        <v>42115.143634259264</v>
      </c>
      <c r="T3002" s="15">
        <f t="shared" si="187"/>
        <v>42145.143634259264</v>
      </c>
    </row>
    <row r="3003" spans="1:20" ht="48" hidden="1" x14ac:dyDescent="0.2">
      <c r="A3003">
        <v>3068</v>
      </c>
      <c r="B3003" s="9" t="s">
        <v>3068</v>
      </c>
      <c r="C3003" s="3" t="s">
        <v>7178</v>
      </c>
      <c r="D3003" s="5">
        <v>250000</v>
      </c>
      <c r="E3003" s="7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 s="10">
        <f t="shared" si="184"/>
        <v>0</v>
      </c>
      <c r="P3003">
        <f t="shared" si="185"/>
        <v>87.5</v>
      </c>
      <c r="Q3003" t="s">
        <v>8323</v>
      </c>
      <c r="R3003" t="s">
        <v>8324</v>
      </c>
      <c r="S3003" s="15">
        <f t="shared" si="186"/>
        <v>42263.691574074073</v>
      </c>
      <c r="T3003" s="15">
        <f t="shared" si="187"/>
        <v>42293.691574074073</v>
      </c>
    </row>
    <row r="3004" spans="1:20" ht="32" hidden="1" x14ac:dyDescent="0.2">
      <c r="A3004">
        <v>579</v>
      </c>
      <c r="B3004" s="9" t="s">
        <v>580</v>
      </c>
      <c r="C3004" s="3" t="s">
        <v>4689</v>
      </c>
      <c r="D3004" s="5">
        <v>12000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 s="10">
        <f t="shared" si="184"/>
        <v>1</v>
      </c>
      <c r="P3004">
        <f t="shared" si="185"/>
        <v>35</v>
      </c>
      <c r="Q3004" t="s">
        <v>8308</v>
      </c>
      <c r="R3004" t="s">
        <v>8342</v>
      </c>
      <c r="S3004" s="15">
        <f t="shared" si="186"/>
        <v>41968.852118055554</v>
      </c>
      <c r="T3004" s="15">
        <f t="shared" si="187"/>
        <v>41998.852118055554</v>
      </c>
    </row>
    <row r="3005" spans="1:20" ht="48" hidden="1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8" hidden="1" x14ac:dyDescent="0.2">
      <c r="A3006">
        <v>862</v>
      </c>
      <c r="B3006" s="9" t="s">
        <v>863</v>
      </c>
      <c r="C3006" s="3" t="s">
        <v>4972</v>
      </c>
      <c r="D3006" s="5">
        <v>50000</v>
      </c>
      <c r="E3006" s="7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 s="10">
        <f t="shared" si="184"/>
        <v>0</v>
      </c>
      <c r="P3006">
        <f t="shared" si="185"/>
        <v>42.5</v>
      </c>
      <c r="Q3006" t="s">
        <v>8327</v>
      </c>
      <c r="R3006" t="s">
        <v>8350</v>
      </c>
      <c r="S3006" s="15">
        <f t="shared" si="186"/>
        <v>41559.5549537037</v>
      </c>
      <c r="T3006" s="15">
        <f t="shared" si="187"/>
        <v>41589.596620370372</v>
      </c>
    </row>
    <row r="3007" spans="1:20" ht="48" hidden="1" x14ac:dyDescent="0.2">
      <c r="A3007">
        <v>775</v>
      </c>
      <c r="B3007" s="9" t="s">
        <v>776</v>
      </c>
      <c r="C3007" s="3" t="s">
        <v>4885</v>
      </c>
      <c r="D3007" s="5">
        <v>10000</v>
      </c>
      <c r="E3007" s="7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 s="10">
        <f t="shared" si="184"/>
        <v>2</v>
      </c>
      <c r="P3007">
        <f t="shared" si="185"/>
        <v>34</v>
      </c>
      <c r="Q3007" t="s">
        <v>8311</v>
      </c>
      <c r="R3007" t="s">
        <v>8352</v>
      </c>
      <c r="S3007" s="15">
        <f t="shared" si="186"/>
        <v>40863.060127314813</v>
      </c>
      <c r="T3007" s="15">
        <f t="shared" si="187"/>
        <v>40893.060127314813</v>
      </c>
    </row>
    <row r="3008" spans="1:20" ht="48" hidden="1" x14ac:dyDescent="0.2">
      <c r="A3008">
        <v>3896</v>
      </c>
      <c r="B3008" s="9" t="s">
        <v>3893</v>
      </c>
      <c r="C3008" s="3" t="s">
        <v>8004</v>
      </c>
      <c r="D3008" s="5">
        <v>1600</v>
      </c>
      <c r="E3008" s="7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 s="10">
        <f t="shared" si="184"/>
        <v>11</v>
      </c>
      <c r="P3008">
        <f t="shared" si="185"/>
        <v>42.5</v>
      </c>
      <c r="Q3008" t="s">
        <v>8323</v>
      </c>
      <c r="R3008" t="s">
        <v>8326</v>
      </c>
      <c r="S3008" s="15">
        <f t="shared" si="186"/>
        <v>41793.191875000004</v>
      </c>
      <c r="T3008" s="15">
        <f t="shared" si="187"/>
        <v>41807.191875000004</v>
      </c>
    </row>
    <row r="3009" spans="1:20" ht="64" hidden="1" x14ac:dyDescent="0.2">
      <c r="A3009">
        <v>3982</v>
      </c>
      <c r="B3009" s="9" t="s">
        <v>3978</v>
      </c>
      <c r="C3009" s="3" t="s">
        <v>8088</v>
      </c>
      <c r="D3009" s="5">
        <v>850</v>
      </c>
      <c r="E3009" s="7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 s="10">
        <f t="shared" si="184"/>
        <v>20</v>
      </c>
      <c r="P3009">
        <f t="shared" si="185"/>
        <v>34</v>
      </c>
      <c r="Q3009" t="s">
        <v>8323</v>
      </c>
      <c r="R3009" t="s">
        <v>8326</v>
      </c>
      <c r="S3009" s="15">
        <f t="shared" si="186"/>
        <v>42132.809953703705</v>
      </c>
      <c r="T3009" s="15">
        <f t="shared" si="187"/>
        <v>42192.809953703705</v>
      </c>
    </row>
    <row r="3010" spans="1:20" ht="48" hidden="1" x14ac:dyDescent="0.2">
      <c r="A3010">
        <v>1549</v>
      </c>
      <c r="B3010" s="9" t="s">
        <v>1550</v>
      </c>
      <c r="C3010" s="3" t="s">
        <v>5659</v>
      </c>
      <c r="D3010" s="5">
        <v>500</v>
      </c>
      <c r="E3010" s="7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 s="10">
        <f t="shared" si="184"/>
        <v>34</v>
      </c>
      <c r="P3010">
        <f t="shared" si="185"/>
        <v>28.33</v>
      </c>
      <c r="Q3010" t="s">
        <v>8313</v>
      </c>
      <c r="R3010" t="s">
        <v>8355</v>
      </c>
      <c r="S3010" s="15">
        <f t="shared" si="186"/>
        <v>42281.136099537034</v>
      </c>
      <c r="T3010" s="15">
        <f t="shared" si="187"/>
        <v>42311.177766203706</v>
      </c>
    </row>
    <row r="3011" spans="1:20" ht="32" hidden="1" x14ac:dyDescent="0.2">
      <c r="A3011">
        <v>4070</v>
      </c>
      <c r="B3011" s="9" t="s">
        <v>4066</v>
      </c>
      <c r="C3011" s="3" t="s">
        <v>8173</v>
      </c>
      <c r="D3011" s="5">
        <v>1000</v>
      </c>
      <c r="E3011" s="7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 s="10">
        <f t="shared" ref="O3011:O3074" si="188">ROUND(E3011/D3011*100,0)</f>
        <v>17</v>
      </c>
      <c r="P3011">
        <f t="shared" ref="P3011:P3074" si="189">IFERROR(ROUND(E3011/L3011,2),0)</f>
        <v>27.5</v>
      </c>
      <c r="Q3011" t="s">
        <v>8323</v>
      </c>
      <c r="R3011" t="s">
        <v>8326</v>
      </c>
      <c r="S3011" s="15">
        <f t="shared" ref="S3011:S3074" si="190">(((J3011/60)/60)/24)+DATE(1970,1,1)</f>
        <v>42031.666898148149</v>
      </c>
      <c r="T3011" s="15">
        <f t="shared" ref="T3011:T3074" si="191">(((I3011/60)/60)/24)+DATE(1970,1,1)</f>
        <v>42064.125</v>
      </c>
    </row>
    <row r="3012" spans="1:20" ht="48" hidden="1" x14ac:dyDescent="0.2">
      <c r="A3012">
        <v>1106</v>
      </c>
      <c r="B3012" s="9" t="s">
        <v>1107</v>
      </c>
      <c r="C3012" s="3" t="s">
        <v>5216</v>
      </c>
      <c r="D3012" s="5">
        <v>400</v>
      </c>
      <c r="E3012" s="7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 s="10">
        <f t="shared" si="188"/>
        <v>41</v>
      </c>
      <c r="P3012">
        <f t="shared" si="189"/>
        <v>23.57</v>
      </c>
      <c r="Q3012" t="s">
        <v>8316</v>
      </c>
      <c r="R3012" t="s">
        <v>8334</v>
      </c>
      <c r="S3012" s="15">
        <f t="shared" si="190"/>
        <v>40973.740451388891</v>
      </c>
      <c r="T3012" s="15">
        <f t="shared" si="191"/>
        <v>41003.698784722219</v>
      </c>
    </row>
    <row r="3013" spans="1:20" ht="48" hidden="1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8" hidden="1" x14ac:dyDescent="0.2">
      <c r="A3014">
        <v>925</v>
      </c>
      <c r="B3014" s="9" t="s">
        <v>926</v>
      </c>
      <c r="C3014" s="3" t="s">
        <v>5035</v>
      </c>
      <c r="D3014" s="5">
        <v>6000</v>
      </c>
      <c r="E3014" s="7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 s="10">
        <f t="shared" si="188"/>
        <v>3</v>
      </c>
      <c r="P3014">
        <f t="shared" si="189"/>
        <v>32</v>
      </c>
      <c r="Q3014" t="s">
        <v>8327</v>
      </c>
      <c r="R3014" t="s">
        <v>8350</v>
      </c>
      <c r="S3014" s="15">
        <f t="shared" si="190"/>
        <v>41575.880914351852</v>
      </c>
      <c r="T3014" s="15">
        <f t="shared" si="191"/>
        <v>41605.922581018516</v>
      </c>
    </row>
    <row r="3015" spans="1:20" ht="48" hidden="1" x14ac:dyDescent="0.2">
      <c r="A3015">
        <v>903</v>
      </c>
      <c r="B3015" s="9" t="s">
        <v>904</v>
      </c>
      <c r="C3015" s="3" t="s">
        <v>5013</v>
      </c>
      <c r="D3015" s="5">
        <v>5000</v>
      </c>
      <c r="E3015" s="7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 s="10">
        <f t="shared" si="188"/>
        <v>3</v>
      </c>
      <c r="P3015">
        <f t="shared" si="189"/>
        <v>40</v>
      </c>
      <c r="Q3015" t="s">
        <v>8327</v>
      </c>
      <c r="R3015" t="s">
        <v>8350</v>
      </c>
      <c r="S3015" s="15">
        <f t="shared" si="190"/>
        <v>41149.796064814815</v>
      </c>
      <c r="T3015" s="15">
        <f t="shared" si="191"/>
        <v>41175.100694444445</v>
      </c>
    </row>
    <row r="3016" spans="1:20" ht="32" hidden="1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32" hidden="1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8" hidden="1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32" hidden="1" x14ac:dyDescent="0.2">
      <c r="A3019">
        <v>3907</v>
      </c>
      <c r="B3019" s="9" t="s">
        <v>3904</v>
      </c>
      <c r="C3019" s="3" t="s">
        <v>8015</v>
      </c>
      <c r="D3019" s="5">
        <v>1000</v>
      </c>
      <c r="E3019" s="7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 s="10">
        <f t="shared" si="188"/>
        <v>15</v>
      </c>
      <c r="P3019">
        <f t="shared" si="189"/>
        <v>38.25</v>
      </c>
      <c r="Q3019" t="s">
        <v>8323</v>
      </c>
      <c r="R3019" t="s">
        <v>8326</v>
      </c>
      <c r="S3019" s="15">
        <f t="shared" si="190"/>
        <v>41906.819513888891</v>
      </c>
      <c r="T3019" s="15">
        <f t="shared" si="191"/>
        <v>41938.838888888888</v>
      </c>
    </row>
    <row r="3020" spans="1:20" ht="48" hidden="1" x14ac:dyDescent="0.2">
      <c r="A3020">
        <v>2169</v>
      </c>
      <c r="B3020" s="9" t="s">
        <v>2170</v>
      </c>
      <c r="C3020" s="3" t="s">
        <v>6279</v>
      </c>
      <c r="D3020" s="5">
        <v>153</v>
      </c>
      <c r="E3020" s="7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 s="10">
        <f t="shared" si="188"/>
        <v>100</v>
      </c>
      <c r="P3020">
        <f t="shared" si="189"/>
        <v>21.86</v>
      </c>
      <c r="Q3020" t="s">
        <v>8327</v>
      </c>
      <c r="R3020" t="s">
        <v>8331</v>
      </c>
      <c r="S3020" s="15">
        <f t="shared" si="190"/>
        <v>42793.700821759259</v>
      </c>
      <c r="T3020" s="15">
        <f t="shared" si="191"/>
        <v>42796.700821759259</v>
      </c>
    </row>
    <row r="3021" spans="1:20" ht="48" hidden="1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8" hidden="1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8" hidden="1" x14ac:dyDescent="0.2">
      <c r="A3023">
        <v>2411</v>
      </c>
      <c r="B3023" s="9" t="s">
        <v>2412</v>
      </c>
      <c r="C3023" s="3" t="s">
        <v>6521</v>
      </c>
      <c r="D3023" s="5">
        <v>25000</v>
      </c>
      <c r="E3023" s="7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1</v>
      </c>
      <c r="P3023">
        <f t="shared" si="189"/>
        <v>50.33</v>
      </c>
      <c r="Q3023" t="s">
        <v>8319</v>
      </c>
      <c r="R3023" t="s">
        <v>8345</v>
      </c>
      <c r="S3023" s="15">
        <f t="shared" si="190"/>
        <v>42211.732430555552</v>
      </c>
      <c r="T3023" s="15">
        <f t="shared" si="191"/>
        <v>42241.732430555552</v>
      </c>
    </row>
    <row r="3024" spans="1:20" ht="48" hidden="1" x14ac:dyDescent="0.2">
      <c r="A3024">
        <v>1157</v>
      </c>
      <c r="B3024" s="9" t="s">
        <v>1158</v>
      </c>
      <c r="C3024" s="3" t="s">
        <v>5267</v>
      </c>
      <c r="D3024" s="5">
        <v>10000</v>
      </c>
      <c r="E3024" s="7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2</v>
      </c>
      <c r="P3024">
        <f t="shared" si="189"/>
        <v>50.33</v>
      </c>
      <c r="Q3024" t="s">
        <v>8319</v>
      </c>
      <c r="R3024" t="s">
        <v>8345</v>
      </c>
      <c r="S3024" s="15">
        <f t="shared" si="190"/>
        <v>41918.628240740742</v>
      </c>
      <c r="T3024" s="15">
        <f t="shared" si="191"/>
        <v>41978.669907407413</v>
      </c>
    </row>
    <row r="3025" spans="1:20" ht="48" hidden="1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8" hidden="1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8" hidden="1" x14ac:dyDescent="0.2">
      <c r="A3027">
        <v>1485</v>
      </c>
      <c r="B3027" s="9" t="s">
        <v>1486</v>
      </c>
      <c r="C3027" s="3" t="s">
        <v>5595</v>
      </c>
      <c r="D3027" s="5">
        <v>6700</v>
      </c>
      <c r="E3027" s="7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 s="10">
        <f t="shared" si="188"/>
        <v>2</v>
      </c>
      <c r="P3027">
        <f t="shared" si="189"/>
        <v>50</v>
      </c>
      <c r="Q3027" t="s">
        <v>8311</v>
      </c>
      <c r="R3027" t="s">
        <v>8352</v>
      </c>
      <c r="S3027" s="15">
        <f t="shared" si="190"/>
        <v>42130.795983796299</v>
      </c>
      <c r="T3027" s="15">
        <f t="shared" si="191"/>
        <v>42175.795983796299</v>
      </c>
    </row>
    <row r="3028" spans="1:20" ht="48" hidden="1" x14ac:dyDescent="0.2">
      <c r="A3028">
        <v>511</v>
      </c>
      <c r="B3028" s="9" t="s">
        <v>512</v>
      </c>
      <c r="C3028" s="3" t="s">
        <v>4621</v>
      </c>
      <c r="D3028" s="5">
        <v>5000</v>
      </c>
      <c r="E3028" s="7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 s="10">
        <f t="shared" si="188"/>
        <v>3</v>
      </c>
      <c r="P3028">
        <f t="shared" si="189"/>
        <v>30</v>
      </c>
      <c r="Q3028" t="s">
        <v>8321</v>
      </c>
      <c r="R3028" t="s">
        <v>8339</v>
      </c>
      <c r="S3028" s="15">
        <f t="shared" si="190"/>
        <v>41340.303032407406</v>
      </c>
      <c r="T3028" s="15">
        <f t="shared" si="191"/>
        <v>41370.261365740742</v>
      </c>
    </row>
    <row r="3029" spans="1:20" ht="48" hidden="1" x14ac:dyDescent="0.2">
      <c r="A3029">
        <v>2775</v>
      </c>
      <c r="B3029" s="9" t="s">
        <v>2775</v>
      </c>
      <c r="C3029" s="3" t="s">
        <v>6885</v>
      </c>
      <c r="D3029" s="5">
        <v>5000</v>
      </c>
      <c r="E3029" s="7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 s="10">
        <f t="shared" si="188"/>
        <v>3</v>
      </c>
      <c r="P3029">
        <f t="shared" si="189"/>
        <v>75</v>
      </c>
      <c r="Q3029" t="s">
        <v>8311</v>
      </c>
      <c r="R3029" t="s">
        <v>8356</v>
      </c>
      <c r="S3029" s="15">
        <f t="shared" si="190"/>
        <v>40863.013356481482</v>
      </c>
      <c r="T3029" s="15">
        <f t="shared" si="191"/>
        <v>40893.013356481482</v>
      </c>
    </row>
    <row r="3030" spans="1:20" ht="48" hidden="1" x14ac:dyDescent="0.2">
      <c r="A3030">
        <v>1716</v>
      </c>
      <c r="B3030" s="9" t="s">
        <v>1717</v>
      </c>
      <c r="C3030" s="3" t="s">
        <v>5826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 s="10">
        <f t="shared" si="188"/>
        <v>8</v>
      </c>
      <c r="P3030">
        <f t="shared" si="189"/>
        <v>50</v>
      </c>
      <c r="Q3030" t="s">
        <v>8327</v>
      </c>
      <c r="R3030" t="s">
        <v>8330</v>
      </c>
      <c r="S3030" s="15">
        <f t="shared" si="190"/>
        <v>42673.577534722222</v>
      </c>
      <c r="T3030" s="15">
        <f t="shared" si="191"/>
        <v>42713.619201388887</v>
      </c>
    </row>
    <row r="3031" spans="1:20" ht="32" hidden="1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64" hidden="1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8" hidden="1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t="48" hidden="1" x14ac:dyDescent="0.2">
      <c r="A3034">
        <v>2569</v>
      </c>
      <c r="B3034" s="9" t="s">
        <v>2569</v>
      </c>
      <c r="C3034" s="3" t="s">
        <v>6679</v>
      </c>
      <c r="D3034" s="5">
        <v>6500</v>
      </c>
      <c r="E3034" s="7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 s="10">
        <f t="shared" si="188"/>
        <v>2</v>
      </c>
      <c r="P3034">
        <f t="shared" si="189"/>
        <v>72.5</v>
      </c>
      <c r="Q3034" t="s">
        <v>8319</v>
      </c>
      <c r="R3034" t="s">
        <v>8345</v>
      </c>
      <c r="S3034" s="15">
        <f t="shared" si="190"/>
        <v>42234.105462962965</v>
      </c>
      <c r="T3034" s="15">
        <f t="shared" si="191"/>
        <v>42264.105462962965</v>
      </c>
    </row>
    <row r="3035" spans="1:20" ht="16" hidden="1" x14ac:dyDescent="0.2">
      <c r="A3035">
        <v>1456</v>
      </c>
      <c r="B3035" s="9" t="s">
        <v>1457</v>
      </c>
      <c r="C3035" s="3" t="s">
        <v>5566</v>
      </c>
      <c r="D3035" s="5">
        <v>5000</v>
      </c>
      <c r="E3035" s="7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 s="10">
        <f t="shared" si="188"/>
        <v>3</v>
      </c>
      <c r="P3035">
        <f t="shared" si="189"/>
        <v>48.33</v>
      </c>
      <c r="Q3035" t="s">
        <v>8311</v>
      </c>
      <c r="R3035" t="s">
        <v>8348</v>
      </c>
      <c r="S3035" s="15">
        <f t="shared" si="190"/>
        <v>42708.668576388889</v>
      </c>
      <c r="T3035" s="15">
        <f t="shared" si="191"/>
        <v>42738.668576388889</v>
      </c>
    </row>
    <row r="3036" spans="1:20" ht="32" hidden="1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32" hidden="1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8" hidden="1" x14ac:dyDescent="0.2">
      <c r="A3038">
        <v>3069</v>
      </c>
      <c r="B3038" s="9" t="s">
        <v>3069</v>
      </c>
      <c r="C3038" s="3" t="s">
        <v>7179</v>
      </c>
      <c r="D3038" s="5">
        <v>1000</v>
      </c>
      <c r="E3038" s="7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 s="10">
        <f t="shared" si="188"/>
        <v>14</v>
      </c>
      <c r="P3038">
        <f t="shared" si="189"/>
        <v>20.14</v>
      </c>
      <c r="Q3038" t="s">
        <v>8323</v>
      </c>
      <c r="R3038" t="s">
        <v>8324</v>
      </c>
      <c r="S3038" s="15">
        <f t="shared" si="190"/>
        <v>41957.833726851852</v>
      </c>
      <c r="T3038" s="15">
        <f t="shared" si="191"/>
        <v>41987.833726851852</v>
      </c>
    </row>
    <row r="3039" spans="1:20" ht="48" hidden="1" x14ac:dyDescent="0.2">
      <c r="A3039">
        <v>472</v>
      </c>
      <c r="B3039" s="9" t="s">
        <v>473</v>
      </c>
      <c r="C3039" s="3" t="s">
        <v>4582</v>
      </c>
      <c r="D3039" s="5">
        <v>800</v>
      </c>
      <c r="E3039" s="7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 s="10">
        <f t="shared" si="188"/>
        <v>18</v>
      </c>
      <c r="P3039">
        <f t="shared" si="189"/>
        <v>28.2</v>
      </c>
      <c r="Q3039" t="s">
        <v>8321</v>
      </c>
      <c r="R3039" t="s">
        <v>8339</v>
      </c>
      <c r="S3039" s="15">
        <f t="shared" si="190"/>
        <v>41844.922662037039</v>
      </c>
      <c r="T3039" s="15">
        <f t="shared" si="191"/>
        <v>41874.922662037039</v>
      </c>
    </row>
    <row r="3040" spans="1:20" ht="48" hidden="1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8" hidden="1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32" hidden="1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8" hidden="1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t="16" hidden="1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8" hidden="1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8" hidden="1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8" hidden="1" x14ac:dyDescent="0.2">
      <c r="A3047">
        <v>3909</v>
      </c>
      <c r="B3047" s="9" t="s">
        <v>3906</v>
      </c>
      <c r="C3047" s="3" t="s">
        <v>8017</v>
      </c>
      <c r="D3047" s="5">
        <v>60000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 s="10">
        <f t="shared" si="188"/>
        <v>0</v>
      </c>
      <c r="P3047">
        <f t="shared" si="189"/>
        <v>33.75</v>
      </c>
      <c r="Q3047" t="s">
        <v>8323</v>
      </c>
      <c r="R3047" t="s">
        <v>8326</v>
      </c>
      <c r="S3047" s="15">
        <f t="shared" si="190"/>
        <v>41863.359282407408</v>
      </c>
      <c r="T3047" s="15">
        <f t="shared" si="191"/>
        <v>41893.359282407408</v>
      </c>
    </row>
    <row r="3048" spans="1:20" ht="48" hidden="1" x14ac:dyDescent="0.2">
      <c r="A3048">
        <v>4063</v>
      </c>
      <c r="B3048" s="9" t="s">
        <v>4059</v>
      </c>
      <c r="C3048" s="3" t="s">
        <v>8167</v>
      </c>
      <c r="D3048" s="5">
        <v>9500</v>
      </c>
      <c r="E3048" s="7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 s="10">
        <f t="shared" si="188"/>
        <v>1</v>
      </c>
      <c r="P3048">
        <f t="shared" si="189"/>
        <v>15</v>
      </c>
      <c r="Q3048" t="s">
        <v>8323</v>
      </c>
      <c r="R3048" t="s">
        <v>8326</v>
      </c>
      <c r="S3048" s="15">
        <f t="shared" si="190"/>
        <v>41787.681527777779</v>
      </c>
      <c r="T3048" s="15">
        <f t="shared" si="191"/>
        <v>41817.681527777779</v>
      </c>
    </row>
    <row r="3049" spans="1:20" ht="32" hidden="1" x14ac:dyDescent="0.2">
      <c r="A3049">
        <v>3900</v>
      </c>
      <c r="B3049" s="9" t="s">
        <v>3897</v>
      </c>
      <c r="C3049" s="3" t="s">
        <v>8008</v>
      </c>
      <c r="D3049" s="5">
        <v>2500</v>
      </c>
      <c r="E3049" s="7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 s="10">
        <f t="shared" si="188"/>
        <v>5</v>
      </c>
      <c r="P3049">
        <f t="shared" si="189"/>
        <v>27</v>
      </c>
      <c r="Q3049" t="s">
        <v>8323</v>
      </c>
      <c r="R3049" t="s">
        <v>8326</v>
      </c>
      <c r="S3049" s="15">
        <f t="shared" si="190"/>
        <v>42136.092488425929</v>
      </c>
      <c r="T3049" s="15">
        <f t="shared" si="191"/>
        <v>42166.092488425929</v>
      </c>
    </row>
    <row r="3050" spans="1:20" ht="48" hidden="1" x14ac:dyDescent="0.2">
      <c r="A3050">
        <v>3920</v>
      </c>
      <c r="B3050" s="9" t="s">
        <v>3917</v>
      </c>
      <c r="C3050" s="3" t="s">
        <v>8028</v>
      </c>
      <c r="D3050" s="5">
        <v>2500</v>
      </c>
      <c r="E3050" s="7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 s="10">
        <f t="shared" si="188"/>
        <v>5</v>
      </c>
      <c r="P3050">
        <f t="shared" si="189"/>
        <v>45</v>
      </c>
      <c r="Q3050" t="s">
        <v>8323</v>
      </c>
      <c r="R3050" t="s">
        <v>8326</v>
      </c>
      <c r="S3050" s="15">
        <f t="shared" si="190"/>
        <v>42657.38726851852</v>
      </c>
      <c r="T3050" s="15">
        <f t="shared" si="191"/>
        <v>42687.428935185191</v>
      </c>
    </row>
    <row r="3051" spans="1:20" ht="48" hidden="1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8" hidden="1" x14ac:dyDescent="0.2">
      <c r="A3052">
        <v>2679</v>
      </c>
      <c r="B3052" s="9" t="s">
        <v>2679</v>
      </c>
      <c r="C3052" s="3" t="s">
        <v>6789</v>
      </c>
      <c r="D3052" s="5">
        <v>40000</v>
      </c>
      <c r="E3052" s="7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 s="10">
        <f t="shared" si="188"/>
        <v>0</v>
      </c>
      <c r="P3052">
        <f t="shared" si="189"/>
        <v>44</v>
      </c>
      <c r="Q3052" t="s">
        <v>8308</v>
      </c>
      <c r="R3052" t="s">
        <v>8340</v>
      </c>
      <c r="S3052" s="15">
        <f t="shared" si="190"/>
        <v>42033.001087962963</v>
      </c>
      <c r="T3052" s="15">
        <f t="shared" si="191"/>
        <v>42063.001087962963</v>
      </c>
    </row>
    <row r="3053" spans="1:20" ht="48" hidden="1" x14ac:dyDescent="0.2">
      <c r="A3053">
        <v>1225</v>
      </c>
      <c r="B3053" s="9" t="s">
        <v>1226</v>
      </c>
      <c r="C3053" s="3" t="s">
        <v>5335</v>
      </c>
      <c r="D3053" s="5">
        <v>3000</v>
      </c>
      <c r="E3053" s="7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 s="10">
        <f t="shared" si="188"/>
        <v>4</v>
      </c>
      <c r="P3053">
        <f t="shared" si="189"/>
        <v>44</v>
      </c>
      <c r="Q3053" t="s">
        <v>8327</v>
      </c>
      <c r="R3053" t="s">
        <v>8354</v>
      </c>
      <c r="S3053" s="15">
        <f t="shared" si="190"/>
        <v>41509.905995370369</v>
      </c>
      <c r="T3053" s="15">
        <f t="shared" si="191"/>
        <v>41569.905995370369</v>
      </c>
    </row>
    <row r="3054" spans="1:20" ht="32" hidden="1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8" hidden="1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32" hidden="1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32" hidden="1" x14ac:dyDescent="0.2">
      <c r="A3057">
        <v>4018</v>
      </c>
      <c r="B3057" s="9" t="s">
        <v>4014</v>
      </c>
      <c r="C3057" s="3" t="s">
        <v>8123</v>
      </c>
      <c r="D3057" s="5">
        <v>1500</v>
      </c>
      <c r="E3057" s="7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 s="10">
        <f t="shared" si="188"/>
        <v>9</v>
      </c>
      <c r="P3057">
        <f t="shared" si="189"/>
        <v>32.5</v>
      </c>
      <c r="Q3057" t="s">
        <v>8323</v>
      </c>
      <c r="R3057" t="s">
        <v>8326</v>
      </c>
      <c r="S3057" s="15">
        <f t="shared" si="190"/>
        <v>42620.91097222222</v>
      </c>
      <c r="T3057" s="15">
        <f t="shared" si="191"/>
        <v>42650.91097222222</v>
      </c>
    </row>
    <row r="3058" spans="1:20" ht="48" hidden="1" x14ac:dyDescent="0.2">
      <c r="A3058">
        <v>222</v>
      </c>
      <c r="B3058" s="9" t="s">
        <v>224</v>
      </c>
      <c r="C3058" s="3" t="s">
        <v>4332</v>
      </c>
      <c r="D3058" s="5">
        <v>1000</v>
      </c>
      <c r="E3058" s="7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 s="10">
        <f t="shared" si="188"/>
        <v>13</v>
      </c>
      <c r="P3058">
        <f t="shared" si="189"/>
        <v>65</v>
      </c>
      <c r="Q3058" t="s">
        <v>8321</v>
      </c>
      <c r="R3058" t="s">
        <v>8325</v>
      </c>
      <c r="S3058" s="15">
        <f t="shared" si="190"/>
        <v>42031.769884259258</v>
      </c>
      <c r="T3058" s="15">
        <f t="shared" si="191"/>
        <v>42090.110416666663</v>
      </c>
    </row>
    <row r="3059" spans="1:20" ht="48" hidden="1" x14ac:dyDescent="0.2">
      <c r="A3059">
        <v>1067</v>
      </c>
      <c r="B3059" s="9" t="s">
        <v>1068</v>
      </c>
      <c r="C3059" s="3" t="s">
        <v>5177</v>
      </c>
      <c r="D3059" s="5">
        <v>500</v>
      </c>
      <c r="E3059" s="7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 s="10">
        <f t="shared" si="188"/>
        <v>26</v>
      </c>
      <c r="P3059">
        <f t="shared" si="189"/>
        <v>13</v>
      </c>
      <c r="Q3059" t="s">
        <v>8316</v>
      </c>
      <c r="R3059" t="s">
        <v>8334</v>
      </c>
      <c r="S3059" s="15">
        <f t="shared" si="190"/>
        <v>41599.855682870373</v>
      </c>
      <c r="T3059" s="15">
        <f t="shared" si="191"/>
        <v>41629.855682870373</v>
      </c>
    </row>
    <row r="3060" spans="1:20" ht="32" hidden="1" x14ac:dyDescent="0.2">
      <c r="A3060">
        <v>2885</v>
      </c>
      <c r="B3060" s="9" t="s">
        <v>2885</v>
      </c>
      <c r="C3060" s="3" t="s">
        <v>6995</v>
      </c>
      <c r="D3060" s="5">
        <v>400</v>
      </c>
      <c r="E3060" s="7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 s="10">
        <f t="shared" si="188"/>
        <v>33</v>
      </c>
      <c r="P3060">
        <f t="shared" si="189"/>
        <v>26</v>
      </c>
      <c r="Q3060" t="s">
        <v>8323</v>
      </c>
      <c r="R3060" t="s">
        <v>8326</v>
      </c>
      <c r="S3060" s="15">
        <f t="shared" si="190"/>
        <v>42047.07640046296</v>
      </c>
      <c r="T3060" s="15">
        <f t="shared" si="191"/>
        <v>42077.034733796296</v>
      </c>
    </row>
    <row r="3061" spans="1:20" ht="48" x14ac:dyDescent="0.2">
      <c r="A3061">
        <v>3188</v>
      </c>
      <c r="B3061" s="9" t="s">
        <v>3188</v>
      </c>
      <c r="C3061" s="3" t="s">
        <v>7298</v>
      </c>
      <c r="D3061" s="5">
        <v>200</v>
      </c>
      <c r="E3061" s="7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 s="10">
        <f t="shared" si="188"/>
        <v>65</v>
      </c>
      <c r="P3061">
        <f t="shared" si="189"/>
        <v>14.44</v>
      </c>
      <c r="Q3061" t="s">
        <v>8323</v>
      </c>
      <c r="R3061" t="s">
        <v>8335</v>
      </c>
      <c r="S3061" s="15">
        <f t="shared" si="190"/>
        <v>42144.415532407409</v>
      </c>
      <c r="T3061" s="15">
        <f t="shared" si="191"/>
        <v>42165.415532407409</v>
      </c>
    </row>
    <row r="3062" spans="1:20" ht="32" hidden="1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48" hidden="1" x14ac:dyDescent="0.2">
      <c r="A3063">
        <v>3120</v>
      </c>
      <c r="B3063" s="9" t="s">
        <v>3120</v>
      </c>
      <c r="C3063" s="3" t="s">
        <v>7230</v>
      </c>
      <c r="D3063" s="5">
        <v>1300000</v>
      </c>
      <c r="E3063" s="7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12.8</v>
      </c>
      <c r="Q3063" t="s">
        <v>8323</v>
      </c>
      <c r="R3063" t="s">
        <v>8324</v>
      </c>
      <c r="S3063" s="15">
        <f t="shared" si="190"/>
        <v>42435.942083333335</v>
      </c>
      <c r="T3063" s="15">
        <f t="shared" si="191"/>
        <v>42495.900416666671</v>
      </c>
    </row>
    <row r="3064" spans="1:20" ht="32" hidden="1" x14ac:dyDescent="0.2">
      <c r="A3064">
        <v>2138</v>
      </c>
      <c r="B3064" s="9" t="s">
        <v>2139</v>
      </c>
      <c r="C3064" s="3" t="s">
        <v>6248</v>
      </c>
      <c r="D3064" s="5">
        <v>1000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 s="10">
        <f t="shared" si="188"/>
        <v>13</v>
      </c>
      <c r="P3064">
        <f t="shared" si="189"/>
        <v>10.67</v>
      </c>
      <c r="Q3064" t="s">
        <v>8316</v>
      </c>
      <c r="R3064" t="s">
        <v>8334</v>
      </c>
      <c r="S3064" s="15">
        <f t="shared" si="190"/>
        <v>41557.013182870374</v>
      </c>
      <c r="T3064" s="15">
        <f t="shared" si="191"/>
        <v>41587.054849537039</v>
      </c>
    </row>
    <row r="3065" spans="1:20" ht="32" hidden="1" x14ac:dyDescent="0.2">
      <c r="A3065">
        <v>3088</v>
      </c>
      <c r="B3065" s="9" t="s">
        <v>3088</v>
      </c>
      <c r="C3065" s="3" t="s">
        <v>7198</v>
      </c>
      <c r="D3065" s="5">
        <v>65000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 s="10">
        <f t="shared" si="188"/>
        <v>0</v>
      </c>
      <c r="P3065">
        <f t="shared" si="189"/>
        <v>42</v>
      </c>
      <c r="Q3065" t="s">
        <v>8323</v>
      </c>
      <c r="R3065" t="s">
        <v>8324</v>
      </c>
      <c r="S3065" s="15">
        <f t="shared" si="190"/>
        <v>41981.57230324074</v>
      </c>
      <c r="T3065" s="15">
        <f t="shared" si="191"/>
        <v>42012.570138888885</v>
      </c>
    </row>
    <row r="3066" spans="1:20" ht="48" hidden="1" x14ac:dyDescent="0.2">
      <c r="A3066">
        <v>953</v>
      </c>
      <c r="B3066" s="9" t="s">
        <v>954</v>
      </c>
      <c r="C3066" s="3" t="s">
        <v>5063</v>
      </c>
      <c r="D3066" s="5">
        <v>15000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 s="10">
        <f t="shared" si="188"/>
        <v>1</v>
      </c>
      <c r="P3066">
        <f t="shared" si="189"/>
        <v>25.2</v>
      </c>
      <c r="Q3066" t="s">
        <v>8308</v>
      </c>
      <c r="R3066" t="s">
        <v>8310</v>
      </c>
      <c r="S3066" s="15">
        <f t="shared" si="190"/>
        <v>41999.164340277777</v>
      </c>
      <c r="T3066" s="15">
        <f t="shared" si="191"/>
        <v>42029.164340277777</v>
      </c>
    </row>
    <row r="3067" spans="1:20" ht="48" hidden="1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48" hidden="1" x14ac:dyDescent="0.2">
      <c r="A3068">
        <v>1138</v>
      </c>
      <c r="B3068" s="9" t="s">
        <v>1139</v>
      </c>
      <c r="C3068" s="3" t="s">
        <v>5248</v>
      </c>
      <c r="D3068" s="5">
        <v>35000</v>
      </c>
      <c r="E3068" s="7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 s="10">
        <f t="shared" si="188"/>
        <v>0</v>
      </c>
      <c r="P3068">
        <f t="shared" si="189"/>
        <v>31.25</v>
      </c>
      <c r="Q3068" t="s">
        <v>8316</v>
      </c>
      <c r="R3068" t="s">
        <v>8344</v>
      </c>
      <c r="S3068" s="15">
        <f t="shared" si="190"/>
        <v>42736.9066087963</v>
      </c>
      <c r="T3068" s="15">
        <f t="shared" si="191"/>
        <v>42756.9066087963</v>
      </c>
    </row>
    <row r="3069" spans="1:20" ht="48" hidden="1" x14ac:dyDescent="0.2">
      <c r="A3069">
        <v>1866</v>
      </c>
      <c r="B3069" s="9" t="s">
        <v>1867</v>
      </c>
      <c r="C3069" s="3" t="s">
        <v>5976</v>
      </c>
      <c r="D3069" s="5">
        <v>25000</v>
      </c>
      <c r="E3069" s="7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 s="10">
        <f t="shared" si="188"/>
        <v>1</v>
      </c>
      <c r="P3069">
        <f t="shared" si="189"/>
        <v>62.5</v>
      </c>
      <c r="Q3069" t="s">
        <v>8316</v>
      </c>
      <c r="R3069" t="s">
        <v>8344</v>
      </c>
      <c r="S3069" s="15">
        <f t="shared" si="190"/>
        <v>42742.246493055558</v>
      </c>
      <c r="T3069" s="15">
        <f t="shared" si="191"/>
        <v>42795.166666666672</v>
      </c>
    </row>
    <row r="3070" spans="1:20" ht="48" hidden="1" x14ac:dyDescent="0.2">
      <c r="A3070">
        <v>3087</v>
      </c>
      <c r="B3070" s="9" t="s">
        <v>3087</v>
      </c>
      <c r="C3070" s="3" t="s">
        <v>7197</v>
      </c>
      <c r="D3070" s="5">
        <v>20000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1</v>
      </c>
      <c r="P3070">
        <f t="shared" si="189"/>
        <v>62.5</v>
      </c>
      <c r="Q3070" t="s">
        <v>8323</v>
      </c>
      <c r="R3070" t="s">
        <v>8324</v>
      </c>
      <c r="S3070" s="15">
        <f t="shared" si="190"/>
        <v>42665.150347222225</v>
      </c>
      <c r="T3070" s="15">
        <f t="shared" si="191"/>
        <v>42725.192013888889</v>
      </c>
    </row>
    <row r="3071" spans="1:20" ht="48" hidden="1" x14ac:dyDescent="0.2">
      <c r="A3071">
        <v>4021</v>
      </c>
      <c r="B3071" s="9" t="s">
        <v>4017</v>
      </c>
      <c r="C3071" s="3" t="s">
        <v>8126</v>
      </c>
      <c r="D3071" s="5">
        <v>15000</v>
      </c>
      <c r="E3071" s="7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 s="10">
        <f t="shared" si="188"/>
        <v>1</v>
      </c>
      <c r="P3071">
        <f t="shared" si="189"/>
        <v>62.5</v>
      </c>
      <c r="Q3071" t="s">
        <v>8323</v>
      </c>
      <c r="R3071" t="s">
        <v>8326</v>
      </c>
      <c r="S3071" s="15">
        <f t="shared" si="190"/>
        <v>41878.911550925928</v>
      </c>
      <c r="T3071" s="15">
        <f t="shared" si="191"/>
        <v>41938.911550925928</v>
      </c>
    </row>
    <row r="3072" spans="1:20" ht="48" hidden="1" x14ac:dyDescent="0.2">
      <c r="A3072">
        <v>3899</v>
      </c>
      <c r="B3072" s="9" t="s">
        <v>3896</v>
      </c>
      <c r="C3072" s="3" t="s">
        <v>8007</v>
      </c>
      <c r="D3072" s="5">
        <v>10000</v>
      </c>
      <c r="E3072" s="7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 s="10">
        <f t="shared" si="188"/>
        <v>1</v>
      </c>
      <c r="P3072">
        <f t="shared" si="189"/>
        <v>62.5</v>
      </c>
      <c r="Q3072" t="s">
        <v>8323</v>
      </c>
      <c r="R3072" t="s">
        <v>8326</v>
      </c>
      <c r="S3072" s="15">
        <f t="shared" si="190"/>
        <v>41843.775011574071</v>
      </c>
      <c r="T3072" s="15">
        <f t="shared" si="191"/>
        <v>41863.775011574071</v>
      </c>
    </row>
    <row r="3073" spans="1:20" ht="48" hidden="1" x14ac:dyDescent="0.2">
      <c r="A3073">
        <v>890</v>
      </c>
      <c r="B3073" s="9" t="s">
        <v>891</v>
      </c>
      <c r="C3073" s="3" t="s">
        <v>5000</v>
      </c>
      <c r="D3073" s="5">
        <v>3000</v>
      </c>
      <c r="E3073" s="7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 s="10">
        <f t="shared" si="188"/>
        <v>4</v>
      </c>
      <c r="P3073">
        <f t="shared" si="189"/>
        <v>31.25</v>
      </c>
      <c r="Q3073" t="s">
        <v>8327</v>
      </c>
      <c r="R3073" t="s">
        <v>8328</v>
      </c>
      <c r="S3073" s="15">
        <f t="shared" si="190"/>
        <v>41569.698831018519</v>
      </c>
      <c r="T3073" s="15">
        <f t="shared" si="191"/>
        <v>41599.740497685183</v>
      </c>
    </row>
    <row r="3074" spans="1:20" ht="48" hidden="1" x14ac:dyDescent="0.2">
      <c r="A3074">
        <v>434</v>
      </c>
      <c r="B3074" s="9" t="s">
        <v>435</v>
      </c>
      <c r="C3074" s="3" t="s">
        <v>4544</v>
      </c>
      <c r="D3074" s="5">
        <v>2500</v>
      </c>
      <c r="E3074" s="7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 s="10">
        <f t="shared" si="188"/>
        <v>5</v>
      </c>
      <c r="P3074">
        <f t="shared" si="189"/>
        <v>62.5</v>
      </c>
      <c r="Q3074" t="s">
        <v>8321</v>
      </c>
      <c r="R3074" t="s">
        <v>8339</v>
      </c>
      <c r="S3074" s="15">
        <f t="shared" si="190"/>
        <v>41576.834513888891</v>
      </c>
      <c r="T3074" s="15">
        <f t="shared" si="191"/>
        <v>41609.876180555555</v>
      </c>
    </row>
    <row r="3075" spans="1:20" ht="48" hidden="1" x14ac:dyDescent="0.2">
      <c r="A3075">
        <v>1572</v>
      </c>
      <c r="B3075" s="9" t="s">
        <v>1573</v>
      </c>
      <c r="C3075" s="3" t="s">
        <v>5682</v>
      </c>
      <c r="D3075" s="5">
        <v>2500</v>
      </c>
      <c r="E3075" s="7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 s="10">
        <f t="shared" ref="O3075:O3138" si="192">ROUND(E3075/D3075*100,0)</f>
        <v>5</v>
      </c>
      <c r="P3075">
        <f t="shared" ref="P3075:P3138" si="193">IFERROR(ROUND(E3075/L3075,2),0)</f>
        <v>41.67</v>
      </c>
      <c r="Q3075" t="s">
        <v>8311</v>
      </c>
      <c r="R3075" t="s">
        <v>8349</v>
      </c>
      <c r="S3075" s="15">
        <f t="shared" ref="S3075:S3138" si="194">(((J3075/60)/60)/24)+DATE(1970,1,1)</f>
        <v>42404.033090277779</v>
      </c>
      <c r="T3075" s="15">
        <f t="shared" ref="T3075:T3138" si="195">(((I3075/60)/60)/24)+DATE(1970,1,1)</f>
        <v>42428.999305555553</v>
      </c>
    </row>
    <row r="3076" spans="1:20" ht="32" hidden="1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48" hidden="1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8" hidden="1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8" hidden="1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8" hidden="1" x14ac:dyDescent="0.2">
      <c r="A3080">
        <v>3918</v>
      </c>
      <c r="B3080" s="9" t="s">
        <v>3915</v>
      </c>
      <c r="C3080" s="3" t="s">
        <v>8026</v>
      </c>
      <c r="D3080" s="5">
        <v>60000</v>
      </c>
      <c r="E3080" s="7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 s="10">
        <f t="shared" si="192"/>
        <v>0</v>
      </c>
      <c r="P3080">
        <f t="shared" si="193"/>
        <v>40</v>
      </c>
      <c r="Q3080" t="s">
        <v>8323</v>
      </c>
      <c r="R3080" t="s">
        <v>8326</v>
      </c>
      <c r="S3080" s="15">
        <f t="shared" si="194"/>
        <v>41843.664618055554</v>
      </c>
      <c r="T3080" s="15">
        <f t="shared" si="195"/>
        <v>41855.666666666664</v>
      </c>
    </row>
    <row r="3081" spans="1:20" ht="48" hidden="1" x14ac:dyDescent="0.2">
      <c r="A3081">
        <v>2567</v>
      </c>
      <c r="B3081" s="9" t="s">
        <v>2567</v>
      </c>
      <c r="C3081" s="3" t="s">
        <v>6677</v>
      </c>
      <c r="D3081" s="5">
        <v>45000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 s="10">
        <f t="shared" si="192"/>
        <v>0</v>
      </c>
      <c r="P3081">
        <f t="shared" si="193"/>
        <v>60</v>
      </c>
      <c r="Q3081" t="s">
        <v>8319</v>
      </c>
      <c r="R3081" t="s">
        <v>8345</v>
      </c>
      <c r="S3081" s="15">
        <f t="shared" si="194"/>
        <v>42087.878912037035</v>
      </c>
      <c r="T3081" s="15">
        <f t="shared" si="195"/>
        <v>42117.878912037035</v>
      </c>
    </row>
    <row r="3082" spans="1:20" ht="48" hidden="1" x14ac:dyDescent="0.2">
      <c r="A3082">
        <v>933</v>
      </c>
      <c r="B3082" s="9" t="s">
        <v>934</v>
      </c>
      <c r="C3082" s="3" t="s">
        <v>5043</v>
      </c>
      <c r="D3082" s="5">
        <v>2000</v>
      </c>
      <c r="E3082" s="7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 s="10">
        <f t="shared" si="192"/>
        <v>6</v>
      </c>
      <c r="P3082">
        <f t="shared" si="193"/>
        <v>60</v>
      </c>
      <c r="Q3082" t="s">
        <v>8327</v>
      </c>
      <c r="R3082" t="s">
        <v>8350</v>
      </c>
      <c r="S3082" s="15">
        <f t="shared" si="194"/>
        <v>41711.169085648151</v>
      </c>
      <c r="T3082" s="15">
        <f t="shared" si="195"/>
        <v>41771.169085648151</v>
      </c>
    </row>
    <row r="3083" spans="1:20" ht="32" hidden="1" x14ac:dyDescent="0.2">
      <c r="A3083">
        <v>2362</v>
      </c>
      <c r="B3083" s="9" t="s">
        <v>2363</v>
      </c>
      <c r="C3083" s="3" t="s">
        <v>6472</v>
      </c>
      <c r="D3083" s="5">
        <v>420</v>
      </c>
      <c r="E3083" s="7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 s="10">
        <f t="shared" si="192"/>
        <v>29</v>
      </c>
      <c r="P3083">
        <f t="shared" si="193"/>
        <v>60</v>
      </c>
      <c r="Q3083" t="s">
        <v>8308</v>
      </c>
      <c r="R3083" t="s">
        <v>8342</v>
      </c>
      <c r="S3083" s="15">
        <f t="shared" si="194"/>
        <v>41954.688310185185</v>
      </c>
      <c r="T3083" s="15">
        <f t="shared" si="195"/>
        <v>41984.688310185185</v>
      </c>
    </row>
    <row r="3084" spans="1:20" ht="48" hidden="1" x14ac:dyDescent="0.2">
      <c r="A3084">
        <v>2323</v>
      </c>
      <c r="B3084" s="9" t="s">
        <v>2324</v>
      </c>
      <c r="C3084" s="3" t="s">
        <v>6433</v>
      </c>
      <c r="D3084" s="5">
        <v>250</v>
      </c>
      <c r="E3084" s="7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 s="10">
        <f t="shared" si="192"/>
        <v>48</v>
      </c>
      <c r="P3084">
        <f t="shared" si="193"/>
        <v>30</v>
      </c>
      <c r="Q3084" t="s">
        <v>8319</v>
      </c>
      <c r="R3084" t="s">
        <v>8320</v>
      </c>
      <c r="S3084" s="15">
        <f t="shared" si="194"/>
        <v>42807.755173611105</v>
      </c>
      <c r="T3084" s="15">
        <f t="shared" si="195"/>
        <v>42814.755173611105</v>
      </c>
    </row>
    <row r="3085" spans="1:20" ht="48" hidden="1" x14ac:dyDescent="0.2">
      <c r="A3085">
        <v>2976</v>
      </c>
      <c r="B3085" s="9" t="s">
        <v>2976</v>
      </c>
      <c r="C3085" s="3" t="s">
        <v>7086</v>
      </c>
      <c r="D3085" s="5">
        <v>70</v>
      </c>
      <c r="E3085" s="7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 s="10">
        <f t="shared" si="192"/>
        <v>171</v>
      </c>
      <c r="P3085">
        <f t="shared" si="193"/>
        <v>8.57</v>
      </c>
      <c r="Q3085" t="s">
        <v>8323</v>
      </c>
      <c r="R3085" t="s">
        <v>8326</v>
      </c>
      <c r="S3085" s="15">
        <f t="shared" si="194"/>
        <v>42425.730671296296</v>
      </c>
      <c r="T3085" s="15">
        <f t="shared" si="195"/>
        <v>42442.5</v>
      </c>
    </row>
    <row r="3086" spans="1:20" ht="48" hidden="1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8" hidden="1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8" x14ac:dyDescent="0.2">
      <c r="A3088">
        <v>3789</v>
      </c>
      <c r="B3088" s="9" t="s">
        <v>3786</v>
      </c>
      <c r="C3088" s="3" t="s">
        <v>7899</v>
      </c>
      <c r="D3088" s="5">
        <v>3550</v>
      </c>
      <c r="E3088" s="7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 s="10">
        <f t="shared" si="192"/>
        <v>3</v>
      </c>
      <c r="P3088">
        <f t="shared" si="193"/>
        <v>29</v>
      </c>
      <c r="Q3088" t="s">
        <v>8323</v>
      </c>
      <c r="R3088" t="s">
        <v>8335</v>
      </c>
      <c r="S3088" s="15">
        <f t="shared" si="194"/>
        <v>42138.798819444448</v>
      </c>
      <c r="T3088" s="15">
        <f t="shared" si="195"/>
        <v>42170.798819444448</v>
      </c>
    </row>
    <row r="3089" spans="1:20" ht="48" hidden="1" x14ac:dyDescent="0.2">
      <c r="A3089">
        <v>1233</v>
      </c>
      <c r="B3089" s="9" t="s">
        <v>1234</v>
      </c>
      <c r="C3089" s="3" t="s">
        <v>5343</v>
      </c>
      <c r="D3089" s="5">
        <v>1000</v>
      </c>
      <c r="E3089" s="7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 s="10">
        <f t="shared" si="192"/>
        <v>12</v>
      </c>
      <c r="P3089">
        <f t="shared" si="193"/>
        <v>19.329999999999998</v>
      </c>
      <c r="Q3089" t="s">
        <v>8327</v>
      </c>
      <c r="R3089" t="s">
        <v>8354</v>
      </c>
      <c r="S3089" s="15">
        <f t="shared" si="194"/>
        <v>40939.948773148149</v>
      </c>
      <c r="T3089" s="15">
        <f t="shared" si="195"/>
        <v>40960.948773148149</v>
      </c>
    </row>
    <row r="3090" spans="1:20" ht="16" hidden="1" x14ac:dyDescent="0.2">
      <c r="A3090">
        <v>3122</v>
      </c>
      <c r="B3090" s="9" t="s">
        <v>3122</v>
      </c>
      <c r="C3090" s="3" t="s">
        <v>7232</v>
      </c>
      <c r="D3090" s="5">
        <v>199</v>
      </c>
      <c r="E3090" s="7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 s="10">
        <f t="shared" si="192"/>
        <v>58</v>
      </c>
      <c r="P3090">
        <f t="shared" si="193"/>
        <v>58</v>
      </c>
      <c r="Q3090" t="s">
        <v>8323</v>
      </c>
      <c r="R3090" t="s">
        <v>8324</v>
      </c>
      <c r="S3090" s="15">
        <f t="shared" si="194"/>
        <v>42678.932083333333</v>
      </c>
      <c r="T3090" s="15">
        <f t="shared" si="195"/>
        <v>42683.973750000005</v>
      </c>
    </row>
    <row r="3091" spans="1:20" ht="48" hidden="1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48" hidden="1" x14ac:dyDescent="0.2">
      <c r="A3092">
        <v>2155</v>
      </c>
      <c r="B3092" s="9" t="s">
        <v>2156</v>
      </c>
      <c r="C3092" s="3" t="s">
        <v>6265</v>
      </c>
      <c r="D3092" s="5">
        <v>5000</v>
      </c>
      <c r="E3092" s="7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 s="10">
        <f t="shared" si="192"/>
        <v>2</v>
      </c>
      <c r="P3092">
        <f t="shared" si="193"/>
        <v>23</v>
      </c>
      <c r="Q3092" t="s">
        <v>8316</v>
      </c>
      <c r="R3092" t="s">
        <v>8334</v>
      </c>
      <c r="S3092" s="15">
        <f t="shared" si="194"/>
        <v>42430.747511574074</v>
      </c>
      <c r="T3092" s="15">
        <f t="shared" si="195"/>
        <v>42460.70584490741</v>
      </c>
    </row>
    <row r="3093" spans="1:20" ht="48" hidden="1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8" hidden="1" x14ac:dyDescent="0.2">
      <c r="A3094">
        <v>593</v>
      </c>
      <c r="B3094" s="9" t="s">
        <v>594</v>
      </c>
      <c r="C3094" s="3" t="s">
        <v>4703</v>
      </c>
      <c r="D3094" s="5">
        <v>500</v>
      </c>
      <c r="E3094" s="7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 s="10">
        <f t="shared" si="192"/>
        <v>23</v>
      </c>
      <c r="P3094">
        <f t="shared" si="193"/>
        <v>16.43</v>
      </c>
      <c r="Q3094" t="s">
        <v>8308</v>
      </c>
      <c r="R3094" t="s">
        <v>8342</v>
      </c>
      <c r="S3094" s="15">
        <f t="shared" si="194"/>
        <v>42070.677604166667</v>
      </c>
      <c r="T3094" s="15">
        <f t="shared" si="195"/>
        <v>42100.635937500003</v>
      </c>
    </row>
    <row r="3095" spans="1:20" ht="48" hidden="1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8" hidden="1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8" hidden="1" x14ac:dyDescent="0.2">
      <c r="A3097">
        <v>3198</v>
      </c>
      <c r="B3097" s="9" t="s">
        <v>3198</v>
      </c>
      <c r="C3097" s="3" t="s">
        <v>7308</v>
      </c>
      <c r="D3097" s="5">
        <v>30000</v>
      </c>
      <c r="E3097" s="7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 s="10">
        <f t="shared" si="192"/>
        <v>0</v>
      </c>
      <c r="P3097">
        <f t="shared" si="193"/>
        <v>36.67</v>
      </c>
      <c r="Q3097" t="s">
        <v>8323</v>
      </c>
      <c r="R3097" t="s">
        <v>8335</v>
      </c>
      <c r="S3097" s="15">
        <f t="shared" si="194"/>
        <v>42013.424502314811</v>
      </c>
      <c r="T3097" s="15">
        <f t="shared" si="195"/>
        <v>42051.424502314811</v>
      </c>
    </row>
    <row r="3098" spans="1:20" ht="32" hidden="1" x14ac:dyDescent="0.2">
      <c r="A3098">
        <v>2749</v>
      </c>
      <c r="B3098" s="9" t="s">
        <v>2749</v>
      </c>
      <c r="C3098" s="3" t="s">
        <v>6859</v>
      </c>
      <c r="D3098" s="5">
        <v>10000</v>
      </c>
      <c r="E3098" s="7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 s="10">
        <f t="shared" si="192"/>
        <v>1</v>
      </c>
      <c r="P3098">
        <f t="shared" si="193"/>
        <v>55</v>
      </c>
      <c r="Q3098" t="s">
        <v>8311</v>
      </c>
      <c r="R3098" t="s">
        <v>8356</v>
      </c>
      <c r="S3098" s="15">
        <f t="shared" si="194"/>
        <v>42068.799039351856</v>
      </c>
      <c r="T3098" s="15">
        <f t="shared" si="195"/>
        <v>42098.757372685184</v>
      </c>
    </row>
    <row r="3099" spans="1:20" ht="48" hidden="1" x14ac:dyDescent="0.2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 t="shared" si="192"/>
        <v>2</v>
      </c>
      <c r="P3099">
        <f t="shared" si="193"/>
        <v>18.329999999999998</v>
      </c>
      <c r="Q3099" t="s">
        <v>8323</v>
      </c>
      <c r="R3099" t="s">
        <v>8326</v>
      </c>
      <c r="S3099" s="15">
        <f t="shared" si="194"/>
        <v>42069.903437500005</v>
      </c>
      <c r="T3099" s="15">
        <f t="shared" si="195"/>
        <v>42092.833333333328</v>
      </c>
    </row>
    <row r="3100" spans="1:20" ht="48" hidden="1" x14ac:dyDescent="0.2">
      <c r="A3100">
        <v>4047</v>
      </c>
      <c r="B3100" s="9" t="s">
        <v>4043</v>
      </c>
      <c r="C3100" s="3" t="s">
        <v>8151</v>
      </c>
      <c r="D3100" s="5">
        <v>5000</v>
      </c>
      <c r="E3100" s="7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 s="10">
        <f t="shared" si="192"/>
        <v>2</v>
      </c>
      <c r="P3100">
        <f t="shared" si="193"/>
        <v>27.5</v>
      </c>
      <c r="Q3100" t="s">
        <v>8323</v>
      </c>
      <c r="R3100" t="s">
        <v>8326</v>
      </c>
      <c r="S3100" s="15">
        <f t="shared" si="194"/>
        <v>41991.022488425922</v>
      </c>
      <c r="T3100" s="15">
        <f t="shared" si="195"/>
        <v>42015.041666666672</v>
      </c>
    </row>
    <row r="3101" spans="1:20" ht="48" hidden="1" x14ac:dyDescent="0.2">
      <c r="A3101">
        <v>232</v>
      </c>
      <c r="B3101" s="9" t="s">
        <v>234</v>
      </c>
      <c r="C3101" s="3" t="s">
        <v>4342</v>
      </c>
      <c r="D3101" s="5">
        <v>4000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 s="10">
        <f t="shared" si="192"/>
        <v>3</v>
      </c>
      <c r="P3101">
        <f t="shared" si="193"/>
        <v>15.71</v>
      </c>
      <c r="Q3101" t="s">
        <v>8321</v>
      </c>
      <c r="R3101" t="s">
        <v>8325</v>
      </c>
      <c r="S3101" s="15">
        <f t="shared" si="194"/>
        <v>42032.82576388889</v>
      </c>
      <c r="T3101" s="15">
        <f t="shared" si="195"/>
        <v>42062.82576388889</v>
      </c>
    </row>
    <row r="3102" spans="1:20" ht="48" hidden="1" x14ac:dyDescent="0.2">
      <c r="A3102">
        <v>1735</v>
      </c>
      <c r="B3102" s="9" t="s">
        <v>1736</v>
      </c>
      <c r="C3102" s="3" t="s">
        <v>5845</v>
      </c>
      <c r="D3102" s="5">
        <v>1000</v>
      </c>
      <c r="E3102" s="7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 s="10">
        <f t="shared" si="192"/>
        <v>11</v>
      </c>
      <c r="P3102">
        <f t="shared" si="193"/>
        <v>55</v>
      </c>
      <c r="Q3102" t="s">
        <v>8327</v>
      </c>
      <c r="R3102" t="s">
        <v>8330</v>
      </c>
      <c r="S3102" s="15">
        <f t="shared" si="194"/>
        <v>42559.814178240747</v>
      </c>
      <c r="T3102" s="15">
        <f t="shared" si="195"/>
        <v>42589.814178240747</v>
      </c>
    </row>
    <row r="3103" spans="1:20" ht="48" hidden="1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8" hidden="1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32" hidden="1" x14ac:dyDescent="0.2">
      <c r="A3105">
        <v>2351</v>
      </c>
      <c r="B3105" s="9" t="s">
        <v>2352</v>
      </c>
      <c r="C3105" s="3" t="s">
        <v>6461</v>
      </c>
      <c r="D3105" s="5">
        <v>18900</v>
      </c>
      <c r="E3105" s="7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 s="10">
        <f t="shared" si="192"/>
        <v>1</v>
      </c>
      <c r="P3105">
        <f t="shared" si="193"/>
        <v>15.43</v>
      </c>
      <c r="Q3105" t="s">
        <v>8308</v>
      </c>
      <c r="R3105" t="s">
        <v>8342</v>
      </c>
      <c r="S3105" s="15">
        <f t="shared" si="194"/>
        <v>42094.101145833338</v>
      </c>
      <c r="T3105" s="15">
        <f t="shared" si="195"/>
        <v>42124.101145833338</v>
      </c>
    </row>
    <row r="3106" spans="1:20" ht="48" hidden="1" x14ac:dyDescent="0.2">
      <c r="A3106">
        <v>2326</v>
      </c>
      <c r="B3106" s="9" t="s">
        <v>2327</v>
      </c>
      <c r="C3106" s="3" t="s">
        <v>6436</v>
      </c>
      <c r="D3106" s="5">
        <v>15000</v>
      </c>
      <c r="E3106" s="7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 s="10">
        <f t="shared" si="192"/>
        <v>1</v>
      </c>
      <c r="P3106">
        <f t="shared" si="193"/>
        <v>108</v>
      </c>
      <c r="Q3106" t="s">
        <v>8319</v>
      </c>
      <c r="R3106" t="s">
        <v>8320</v>
      </c>
      <c r="S3106" s="15">
        <f t="shared" si="194"/>
        <v>42804.034120370372</v>
      </c>
      <c r="T3106" s="15">
        <f t="shared" si="195"/>
        <v>42855.708333333328</v>
      </c>
    </row>
    <row r="3107" spans="1:20" ht="32" hidden="1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8" hidden="1" x14ac:dyDescent="0.2">
      <c r="A3108">
        <v>1322</v>
      </c>
      <c r="B3108" s="9" t="s">
        <v>1323</v>
      </c>
      <c r="C3108" s="3" t="s">
        <v>5432</v>
      </c>
      <c r="D3108" s="5">
        <v>35000</v>
      </c>
      <c r="E3108" s="7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 s="10">
        <f t="shared" si="192"/>
        <v>0</v>
      </c>
      <c r="P3108">
        <f t="shared" si="193"/>
        <v>26.5</v>
      </c>
      <c r="Q3108" t="s">
        <v>8308</v>
      </c>
      <c r="R3108" t="s">
        <v>8310</v>
      </c>
      <c r="S3108" s="15">
        <f t="shared" si="194"/>
        <v>42115.656539351854</v>
      </c>
      <c r="T3108" s="15">
        <f t="shared" si="195"/>
        <v>42145.656539351854</v>
      </c>
    </row>
    <row r="3109" spans="1:20" ht="48" hidden="1" x14ac:dyDescent="0.2">
      <c r="A3109">
        <v>571</v>
      </c>
      <c r="B3109" s="9" t="s">
        <v>572</v>
      </c>
      <c r="C3109" s="3" t="s">
        <v>4681</v>
      </c>
      <c r="D3109" s="5">
        <v>25000</v>
      </c>
      <c r="E3109" s="7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 s="10">
        <f t="shared" si="192"/>
        <v>0</v>
      </c>
      <c r="P3109">
        <f t="shared" si="193"/>
        <v>53</v>
      </c>
      <c r="Q3109" t="s">
        <v>8308</v>
      </c>
      <c r="R3109" t="s">
        <v>8342</v>
      </c>
      <c r="S3109" s="15">
        <f t="shared" si="194"/>
        <v>42192.816238425927</v>
      </c>
      <c r="T3109" s="15">
        <f t="shared" si="195"/>
        <v>42212.165972222225</v>
      </c>
    </row>
    <row r="3110" spans="1:20" ht="48" hidden="1" x14ac:dyDescent="0.2">
      <c r="A3110">
        <v>2648</v>
      </c>
      <c r="B3110" s="9" t="s">
        <v>2648</v>
      </c>
      <c r="C3110" s="3" t="s">
        <v>6758</v>
      </c>
      <c r="D3110" s="5">
        <v>12000</v>
      </c>
      <c r="E3110" s="7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 s="10">
        <f t="shared" si="192"/>
        <v>1</v>
      </c>
      <c r="P3110">
        <f t="shared" si="193"/>
        <v>17.670000000000002</v>
      </c>
      <c r="Q3110" t="s">
        <v>8308</v>
      </c>
      <c r="R3110" t="s">
        <v>8315</v>
      </c>
      <c r="S3110" s="15">
        <f t="shared" si="194"/>
        <v>42408.714814814812</v>
      </c>
      <c r="T3110" s="15">
        <f t="shared" si="195"/>
        <v>42438.714814814812</v>
      </c>
    </row>
    <row r="3111" spans="1:20" ht="80" hidden="1" x14ac:dyDescent="0.2">
      <c r="A3111">
        <v>984</v>
      </c>
      <c r="B3111" s="9" t="s">
        <v>985</v>
      </c>
      <c r="C3111" s="3" t="s">
        <v>5094</v>
      </c>
      <c r="D3111" s="5">
        <v>10000</v>
      </c>
      <c r="E3111" s="7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 s="10">
        <f t="shared" si="192"/>
        <v>1</v>
      </c>
      <c r="P3111">
        <f t="shared" si="193"/>
        <v>35.33</v>
      </c>
      <c r="Q3111" t="s">
        <v>8308</v>
      </c>
      <c r="R3111" t="s">
        <v>8310</v>
      </c>
      <c r="S3111" s="15">
        <f t="shared" si="194"/>
        <v>42061.11583333333</v>
      </c>
      <c r="T3111" s="15">
        <f t="shared" si="195"/>
        <v>42091.074166666673</v>
      </c>
    </row>
    <row r="3112" spans="1:20" ht="48" hidden="1" x14ac:dyDescent="0.2">
      <c r="A3112">
        <v>968</v>
      </c>
      <c r="B3112" s="9" t="s">
        <v>969</v>
      </c>
      <c r="C3112" s="3" t="s">
        <v>5078</v>
      </c>
      <c r="D3112" s="5">
        <v>8000</v>
      </c>
      <c r="E3112" s="7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 s="10">
        <f t="shared" si="192"/>
        <v>1</v>
      </c>
      <c r="P3112">
        <f t="shared" si="193"/>
        <v>26.5</v>
      </c>
      <c r="Q3112" t="s">
        <v>8308</v>
      </c>
      <c r="R3112" t="s">
        <v>8310</v>
      </c>
      <c r="S3112" s="15">
        <f t="shared" si="194"/>
        <v>41836.847615740742</v>
      </c>
      <c r="T3112" s="15">
        <f t="shared" si="195"/>
        <v>41866.847615740742</v>
      </c>
    </row>
    <row r="3113" spans="1:20" ht="32" hidden="1" x14ac:dyDescent="0.2">
      <c r="A3113">
        <v>1380</v>
      </c>
      <c r="B3113" s="9" t="s">
        <v>1381</v>
      </c>
      <c r="C3113" s="3" t="s">
        <v>5490</v>
      </c>
      <c r="D3113" s="5">
        <v>25</v>
      </c>
      <c r="E3113" s="7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 s="10">
        <f t="shared" si="192"/>
        <v>424</v>
      </c>
      <c r="P3113">
        <f t="shared" si="193"/>
        <v>21.2</v>
      </c>
      <c r="Q3113" t="s">
        <v>8327</v>
      </c>
      <c r="R3113" t="s">
        <v>8331</v>
      </c>
      <c r="S3113" s="15">
        <f t="shared" si="194"/>
        <v>42141.762800925921</v>
      </c>
      <c r="T3113" s="15">
        <f t="shared" si="195"/>
        <v>42164.083333333328</v>
      </c>
    </row>
    <row r="3114" spans="1:20" ht="48" hidden="1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32" hidden="1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8" hidden="1" x14ac:dyDescent="0.2">
      <c r="A3116">
        <v>3077</v>
      </c>
      <c r="B3116" s="9" t="s">
        <v>3077</v>
      </c>
      <c r="C3116" s="3" t="s">
        <v>7187</v>
      </c>
      <c r="D3116" s="5">
        <v>22000</v>
      </c>
      <c r="E3116" s="7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 s="10">
        <f t="shared" si="192"/>
        <v>0</v>
      </c>
      <c r="P3116">
        <f t="shared" si="193"/>
        <v>52.5</v>
      </c>
      <c r="Q3116" t="s">
        <v>8323</v>
      </c>
      <c r="R3116" t="s">
        <v>8324</v>
      </c>
      <c r="S3116" s="15">
        <f t="shared" si="194"/>
        <v>42766.956921296296</v>
      </c>
      <c r="T3116" s="15">
        <f t="shared" si="195"/>
        <v>42796.956921296296</v>
      </c>
    </row>
    <row r="3117" spans="1:20" ht="48" hidden="1" x14ac:dyDescent="0.2">
      <c r="A3117">
        <v>4017</v>
      </c>
      <c r="B3117" s="9" t="s">
        <v>4013</v>
      </c>
      <c r="C3117" s="3" t="s">
        <v>8122</v>
      </c>
      <c r="D3117" s="5">
        <v>10000</v>
      </c>
      <c r="E3117" s="7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 s="10">
        <f t="shared" si="192"/>
        <v>1</v>
      </c>
      <c r="P3117">
        <f t="shared" si="193"/>
        <v>52.5</v>
      </c>
      <c r="Q3117" t="s">
        <v>8323</v>
      </c>
      <c r="R3117" t="s">
        <v>8326</v>
      </c>
      <c r="S3117" s="15">
        <f t="shared" si="194"/>
        <v>41856.672152777777</v>
      </c>
      <c r="T3117" s="15">
        <f t="shared" si="195"/>
        <v>41886.672152777777</v>
      </c>
    </row>
    <row r="3118" spans="1:20" ht="48" hidden="1" x14ac:dyDescent="0.2">
      <c r="A3118">
        <v>1481</v>
      </c>
      <c r="B3118" s="9" t="s">
        <v>1482</v>
      </c>
      <c r="C3118" s="3" t="s">
        <v>5591</v>
      </c>
      <c r="D3118" s="5">
        <v>5000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 s="10">
        <f t="shared" si="192"/>
        <v>2</v>
      </c>
      <c r="P3118">
        <f t="shared" si="193"/>
        <v>17.5</v>
      </c>
      <c r="Q3118" t="s">
        <v>8311</v>
      </c>
      <c r="R3118" t="s">
        <v>8352</v>
      </c>
      <c r="S3118" s="15">
        <f t="shared" si="194"/>
        <v>41550.922974537039</v>
      </c>
      <c r="T3118" s="15">
        <f t="shared" si="195"/>
        <v>41580.922974537039</v>
      </c>
    </row>
    <row r="3119" spans="1:20" ht="48" hidden="1" x14ac:dyDescent="0.2">
      <c r="A3119">
        <v>2759</v>
      </c>
      <c r="B3119" s="9" t="s">
        <v>2759</v>
      </c>
      <c r="C3119" s="3" t="s">
        <v>6869</v>
      </c>
      <c r="D3119" s="5">
        <v>1000</v>
      </c>
      <c r="E3119" s="7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 s="10">
        <f t="shared" si="192"/>
        <v>11</v>
      </c>
      <c r="P3119">
        <f t="shared" si="193"/>
        <v>52.5</v>
      </c>
      <c r="Q3119" t="s">
        <v>8311</v>
      </c>
      <c r="R3119" t="s">
        <v>8356</v>
      </c>
      <c r="S3119" s="15">
        <f t="shared" si="194"/>
        <v>42524.36650462963</v>
      </c>
      <c r="T3119" s="15">
        <f t="shared" si="195"/>
        <v>42567.36650462963</v>
      </c>
    </row>
    <row r="3120" spans="1:20" ht="48" hidden="1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32" hidden="1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8" hidden="1" x14ac:dyDescent="0.2">
      <c r="A3123">
        <v>861</v>
      </c>
      <c r="B3123" s="9" t="s">
        <v>862</v>
      </c>
      <c r="C3123" s="3" t="s">
        <v>4971</v>
      </c>
      <c r="D3123" s="5">
        <v>4500</v>
      </c>
      <c r="E3123" s="7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 s="10">
        <f t="shared" si="192"/>
        <v>2</v>
      </c>
      <c r="P3123">
        <f t="shared" si="193"/>
        <v>50.5</v>
      </c>
      <c r="Q3123" t="s">
        <v>8327</v>
      </c>
      <c r="R3123" t="s">
        <v>8350</v>
      </c>
      <c r="S3123" s="15">
        <f t="shared" si="194"/>
        <v>42599.965324074074</v>
      </c>
      <c r="T3123" s="15">
        <f t="shared" si="195"/>
        <v>42629.965324074074</v>
      </c>
    </row>
    <row r="3124" spans="1:20" ht="48" hidden="1" x14ac:dyDescent="0.2">
      <c r="A3124">
        <v>3947</v>
      </c>
      <c r="B3124" s="9" t="s">
        <v>3944</v>
      </c>
      <c r="C3124" s="3" t="s">
        <v>8055</v>
      </c>
      <c r="D3124" s="5">
        <v>3000</v>
      </c>
      <c r="E3124" s="7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 s="10">
        <f t="shared" si="192"/>
        <v>3</v>
      </c>
      <c r="P3124">
        <f t="shared" si="193"/>
        <v>50.5</v>
      </c>
      <c r="Q3124" t="s">
        <v>8323</v>
      </c>
      <c r="R3124" t="s">
        <v>8326</v>
      </c>
      <c r="S3124" s="15">
        <f t="shared" si="194"/>
        <v>42615.142870370371</v>
      </c>
      <c r="T3124" s="15">
        <f t="shared" si="195"/>
        <v>42645.142870370371</v>
      </c>
    </row>
    <row r="3125" spans="1:20" ht="48" hidden="1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8" hidden="1" x14ac:dyDescent="0.2">
      <c r="A3126">
        <v>640</v>
      </c>
      <c r="B3126" s="9" t="s">
        <v>641</v>
      </c>
      <c r="C3126" s="3" t="s">
        <v>4750</v>
      </c>
      <c r="D3126" s="5">
        <v>70</v>
      </c>
      <c r="E3126" s="7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 s="10">
        <f t="shared" si="192"/>
        <v>144</v>
      </c>
      <c r="P3126">
        <f t="shared" si="193"/>
        <v>50.5</v>
      </c>
      <c r="Q3126" t="s">
        <v>8308</v>
      </c>
      <c r="R3126" t="s">
        <v>8310</v>
      </c>
      <c r="S3126" s="15">
        <f t="shared" si="194"/>
        <v>42683.420312500006</v>
      </c>
      <c r="T3126" s="15">
        <f t="shared" si="195"/>
        <v>42698.958333333328</v>
      </c>
    </row>
    <row r="3127" spans="1:20" ht="48" hidden="1" x14ac:dyDescent="0.2">
      <c r="A3127">
        <v>1145</v>
      </c>
      <c r="B3127" s="9" t="s">
        <v>1146</v>
      </c>
      <c r="C3127" s="3" t="s">
        <v>5255</v>
      </c>
      <c r="D3127" s="5">
        <v>80000</v>
      </c>
      <c r="E3127" s="7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 s="10">
        <f t="shared" si="192"/>
        <v>0</v>
      </c>
      <c r="P3127">
        <f t="shared" si="193"/>
        <v>100</v>
      </c>
      <c r="Q3127" t="s">
        <v>8319</v>
      </c>
      <c r="R3127" t="s">
        <v>8345</v>
      </c>
      <c r="S3127" s="15">
        <f t="shared" si="194"/>
        <v>41854.747592592597</v>
      </c>
      <c r="T3127" s="15">
        <f t="shared" si="195"/>
        <v>41914.747592592597</v>
      </c>
    </row>
    <row r="3128" spans="1:20" ht="48" hidden="1" x14ac:dyDescent="0.2">
      <c r="A3128">
        <v>1342</v>
      </c>
      <c r="B3128" s="9" t="s">
        <v>1343</v>
      </c>
      <c r="C3128" s="3" t="s">
        <v>5452</v>
      </c>
      <c r="D3128" s="5">
        <v>50000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 s="10">
        <f t="shared" si="192"/>
        <v>0</v>
      </c>
      <c r="P3128">
        <f t="shared" si="193"/>
        <v>100</v>
      </c>
      <c r="Q3128" t="s">
        <v>8308</v>
      </c>
      <c r="R3128" t="s">
        <v>8310</v>
      </c>
      <c r="S3128" s="15">
        <f t="shared" si="194"/>
        <v>42172.816423611104</v>
      </c>
      <c r="T3128" s="15">
        <f t="shared" si="195"/>
        <v>42202.816423611104</v>
      </c>
    </row>
    <row r="3129" spans="1:20" ht="48" hidden="1" x14ac:dyDescent="0.2">
      <c r="A3129">
        <v>2368</v>
      </c>
      <c r="B3129" s="9" t="s">
        <v>2369</v>
      </c>
      <c r="C3129" s="3" t="s">
        <v>6478</v>
      </c>
      <c r="D3129" s="5">
        <v>40000</v>
      </c>
      <c r="E3129" s="7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 s="10">
        <f t="shared" si="192"/>
        <v>0</v>
      </c>
      <c r="P3129">
        <f t="shared" si="193"/>
        <v>50</v>
      </c>
      <c r="Q3129" t="s">
        <v>8308</v>
      </c>
      <c r="R3129" t="s">
        <v>8342</v>
      </c>
      <c r="S3129" s="15">
        <f t="shared" si="194"/>
        <v>42063.721817129626</v>
      </c>
      <c r="T3129" s="15">
        <f t="shared" si="195"/>
        <v>42108.680150462969</v>
      </c>
    </row>
    <row r="3130" spans="1:20" ht="48" hidden="1" x14ac:dyDescent="0.2">
      <c r="A3130">
        <v>1423</v>
      </c>
      <c r="B3130" s="9" t="s">
        <v>1424</v>
      </c>
      <c r="C3130" s="3" t="s">
        <v>5533</v>
      </c>
      <c r="D3130" s="5">
        <v>30000</v>
      </c>
      <c r="E3130" s="7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 s="10">
        <f t="shared" si="192"/>
        <v>0</v>
      </c>
      <c r="P3130">
        <f t="shared" si="193"/>
        <v>100</v>
      </c>
      <c r="Q3130" t="s">
        <v>8311</v>
      </c>
      <c r="R3130" t="s">
        <v>8348</v>
      </c>
      <c r="S3130" s="15">
        <f t="shared" si="194"/>
        <v>42340.360312500001</v>
      </c>
      <c r="T3130" s="15">
        <f t="shared" si="195"/>
        <v>42370.360312500001</v>
      </c>
    </row>
    <row r="3131" spans="1:20" ht="48" hidden="1" x14ac:dyDescent="0.2">
      <c r="A3131">
        <v>1170</v>
      </c>
      <c r="B3131" s="9" t="s">
        <v>1171</v>
      </c>
      <c r="C3131" s="3" t="s">
        <v>5280</v>
      </c>
      <c r="D3131" s="5">
        <v>25000</v>
      </c>
      <c r="E3131" s="7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 s="10">
        <f t="shared" si="192"/>
        <v>0</v>
      </c>
      <c r="P3131">
        <f t="shared" si="193"/>
        <v>50</v>
      </c>
      <c r="Q3131" t="s">
        <v>8319</v>
      </c>
      <c r="R3131" t="s">
        <v>8345</v>
      </c>
      <c r="S3131" s="15">
        <f t="shared" si="194"/>
        <v>42124.893182870372</v>
      </c>
      <c r="T3131" s="15">
        <f t="shared" si="195"/>
        <v>42154.893182870372</v>
      </c>
    </row>
    <row r="3132" spans="1:20" ht="16" hidden="1" x14ac:dyDescent="0.2">
      <c r="A3132">
        <v>919</v>
      </c>
      <c r="B3132" s="9" t="s">
        <v>920</v>
      </c>
      <c r="C3132" s="3" t="s">
        <v>5029</v>
      </c>
      <c r="D3132" s="5">
        <v>20000</v>
      </c>
      <c r="E3132" s="7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 s="10">
        <f t="shared" si="192"/>
        <v>1</v>
      </c>
      <c r="P3132">
        <f t="shared" si="193"/>
        <v>100</v>
      </c>
      <c r="Q3132" t="s">
        <v>8327</v>
      </c>
      <c r="R3132" t="s">
        <v>8350</v>
      </c>
      <c r="S3132" s="15">
        <f t="shared" si="194"/>
        <v>41227.641724537039</v>
      </c>
      <c r="T3132" s="15">
        <f t="shared" si="195"/>
        <v>41262.641724537039</v>
      </c>
    </row>
    <row r="3133" spans="1:20" ht="48" hidden="1" x14ac:dyDescent="0.2">
      <c r="A3133">
        <v>2565</v>
      </c>
      <c r="B3133" s="9" t="s">
        <v>2565</v>
      </c>
      <c r="C3133" s="3" t="s">
        <v>6675</v>
      </c>
      <c r="D3133" s="5">
        <v>10000</v>
      </c>
      <c r="E3133" s="7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 s="10">
        <f t="shared" si="192"/>
        <v>1</v>
      </c>
      <c r="P3133">
        <f t="shared" si="193"/>
        <v>100</v>
      </c>
      <c r="Q3133" t="s">
        <v>8319</v>
      </c>
      <c r="R3133" t="s">
        <v>8345</v>
      </c>
      <c r="S3133" s="15">
        <f t="shared" si="194"/>
        <v>42440.650335648148</v>
      </c>
      <c r="T3133" s="15">
        <f t="shared" si="195"/>
        <v>42499.868055555555</v>
      </c>
    </row>
    <row r="3134" spans="1:20" ht="32" hidden="1" x14ac:dyDescent="0.2">
      <c r="A3134">
        <v>2944</v>
      </c>
      <c r="B3134" s="9" t="s">
        <v>2944</v>
      </c>
      <c r="C3134" s="3" t="s">
        <v>7054</v>
      </c>
      <c r="D3134" s="5">
        <v>10000</v>
      </c>
      <c r="E3134" s="7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 s="10">
        <f t="shared" si="192"/>
        <v>1</v>
      </c>
      <c r="P3134">
        <f t="shared" si="193"/>
        <v>100</v>
      </c>
      <c r="Q3134" t="s">
        <v>8323</v>
      </c>
      <c r="R3134" t="s">
        <v>8324</v>
      </c>
      <c r="S3134" s="15">
        <f t="shared" si="194"/>
        <v>42132.9143287037</v>
      </c>
      <c r="T3134" s="15">
        <f t="shared" si="195"/>
        <v>42162.9143287037</v>
      </c>
    </row>
    <row r="3135" spans="1:20" ht="48" hidden="1" x14ac:dyDescent="0.2">
      <c r="A3135">
        <v>218</v>
      </c>
      <c r="B3135" s="9" t="s">
        <v>220</v>
      </c>
      <c r="C3135" s="3" t="s">
        <v>4328</v>
      </c>
      <c r="D3135" s="5">
        <v>5000</v>
      </c>
      <c r="E3135" s="7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 s="10">
        <f t="shared" si="192"/>
        <v>2</v>
      </c>
      <c r="P3135">
        <f t="shared" si="193"/>
        <v>100</v>
      </c>
      <c r="Q3135" t="s">
        <v>8321</v>
      </c>
      <c r="R3135" t="s">
        <v>8325</v>
      </c>
      <c r="S3135" s="15">
        <f t="shared" si="194"/>
        <v>42079.628344907411</v>
      </c>
      <c r="T3135" s="15">
        <f t="shared" si="195"/>
        <v>42139.628344907411</v>
      </c>
    </row>
    <row r="3136" spans="1:20" ht="32" hidden="1" x14ac:dyDescent="0.2">
      <c r="A3136">
        <v>600</v>
      </c>
      <c r="B3136" s="9" t="s">
        <v>601</v>
      </c>
      <c r="C3136" s="3" t="s">
        <v>4710</v>
      </c>
      <c r="D3136" s="5">
        <v>5000</v>
      </c>
      <c r="E3136" s="7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 s="10">
        <f t="shared" si="192"/>
        <v>2</v>
      </c>
      <c r="P3136">
        <f t="shared" si="193"/>
        <v>100</v>
      </c>
      <c r="Q3136" t="s">
        <v>8308</v>
      </c>
      <c r="R3136" t="s">
        <v>8342</v>
      </c>
      <c r="S3136" s="15">
        <f t="shared" si="194"/>
        <v>42073.798171296294</v>
      </c>
      <c r="T3136" s="15">
        <f t="shared" si="195"/>
        <v>42133.798171296294</v>
      </c>
    </row>
    <row r="3137" spans="1:20" ht="48" hidden="1" x14ac:dyDescent="0.2">
      <c r="A3137">
        <v>2766</v>
      </c>
      <c r="B3137" s="9" t="s">
        <v>2766</v>
      </c>
      <c r="C3137" s="3" t="s">
        <v>6876</v>
      </c>
      <c r="D3137" s="5">
        <v>5000</v>
      </c>
      <c r="E3137" s="7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 s="10">
        <f t="shared" si="192"/>
        <v>2</v>
      </c>
      <c r="P3137">
        <f t="shared" si="193"/>
        <v>25</v>
      </c>
      <c r="Q3137" t="s">
        <v>8311</v>
      </c>
      <c r="R3137" t="s">
        <v>8356</v>
      </c>
      <c r="S3137" s="15">
        <f t="shared" si="194"/>
        <v>40736.668032407404</v>
      </c>
      <c r="T3137" s="15">
        <f t="shared" si="195"/>
        <v>40766.668032407404</v>
      </c>
    </row>
    <row r="3138" spans="1:20" ht="48" hidden="1" x14ac:dyDescent="0.2">
      <c r="A3138">
        <v>3742</v>
      </c>
      <c r="B3138" s="9" t="s">
        <v>3739</v>
      </c>
      <c r="C3138" s="3" t="s">
        <v>7852</v>
      </c>
      <c r="D3138" s="5">
        <v>5000</v>
      </c>
      <c r="E3138" s="7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 s="10">
        <f t="shared" si="192"/>
        <v>2</v>
      </c>
      <c r="P3138">
        <f t="shared" si="193"/>
        <v>25</v>
      </c>
      <c r="Q3138" t="s">
        <v>8323</v>
      </c>
      <c r="R3138" t="s">
        <v>8326</v>
      </c>
      <c r="S3138" s="15">
        <f t="shared" si="194"/>
        <v>41858.214629629627</v>
      </c>
      <c r="T3138" s="15">
        <f t="shared" si="195"/>
        <v>41888.214629629627</v>
      </c>
    </row>
    <row r="3139" spans="1:20" ht="48" hidden="1" x14ac:dyDescent="0.2">
      <c r="A3139">
        <v>1100</v>
      </c>
      <c r="B3139" s="9" t="s">
        <v>1101</v>
      </c>
      <c r="C3139" s="3" t="s">
        <v>5210</v>
      </c>
      <c r="D3139" s="5">
        <v>4000</v>
      </c>
      <c r="E3139" s="7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 s="10">
        <f t="shared" ref="O3139:O3202" si="196">ROUND(E3139/D3139*100,0)</f>
        <v>3</v>
      </c>
      <c r="P3139">
        <f t="shared" ref="P3139:P3202" si="197">IFERROR(ROUND(E3139/L3139,2),0)</f>
        <v>10</v>
      </c>
      <c r="Q3139" t="s">
        <v>8316</v>
      </c>
      <c r="R3139" t="s">
        <v>8334</v>
      </c>
      <c r="S3139" s="15">
        <f t="shared" ref="S3139:S3202" si="198">(((J3139/60)/60)/24)+DATE(1970,1,1)</f>
        <v>42384.110775462963</v>
      </c>
      <c r="T3139" s="15">
        <f t="shared" ref="T3139:T3202" si="199">(((I3139/60)/60)/24)+DATE(1970,1,1)</f>
        <v>42414.110775462963</v>
      </c>
    </row>
    <row r="3140" spans="1:20" ht="48" hidden="1" x14ac:dyDescent="0.2">
      <c r="A3140">
        <v>1565</v>
      </c>
      <c r="B3140" s="9" t="s">
        <v>1566</v>
      </c>
      <c r="C3140" s="3" t="s">
        <v>5675</v>
      </c>
      <c r="D3140" s="5">
        <v>4000</v>
      </c>
      <c r="E3140" s="7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 s="10">
        <f t="shared" si="196"/>
        <v>3</v>
      </c>
      <c r="P3140">
        <f t="shared" si="197"/>
        <v>100</v>
      </c>
      <c r="Q3140" t="s">
        <v>8311</v>
      </c>
      <c r="R3140" t="s">
        <v>8349</v>
      </c>
      <c r="S3140" s="15">
        <f t="shared" si="198"/>
        <v>40672.729872685188</v>
      </c>
      <c r="T3140" s="15">
        <f t="shared" si="199"/>
        <v>40702.729872685188</v>
      </c>
    </row>
    <row r="3141" spans="1:20" ht="48" hidden="1" x14ac:dyDescent="0.2">
      <c r="A3141">
        <v>1183</v>
      </c>
      <c r="B3141" s="9" t="s">
        <v>1184</v>
      </c>
      <c r="C3141" s="3" t="s">
        <v>5293</v>
      </c>
      <c r="D3141" s="5">
        <v>2500</v>
      </c>
      <c r="E3141" s="7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 s="10">
        <f t="shared" si="196"/>
        <v>4</v>
      </c>
      <c r="P3141">
        <f t="shared" si="197"/>
        <v>33.33</v>
      </c>
      <c r="Q3141" t="s">
        <v>8319</v>
      </c>
      <c r="R3141" t="s">
        <v>8345</v>
      </c>
      <c r="S3141" s="15">
        <f t="shared" si="198"/>
        <v>42656.86137731481</v>
      </c>
      <c r="T3141" s="15">
        <f t="shared" si="199"/>
        <v>42676.165972222225</v>
      </c>
    </row>
    <row r="3142" spans="1:20" ht="48" hidden="1" x14ac:dyDescent="0.2">
      <c r="A3142">
        <v>1557</v>
      </c>
      <c r="B3142" s="9" t="s">
        <v>1558</v>
      </c>
      <c r="C3142" s="3" t="s">
        <v>5667</v>
      </c>
      <c r="D3142" s="5">
        <v>2500</v>
      </c>
      <c r="E3142" s="7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 s="10">
        <f t="shared" si="196"/>
        <v>4</v>
      </c>
      <c r="P3142">
        <f t="shared" si="197"/>
        <v>100</v>
      </c>
      <c r="Q3142" t="s">
        <v>8313</v>
      </c>
      <c r="R3142" t="s">
        <v>8355</v>
      </c>
      <c r="S3142" s="15">
        <f t="shared" si="198"/>
        <v>41871.65315972222</v>
      </c>
      <c r="T3142" s="15">
        <f t="shared" si="199"/>
        <v>41902.65315972222</v>
      </c>
    </row>
    <row r="3143" spans="1:20" ht="48" hidden="1" x14ac:dyDescent="0.2">
      <c r="A3143">
        <v>1413</v>
      </c>
      <c r="B3143" s="9" t="s">
        <v>1414</v>
      </c>
      <c r="C3143" s="3" t="s">
        <v>5523</v>
      </c>
      <c r="D3143" s="5">
        <v>2000</v>
      </c>
      <c r="E3143" s="7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 s="10">
        <f t="shared" si="196"/>
        <v>5</v>
      </c>
      <c r="P3143">
        <f t="shared" si="197"/>
        <v>100</v>
      </c>
      <c r="Q3143" t="s">
        <v>8311</v>
      </c>
      <c r="R3143" t="s">
        <v>8348</v>
      </c>
      <c r="S3143" s="15">
        <f t="shared" si="198"/>
        <v>42360.437152777777</v>
      </c>
      <c r="T3143" s="15">
        <f t="shared" si="199"/>
        <v>42420.437152777777</v>
      </c>
    </row>
    <row r="3144" spans="1:20" ht="16" hidden="1" x14ac:dyDescent="0.2">
      <c r="A3144">
        <v>3861</v>
      </c>
      <c r="B3144" s="9" t="s">
        <v>3858</v>
      </c>
      <c r="C3144" s="3" t="s">
        <v>7970</v>
      </c>
      <c r="D3144" s="5">
        <v>2000</v>
      </c>
      <c r="E3144" s="7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 s="10">
        <f t="shared" si="196"/>
        <v>5</v>
      </c>
      <c r="P3144">
        <f t="shared" si="197"/>
        <v>100</v>
      </c>
      <c r="Q3144" t="s">
        <v>8323</v>
      </c>
      <c r="R3144" t="s">
        <v>8326</v>
      </c>
      <c r="S3144" s="15">
        <f t="shared" si="198"/>
        <v>41914.590011574073</v>
      </c>
      <c r="T3144" s="15">
        <f t="shared" si="199"/>
        <v>41955.907638888893</v>
      </c>
    </row>
    <row r="3145" spans="1:20" ht="32" hidden="1" x14ac:dyDescent="0.2">
      <c r="A3145">
        <v>1491</v>
      </c>
      <c r="B3145" s="9" t="s">
        <v>1492</v>
      </c>
      <c r="C3145" s="3" t="s">
        <v>5601</v>
      </c>
      <c r="D3145" s="5">
        <v>1200</v>
      </c>
      <c r="E3145" s="7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 s="10">
        <f t="shared" si="196"/>
        <v>8</v>
      </c>
      <c r="P3145">
        <f t="shared" si="197"/>
        <v>100</v>
      </c>
      <c r="Q3145" t="s">
        <v>8311</v>
      </c>
      <c r="R3145" t="s">
        <v>8352</v>
      </c>
      <c r="S3145" s="15">
        <f t="shared" si="198"/>
        <v>41991.713460648149</v>
      </c>
      <c r="T3145" s="15">
        <f t="shared" si="199"/>
        <v>42050.651388888888</v>
      </c>
    </row>
    <row r="3146" spans="1:20" ht="48" hidden="1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8" hidden="1" x14ac:dyDescent="0.2">
      <c r="A3147">
        <v>4103</v>
      </c>
      <c r="B3147" s="9" t="s">
        <v>4099</v>
      </c>
      <c r="C3147" s="3" t="s">
        <v>8206</v>
      </c>
      <c r="D3147" s="5">
        <v>1000</v>
      </c>
      <c r="E3147" s="7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 s="10">
        <f t="shared" si="196"/>
        <v>10</v>
      </c>
      <c r="P3147">
        <f t="shared" si="197"/>
        <v>16.670000000000002</v>
      </c>
      <c r="Q3147" t="s">
        <v>8323</v>
      </c>
      <c r="R3147" t="s">
        <v>8326</v>
      </c>
      <c r="S3147" s="15">
        <f t="shared" si="198"/>
        <v>42188.83293981482</v>
      </c>
      <c r="T3147" s="15">
        <f t="shared" si="199"/>
        <v>42242.772222222222</v>
      </c>
    </row>
    <row r="3148" spans="1:20" ht="48" hidden="1" x14ac:dyDescent="0.2">
      <c r="A3148">
        <v>4020</v>
      </c>
      <c r="B3148" s="9" t="s">
        <v>4016</v>
      </c>
      <c r="C3148" s="3" t="s">
        <v>8125</v>
      </c>
      <c r="D3148" s="5">
        <v>600</v>
      </c>
      <c r="E3148" s="7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 s="10">
        <f t="shared" si="196"/>
        <v>17</v>
      </c>
      <c r="P3148">
        <f t="shared" si="197"/>
        <v>33.33</v>
      </c>
      <c r="Q3148" t="s">
        <v>8323</v>
      </c>
      <c r="R3148" t="s">
        <v>8326</v>
      </c>
      <c r="S3148" s="15">
        <f t="shared" si="198"/>
        <v>42057.190960648149</v>
      </c>
      <c r="T3148" s="15">
        <f t="shared" si="199"/>
        <v>42087.149293981478</v>
      </c>
    </row>
    <row r="3149" spans="1:20" ht="48" x14ac:dyDescent="0.2">
      <c r="A3149">
        <v>3632</v>
      </c>
      <c r="B3149" s="9" t="s">
        <v>3630</v>
      </c>
      <c r="C3149" s="3" t="s">
        <v>7742</v>
      </c>
      <c r="D3149" s="5">
        <v>500</v>
      </c>
      <c r="E3149" s="7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 s="10">
        <f t="shared" si="196"/>
        <v>20</v>
      </c>
      <c r="P3149">
        <f t="shared" si="197"/>
        <v>100</v>
      </c>
      <c r="Q3149" t="s">
        <v>8323</v>
      </c>
      <c r="R3149" t="s">
        <v>8335</v>
      </c>
      <c r="S3149" s="15">
        <f t="shared" si="198"/>
        <v>41946.936909722222</v>
      </c>
      <c r="T3149" s="15">
        <f t="shared" si="199"/>
        <v>41966.936909722222</v>
      </c>
    </row>
    <row r="3150" spans="1:20" ht="32" hidden="1" x14ac:dyDescent="0.2">
      <c r="A3150">
        <v>3991</v>
      </c>
      <c r="B3150" s="9" t="s">
        <v>3987</v>
      </c>
      <c r="C3150" s="3" t="s">
        <v>8097</v>
      </c>
      <c r="D3150" s="5">
        <v>500</v>
      </c>
      <c r="E3150" s="7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 s="10">
        <f t="shared" si="196"/>
        <v>20</v>
      </c>
      <c r="P3150">
        <f t="shared" si="197"/>
        <v>100</v>
      </c>
      <c r="Q3150" t="s">
        <v>8323</v>
      </c>
      <c r="R3150" t="s">
        <v>8326</v>
      </c>
      <c r="S3150" s="15">
        <f t="shared" si="198"/>
        <v>42125.644467592589</v>
      </c>
      <c r="T3150" s="15">
        <f t="shared" si="199"/>
        <v>42155.644467592589</v>
      </c>
    </row>
    <row r="3151" spans="1:20" ht="48" hidden="1" x14ac:dyDescent="0.2">
      <c r="A3151">
        <v>3576</v>
      </c>
      <c r="B3151" s="9" t="s">
        <v>3575</v>
      </c>
      <c r="C3151" s="3" t="s">
        <v>7686</v>
      </c>
      <c r="D3151" s="5">
        <v>100</v>
      </c>
      <c r="E3151" s="7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 s="10">
        <f t="shared" si="196"/>
        <v>100</v>
      </c>
      <c r="P3151">
        <f t="shared" si="197"/>
        <v>20</v>
      </c>
      <c r="Q3151" t="s">
        <v>8323</v>
      </c>
      <c r="R3151" t="s">
        <v>8326</v>
      </c>
      <c r="S3151" s="15">
        <f t="shared" si="198"/>
        <v>42649.54923611111</v>
      </c>
      <c r="T3151" s="15">
        <f t="shared" si="199"/>
        <v>42709.590902777782</v>
      </c>
    </row>
    <row r="3152" spans="1:20" ht="48" hidden="1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8" hidden="1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8" hidden="1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8" hidden="1" x14ac:dyDescent="0.2">
      <c r="A3155">
        <v>4058</v>
      </c>
      <c r="B3155" s="9" t="s">
        <v>4054</v>
      </c>
      <c r="C3155" s="3" t="s">
        <v>8162</v>
      </c>
      <c r="D3155" s="5">
        <v>3750</v>
      </c>
      <c r="E3155" s="7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 s="10">
        <f t="shared" si="196"/>
        <v>3</v>
      </c>
      <c r="P3155">
        <f t="shared" si="197"/>
        <v>23.75</v>
      </c>
      <c r="Q3155" t="s">
        <v>8323</v>
      </c>
      <c r="R3155" t="s">
        <v>8326</v>
      </c>
      <c r="S3155" s="15">
        <f t="shared" si="198"/>
        <v>42446.060694444444</v>
      </c>
      <c r="T3155" s="15">
        <f t="shared" si="199"/>
        <v>42461.165972222225</v>
      </c>
    </row>
    <row r="3156" spans="1:20" ht="48" hidden="1" x14ac:dyDescent="0.2">
      <c r="A3156">
        <v>3984</v>
      </c>
      <c r="B3156" s="9" t="s">
        <v>3980</v>
      </c>
      <c r="C3156" s="3" t="s">
        <v>8090</v>
      </c>
      <c r="D3156" s="5">
        <v>1500</v>
      </c>
      <c r="E3156" s="7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 s="10">
        <f t="shared" si="196"/>
        <v>6</v>
      </c>
      <c r="P3156">
        <f t="shared" si="197"/>
        <v>9.5</v>
      </c>
      <c r="Q3156" t="s">
        <v>8323</v>
      </c>
      <c r="R3156" t="s">
        <v>8326</v>
      </c>
      <c r="S3156" s="15">
        <f t="shared" si="198"/>
        <v>41920.963472222218</v>
      </c>
      <c r="T3156" s="15">
        <f t="shared" si="199"/>
        <v>41951</v>
      </c>
    </row>
    <row r="3157" spans="1:20" ht="48" hidden="1" x14ac:dyDescent="0.2">
      <c r="A3157">
        <v>4111</v>
      </c>
      <c r="B3157" s="9" t="s">
        <v>4107</v>
      </c>
      <c r="C3157" s="3" t="s">
        <v>8214</v>
      </c>
      <c r="D3157" s="5">
        <v>3000</v>
      </c>
      <c r="E3157" s="7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 s="10">
        <f t="shared" si="196"/>
        <v>3</v>
      </c>
      <c r="P3157">
        <f t="shared" si="197"/>
        <v>15.67</v>
      </c>
      <c r="Q3157" t="s">
        <v>8323</v>
      </c>
      <c r="R3157" t="s">
        <v>8326</v>
      </c>
      <c r="S3157" s="15">
        <f t="shared" si="198"/>
        <v>42029.135879629626</v>
      </c>
      <c r="T3157" s="15">
        <f t="shared" si="199"/>
        <v>42059.135879629626</v>
      </c>
    </row>
    <row r="3158" spans="1:20" ht="48" hidden="1" x14ac:dyDescent="0.2">
      <c r="A3158">
        <v>1560</v>
      </c>
      <c r="B3158" s="9" t="s">
        <v>1561</v>
      </c>
      <c r="C3158" s="3" t="s">
        <v>5670</v>
      </c>
      <c r="D3158" s="5">
        <v>2500</v>
      </c>
      <c r="E3158" s="7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 s="10">
        <f t="shared" si="196"/>
        <v>4</v>
      </c>
      <c r="P3158">
        <f t="shared" si="197"/>
        <v>23.5</v>
      </c>
      <c r="Q3158" t="s">
        <v>8313</v>
      </c>
      <c r="R3158" t="s">
        <v>8355</v>
      </c>
      <c r="S3158" s="15">
        <f t="shared" si="198"/>
        <v>41936.020752314813</v>
      </c>
      <c r="T3158" s="15">
        <f t="shared" si="199"/>
        <v>41956.062418981484</v>
      </c>
    </row>
    <row r="3159" spans="1:20" ht="32" hidden="1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8" hidden="1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8" hidden="1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8" hidden="1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32" hidden="1" x14ac:dyDescent="0.2">
      <c r="A3163">
        <v>2763</v>
      </c>
      <c r="B3163" s="9" t="s">
        <v>2763</v>
      </c>
      <c r="C3163" s="3" t="s">
        <v>6873</v>
      </c>
      <c r="D3163" s="5">
        <v>39400</v>
      </c>
      <c r="E3163" s="7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 s="10">
        <f t="shared" si="196"/>
        <v>0</v>
      </c>
      <c r="P3163">
        <f t="shared" si="197"/>
        <v>30</v>
      </c>
      <c r="Q3163" t="s">
        <v>8311</v>
      </c>
      <c r="R3163" t="s">
        <v>8356</v>
      </c>
      <c r="S3163" s="15">
        <f t="shared" si="198"/>
        <v>41373.579675925925</v>
      </c>
      <c r="T3163" s="15">
        <f t="shared" si="199"/>
        <v>41418.579675925925</v>
      </c>
    </row>
    <row r="3164" spans="1:20" ht="48" hidden="1" x14ac:dyDescent="0.2">
      <c r="A3164">
        <v>902</v>
      </c>
      <c r="B3164" s="9" t="s">
        <v>903</v>
      </c>
      <c r="C3164" s="3" t="s">
        <v>5012</v>
      </c>
      <c r="D3164" s="5">
        <v>30000</v>
      </c>
      <c r="E3164" s="7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 s="10">
        <f t="shared" si="196"/>
        <v>0</v>
      </c>
      <c r="P3164">
        <f t="shared" si="197"/>
        <v>30</v>
      </c>
      <c r="Q3164" t="s">
        <v>8327</v>
      </c>
      <c r="R3164" t="s">
        <v>8350</v>
      </c>
      <c r="S3164" s="15">
        <f t="shared" si="198"/>
        <v>41829.965532407405</v>
      </c>
      <c r="T3164" s="15">
        <f t="shared" si="199"/>
        <v>41881.645833333336</v>
      </c>
    </row>
    <row r="3165" spans="1:20" ht="48" hidden="1" x14ac:dyDescent="0.2">
      <c r="A3165">
        <v>718</v>
      </c>
      <c r="B3165" s="9" t="s">
        <v>719</v>
      </c>
      <c r="C3165" s="3" t="s">
        <v>4828</v>
      </c>
      <c r="D3165" s="5">
        <v>12000</v>
      </c>
      <c r="E3165" s="7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 s="10">
        <f t="shared" si="196"/>
        <v>1</v>
      </c>
      <c r="P3165">
        <f t="shared" si="197"/>
        <v>22.5</v>
      </c>
      <c r="Q3165" t="s">
        <v>8308</v>
      </c>
      <c r="R3165" t="s">
        <v>8310</v>
      </c>
      <c r="S3165" s="15">
        <f t="shared" si="198"/>
        <v>42752.845451388886</v>
      </c>
      <c r="T3165" s="15">
        <f t="shared" si="199"/>
        <v>42784.249305555553</v>
      </c>
    </row>
    <row r="3166" spans="1:20" ht="32" hidden="1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48" hidden="1" x14ac:dyDescent="0.2">
      <c r="A3167">
        <v>3919</v>
      </c>
      <c r="B3167" s="9" t="s">
        <v>3916</v>
      </c>
      <c r="C3167" s="3" t="s">
        <v>8027</v>
      </c>
      <c r="D3167" s="5">
        <v>5000</v>
      </c>
      <c r="E3167" s="7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 s="10">
        <f t="shared" si="196"/>
        <v>2</v>
      </c>
      <c r="P3167">
        <f t="shared" si="197"/>
        <v>30</v>
      </c>
      <c r="Q3167" t="s">
        <v>8323</v>
      </c>
      <c r="R3167" t="s">
        <v>8326</v>
      </c>
      <c r="S3167" s="15">
        <f t="shared" si="198"/>
        <v>42358.684872685189</v>
      </c>
      <c r="T3167" s="15">
        <f t="shared" si="199"/>
        <v>42387</v>
      </c>
    </row>
    <row r="3168" spans="1:20" ht="48" hidden="1" x14ac:dyDescent="0.2">
      <c r="A3168">
        <v>863</v>
      </c>
      <c r="B3168" s="9" t="s">
        <v>864</v>
      </c>
      <c r="C3168" s="3" t="s">
        <v>4973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 s="10">
        <f t="shared" si="196"/>
        <v>5</v>
      </c>
      <c r="P3168">
        <f t="shared" si="197"/>
        <v>18</v>
      </c>
      <c r="Q3168" t="s">
        <v>8327</v>
      </c>
      <c r="R3168" t="s">
        <v>8350</v>
      </c>
      <c r="S3168" s="15">
        <f t="shared" si="198"/>
        <v>40921.117662037039</v>
      </c>
      <c r="T3168" s="15">
        <f t="shared" si="199"/>
        <v>40951.117662037039</v>
      </c>
    </row>
    <row r="3169" spans="1:20" ht="48" hidden="1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8" hidden="1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32" hidden="1" x14ac:dyDescent="0.2">
      <c r="A3171">
        <v>2130</v>
      </c>
      <c r="B3171" s="9" t="s">
        <v>2131</v>
      </c>
      <c r="C3171" s="3" t="s">
        <v>6240</v>
      </c>
      <c r="D3171" s="5">
        <v>42000</v>
      </c>
      <c r="E3171" s="7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 s="10">
        <f t="shared" si="196"/>
        <v>0</v>
      </c>
      <c r="P3171">
        <f t="shared" si="197"/>
        <v>21.25</v>
      </c>
      <c r="Q3171" t="s">
        <v>8316</v>
      </c>
      <c r="R3171" t="s">
        <v>8334</v>
      </c>
      <c r="S3171" s="15">
        <f t="shared" si="198"/>
        <v>41832.086377314816</v>
      </c>
      <c r="T3171" s="15">
        <f t="shared" si="199"/>
        <v>41867.086377314816</v>
      </c>
    </row>
    <row r="3172" spans="1:20" ht="48" hidden="1" x14ac:dyDescent="0.2">
      <c r="A3172">
        <v>1907</v>
      </c>
      <c r="B3172" s="9" t="s">
        <v>1908</v>
      </c>
      <c r="C3172" s="3" t="s">
        <v>6017</v>
      </c>
      <c r="D3172" s="5">
        <v>30000</v>
      </c>
      <c r="E3172" s="7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 s="10">
        <f t="shared" si="196"/>
        <v>0</v>
      </c>
      <c r="P3172">
        <f t="shared" si="197"/>
        <v>21.25</v>
      </c>
      <c r="Q3172" t="s">
        <v>8308</v>
      </c>
      <c r="R3172" t="s">
        <v>8318</v>
      </c>
      <c r="S3172" s="15">
        <f t="shared" si="198"/>
        <v>41767.587094907409</v>
      </c>
      <c r="T3172" s="15">
        <f t="shared" si="199"/>
        <v>41782.587094907409</v>
      </c>
    </row>
    <row r="3173" spans="1:20" ht="48" hidden="1" x14ac:dyDescent="0.2">
      <c r="A3173">
        <v>2160</v>
      </c>
      <c r="B3173" s="9" t="s">
        <v>2161</v>
      </c>
      <c r="C3173" s="3" t="s">
        <v>6270</v>
      </c>
      <c r="D3173" s="5">
        <v>10000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 s="10">
        <f t="shared" si="196"/>
        <v>1</v>
      </c>
      <c r="P3173">
        <f t="shared" si="197"/>
        <v>5.31</v>
      </c>
      <c r="Q3173" t="s">
        <v>8316</v>
      </c>
      <c r="R3173" t="s">
        <v>8334</v>
      </c>
      <c r="S3173" s="15">
        <f t="shared" si="198"/>
        <v>41018.711863425924</v>
      </c>
      <c r="T3173" s="15">
        <f t="shared" si="199"/>
        <v>41048.711863425924</v>
      </c>
    </row>
    <row r="3174" spans="1:20" ht="48" hidden="1" x14ac:dyDescent="0.2">
      <c r="A3174">
        <v>1563</v>
      </c>
      <c r="B3174" s="9" t="s">
        <v>1564</v>
      </c>
      <c r="C3174" s="3" t="s">
        <v>5673</v>
      </c>
      <c r="D3174" s="5">
        <v>6000</v>
      </c>
      <c r="E3174" s="7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 s="10">
        <f t="shared" si="196"/>
        <v>1</v>
      </c>
      <c r="P3174">
        <f t="shared" si="197"/>
        <v>42.5</v>
      </c>
      <c r="Q3174" t="s">
        <v>8311</v>
      </c>
      <c r="R3174" t="s">
        <v>8349</v>
      </c>
      <c r="S3174" s="15">
        <f t="shared" si="198"/>
        <v>41652.742488425924</v>
      </c>
      <c r="T3174" s="15">
        <f t="shared" si="199"/>
        <v>41712.700821759259</v>
      </c>
    </row>
    <row r="3175" spans="1:20" ht="48" hidden="1" x14ac:dyDescent="0.2">
      <c r="A3175">
        <v>2322</v>
      </c>
      <c r="B3175" s="9" t="s">
        <v>2323</v>
      </c>
      <c r="C3175" s="3" t="s">
        <v>6432</v>
      </c>
      <c r="D3175" s="5">
        <v>2700</v>
      </c>
      <c r="E3175" s="7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 s="10">
        <f t="shared" si="196"/>
        <v>3</v>
      </c>
      <c r="P3175">
        <f t="shared" si="197"/>
        <v>21.25</v>
      </c>
      <c r="Q3175" t="s">
        <v>8319</v>
      </c>
      <c r="R3175" t="s">
        <v>8320</v>
      </c>
      <c r="S3175" s="15">
        <f t="shared" si="198"/>
        <v>42804.895474537043</v>
      </c>
      <c r="T3175" s="15">
        <f t="shared" si="199"/>
        <v>42834.853807870371</v>
      </c>
    </row>
    <row r="3176" spans="1:20" ht="48" hidden="1" x14ac:dyDescent="0.2">
      <c r="A3176">
        <v>1709</v>
      </c>
      <c r="B3176" s="9" t="s">
        <v>1710</v>
      </c>
      <c r="C3176" s="3" t="s">
        <v>5819</v>
      </c>
      <c r="D3176" s="5">
        <v>1750</v>
      </c>
      <c r="E3176" s="7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 s="10">
        <f t="shared" si="196"/>
        <v>5</v>
      </c>
      <c r="P3176">
        <f t="shared" si="197"/>
        <v>21.25</v>
      </c>
      <c r="Q3176" t="s">
        <v>8327</v>
      </c>
      <c r="R3176" t="s">
        <v>8330</v>
      </c>
      <c r="S3176" s="15">
        <f t="shared" si="198"/>
        <v>41841.56381944444</v>
      </c>
      <c r="T3176" s="15">
        <f t="shared" si="199"/>
        <v>41882.818749999999</v>
      </c>
    </row>
    <row r="3177" spans="1:20" ht="48" hidden="1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8" hidden="1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8" hidden="1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8" hidden="1" x14ac:dyDescent="0.2">
      <c r="A3180">
        <v>2370</v>
      </c>
      <c r="B3180" s="9" t="s">
        <v>2371</v>
      </c>
      <c r="C3180" s="3" t="s">
        <v>6480</v>
      </c>
      <c r="D3180" s="5">
        <v>25000</v>
      </c>
      <c r="E3180" s="7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 s="10">
        <f t="shared" si="196"/>
        <v>0</v>
      </c>
      <c r="P3180">
        <f t="shared" si="197"/>
        <v>20.5</v>
      </c>
      <c r="Q3180" t="s">
        <v>8308</v>
      </c>
      <c r="R3180" t="s">
        <v>8342</v>
      </c>
      <c r="S3180" s="15">
        <f t="shared" si="198"/>
        <v>41961.18913194444</v>
      </c>
      <c r="T3180" s="15">
        <f t="shared" si="199"/>
        <v>41991.18913194444</v>
      </c>
    </row>
    <row r="3181" spans="1:20" ht="48" hidden="1" x14ac:dyDescent="0.2">
      <c r="A3181">
        <v>454</v>
      </c>
      <c r="B3181" s="9" t="s">
        <v>455</v>
      </c>
      <c r="C3181" s="3" t="s">
        <v>4564</v>
      </c>
      <c r="D3181" s="5">
        <v>10000</v>
      </c>
      <c r="E3181" s="7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 s="10">
        <f t="shared" si="196"/>
        <v>1</v>
      </c>
      <c r="P3181">
        <f t="shared" si="197"/>
        <v>16.399999999999999</v>
      </c>
      <c r="Q3181" t="s">
        <v>8321</v>
      </c>
      <c r="R3181" t="s">
        <v>8339</v>
      </c>
      <c r="S3181" s="15">
        <f t="shared" si="198"/>
        <v>41938.717256944445</v>
      </c>
      <c r="T3181" s="15">
        <f t="shared" si="199"/>
        <v>41969.551388888889</v>
      </c>
    </row>
    <row r="3182" spans="1:20" ht="64" hidden="1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8" hidden="1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8" hidden="1" x14ac:dyDescent="0.2">
      <c r="A3184">
        <v>1571</v>
      </c>
      <c r="B3184" s="9" t="s">
        <v>1572</v>
      </c>
      <c r="C3184" s="3" t="s">
        <v>5681</v>
      </c>
      <c r="D3184" s="5">
        <v>12100</v>
      </c>
      <c r="E3184" s="7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 s="10">
        <f t="shared" si="196"/>
        <v>1</v>
      </c>
      <c r="P3184">
        <f t="shared" si="197"/>
        <v>20</v>
      </c>
      <c r="Q3184" t="s">
        <v>8311</v>
      </c>
      <c r="R3184" t="s">
        <v>8349</v>
      </c>
      <c r="S3184" s="15">
        <f t="shared" si="198"/>
        <v>42144.769479166673</v>
      </c>
      <c r="T3184" s="15">
        <f t="shared" si="199"/>
        <v>42174.769479166673</v>
      </c>
    </row>
    <row r="3185" spans="1:20" ht="48" hidden="1" x14ac:dyDescent="0.2">
      <c r="A3185">
        <v>574</v>
      </c>
      <c r="B3185" s="9" t="s">
        <v>575</v>
      </c>
      <c r="C3185" s="3" t="s">
        <v>4684</v>
      </c>
      <c r="D3185" s="5">
        <v>11180</v>
      </c>
      <c r="E3185" s="7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 s="10">
        <f t="shared" si="196"/>
        <v>1</v>
      </c>
      <c r="P3185">
        <f t="shared" si="197"/>
        <v>20</v>
      </c>
      <c r="Q3185" t="s">
        <v>8308</v>
      </c>
      <c r="R3185" t="s">
        <v>8342</v>
      </c>
      <c r="S3185" s="15">
        <f t="shared" si="198"/>
        <v>42632.443368055552</v>
      </c>
      <c r="T3185" s="15">
        <f t="shared" si="199"/>
        <v>42662.443368055552</v>
      </c>
    </row>
    <row r="3186" spans="1:20" ht="48" hidden="1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8" hidden="1" x14ac:dyDescent="0.2">
      <c r="A3187">
        <v>4037</v>
      </c>
      <c r="B3187" s="9" t="s">
        <v>4033</v>
      </c>
      <c r="C3187" s="3" t="s">
        <v>8141</v>
      </c>
      <c r="D3187" s="5">
        <v>700</v>
      </c>
      <c r="E3187" s="7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 s="10">
        <f t="shared" si="196"/>
        <v>11</v>
      </c>
      <c r="P3187">
        <f t="shared" si="197"/>
        <v>40</v>
      </c>
      <c r="Q3187" t="s">
        <v>8323</v>
      </c>
      <c r="R3187" t="s">
        <v>8326</v>
      </c>
      <c r="S3187" s="15">
        <f t="shared" si="198"/>
        <v>42497.070775462969</v>
      </c>
      <c r="T3187" s="15">
        <f t="shared" si="199"/>
        <v>42514.600694444445</v>
      </c>
    </row>
    <row r="3188" spans="1:20" ht="48" hidden="1" x14ac:dyDescent="0.2">
      <c r="A3188">
        <v>2861</v>
      </c>
      <c r="B3188" s="9" t="s">
        <v>2861</v>
      </c>
      <c r="C3188" s="3" t="s">
        <v>6971</v>
      </c>
      <c r="D3188" s="5">
        <v>250</v>
      </c>
      <c r="E3188" s="7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 s="10">
        <f t="shared" si="196"/>
        <v>32</v>
      </c>
      <c r="P3188">
        <f t="shared" si="197"/>
        <v>26.67</v>
      </c>
      <c r="Q3188" t="s">
        <v>8323</v>
      </c>
      <c r="R3188" t="s">
        <v>8326</v>
      </c>
      <c r="S3188" s="15">
        <f t="shared" si="198"/>
        <v>42257.590833333335</v>
      </c>
      <c r="T3188" s="15">
        <f t="shared" si="199"/>
        <v>42271.590833333335</v>
      </c>
    </row>
    <row r="3189" spans="1:20" ht="48" hidden="1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8" hidden="1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8" hidden="1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8" hidden="1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32" hidden="1" x14ac:dyDescent="0.2">
      <c r="A3193">
        <v>1447</v>
      </c>
      <c r="B3193" s="9" t="s">
        <v>1448</v>
      </c>
      <c r="C3193" s="3" t="s">
        <v>5557</v>
      </c>
      <c r="D3193" s="5">
        <v>500000</v>
      </c>
      <c r="E3193" s="7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 s="10">
        <f t="shared" si="196"/>
        <v>0</v>
      </c>
      <c r="P3193">
        <f t="shared" si="197"/>
        <v>25</v>
      </c>
      <c r="Q3193" t="s">
        <v>8311</v>
      </c>
      <c r="R3193" t="s">
        <v>8348</v>
      </c>
      <c r="S3193" s="15">
        <f t="shared" si="198"/>
        <v>42529.730717592596</v>
      </c>
      <c r="T3193" s="15">
        <f t="shared" si="199"/>
        <v>42559.730717592596</v>
      </c>
    </row>
    <row r="3194" spans="1:20" ht="32" hidden="1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48" hidden="1" x14ac:dyDescent="0.2">
      <c r="A3195">
        <v>2510</v>
      </c>
      <c r="B3195" s="9" t="s">
        <v>2510</v>
      </c>
      <c r="C3195" s="3" t="s">
        <v>6620</v>
      </c>
      <c r="D3195" s="5">
        <v>50000</v>
      </c>
      <c r="E3195" s="7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 s="10">
        <f t="shared" si="196"/>
        <v>0</v>
      </c>
      <c r="P3195">
        <f t="shared" si="197"/>
        <v>37.5</v>
      </c>
      <c r="Q3195" t="s">
        <v>8319</v>
      </c>
      <c r="R3195" t="s">
        <v>8357</v>
      </c>
      <c r="S3195" s="15">
        <f t="shared" si="198"/>
        <v>42078.997361111105</v>
      </c>
      <c r="T3195" s="15">
        <f t="shared" si="199"/>
        <v>42138.997361111105</v>
      </c>
    </row>
    <row r="3196" spans="1:20" ht="32" hidden="1" x14ac:dyDescent="0.2">
      <c r="A3196">
        <v>3052</v>
      </c>
      <c r="B3196" s="9" t="s">
        <v>3052</v>
      </c>
      <c r="C3196" s="3" t="s">
        <v>7162</v>
      </c>
      <c r="D3196" s="5">
        <v>50000</v>
      </c>
      <c r="E3196" s="7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 s="10">
        <f t="shared" si="196"/>
        <v>0</v>
      </c>
      <c r="P3196">
        <f t="shared" si="197"/>
        <v>37.5</v>
      </c>
      <c r="Q3196" t="s">
        <v>8323</v>
      </c>
      <c r="R3196" t="s">
        <v>8324</v>
      </c>
      <c r="S3196" s="15">
        <f t="shared" si="198"/>
        <v>42122.670069444444</v>
      </c>
      <c r="T3196" s="15">
        <f t="shared" si="199"/>
        <v>42152.665972222225</v>
      </c>
    </row>
    <row r="3197" spans="1:20" ht="16" hidden="1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48" hidden="1" x14ac:dyDescent="0.2">
      <c r="A3198">
        <v>1011</v>
      </c>
      <c r="B3198" s="9" t="s">
        <v>1012</v>
      </c>
      <c r="C3198" s="3" t="s">
        <v>5121</v>
      </c>
      <c r="D3198" s="5">
        <v>20000</v>
      </c>
      <c r="E3198" s="7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 s="10">
        <f t="shared" si="196"/>
        <v>0</v>
      </c>
      <c r="P3198">
        <f t="shared" si="197"/>
        <v>75</v>
      </c>
      <c r="Q3198" t="s">
        <v>8308</v>
      </c>
      <c r="R3198" t="s">
        <v>8310</v>
      </c>
      <c r="S3198" s="15">
        <f t="shared" si="198"/>
        <v>41946.898090277777</v>
      </c>
      <c r="T3198" s="15">
        <f t="shared" si="199"/>
        <v>41991.898090277777</v>
      </c>
    </row>
    <row r="3199" spans="1:20" ht="48" hidden="1" x14ac:dyDescent="0.2">
      <c r="A3199">
        <v>2562</v>
      </c>
      <c r="B3199" s="9" t="s">
        <v>2562</v>
      </c>
      <c r="C3199" s="3" t="s">
        <v>6672</v>
      </c>
      <c r="D3199" s="5">
        <v>10000</v>
      </c>
      <c r="E3199" s="7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 s="10">
        <f t="shared" si="196"/>
        <v>1</v>
      </c>
      <c r="P3199">
        <f t="shared" si="197"/>
        <v>25</v>
      </c>
      <c r="Q3199" t="s">
        <v>8319</v>
      </c>
      <c r="R3199" t="s">
        <v>8345</v>
      </c>
      <c r="S3199" s="15">
        <f t="shared" si="198"/>
        <v>42594.524756944447</v>
      </c>
      <c r="T3199" s="15">
        <f t="shared" si="199"/>
        <v>42654.524756944447</v>
      </c>
    </row>
    <row r="3200" spans="1:20" ht="32" hidden="1" x14ac:dyDescent="0.2">
      <c r="A3200">
        <v>1596</v>
      </c>
      <c r="B3200" s="9" t="s">
        <v>1597</v>
      </c>
      <c r="C3200" s="3" t="s">
        <v>5706</v>
      </c>
      <c r="D3200" s="5">
        <v>3250</v>
      </c>
      <c r="E3200" s="7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 s="10">
        <f t="shared" si="196"/>
        <v>2</v>
      </c>
      <c r="P3200">
        <f t="shared" si="197"/>
        <v>25</v>
      </c>
      <c r="Q3200" t="s">
        <v>8313</v>
      </c>
      <c r="R3200" t="s">
        <v>8351</v>
      </c>
      <c r="S3200" s="15">
        <f t="shared" si="198"/>
        <v>41941.430196759262</v>
      </c>
      <c r="T3200" s="15">
        <f t="shared" si="199"/>
        <v>41986.471863425926</v>
      </c>
    </row>
    <row r="3201" spans="1:20" ht="64" hidden="1" x14ac:dyDescent="0.2">
      <c r="A3201">
        <v>2382</v>
      </c>
      <c r="B3201" s="9" t="s">
        <v>2383</v>
      </c>
      <c r="C3201" s="3" t="s">
        <v>6492</v>
      </c>
      <c r="D3201" s="5">
        <v>3000</v>
      </c>
      <c r="E3201" s="7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 s="10">
        <f t="shared" si="196"/>
        <v>3</v>
      </c>
      <c r="P3201">
        <f t="shared" si="197"/>
        <v>37.5</v>
      </c>
      <c r="Q3201" t="s">
        <v>8308</v>
      </c>
      <c r="R3201" t="s">
        <v>8342</v>
      </c>
      <c r="S3201" s="15">
        <f t="shared" si="198"/>
        <v>42195.187534722223</v>
      </c>
      <c r="T3201" s="15">
        <f t="shared" si="199"/>
        <v>42220.187534722223</v>
      </c>
    </row>
    <row r="3202" spans="1:20" ht="48" hidden="1" x14ac:dyDescent="0.2">
      <c r="A3202">
        <v>4009</v>
      </c>
      <c r="B3202" s="9" t="s">
        <v>4005</v>
      </c>
      <c r="C3202" s="3" t="s">
        <v>8114</v>
      </c>
      <c r="D3202" s="5">
        <v>1930</v>
      </c>
      <c r="E3202" s="7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 s="10">
        <f t="shared" si="196"/>
        <v>4</v>
      </c>
      <c r="P3202">
        <f t="shared" si="197"/>
        <v>25</v>
      </c>
      <c r="Q3202" t="s">
        <v>8323</v>
      </c>
      <c r="R3202" t="s">
        <v>8326</v>
      </c>
      <c r="S3202" s="15">
        <f t="shared" si="198"/>
        <v>41851.700925925928</v>
      </c>
      <c r="T3202" s="15">
        <f t="shared" si="199"/>
        <v>41891.700925925928</v>
      </c>
    </row>
    <row r="3203" spans="1:20" ht="48" hidden="1" x14ac:dyDescent="0.2">
      <c r="A3203">
        <v>2904</v>
      </c>
      <c r="B3203" s="9" t="s">
        <v>2904</v>
      </c>
      <c r="C3203" s="3" t="s">
        <v>7014</v>
      </c>
      <c r="D3203" s="5">
        <v>1500</v>
      </c>
      <c r="E3203" s="7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 s="10">
        <f t="shared" ref="O3203:O3266" si="200">ROUND(E3203/D3203*100,0)</f>
        <v>5</v>
      </c>
      <c r="P3203">
        <f t="shared" ref="P3203:P3266" si="201">IFERROR(ROUND(E3203/L3203,2),0)</f>
        <v>18.75</v>
      </c>
      <c r="Q3203" t="s">
        <v>8323</v>
      </c>
      <c r="R3203" t="s">
        <v>8326</v>
      </c>
      <c r="S3203" s="15">
        <f t="shared" ref="S3203:S3266" si="202">(((J3203/60)/60)/24)+DATE(1970,1,1)</f>
        <v>41940.967951388891</v>
      </c>
      <c r="T3203" s="15">
        <f t="shared" ref="T3203:T3266" si="203">(((I3203/60)/60)/24)+DATE(1970,1,1)</f>
        <v>41952.5</v>
      </c>
    </row>
    <row r="3204" spans="1:20" ht="48" hidden="1" x14ac:dyDescent="0.2">
      <c r="A3204">
        <v>2794</v>
      </c>
      <c r="B3204" s="9" t="s">
        <v>2794</v>
      </c>
      <c r="C3204" s="3" t="s">
        <v>6904</v>
      </c>
      <c r="D3204" s="5">
        <v>50</v>
      </c>
      <c r="E3204" s="7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 s="10">
        <f t="shared" si="200"/>
        <v>150</v>
      </c>
      <c r="P3204">
        <f t="shared" si="201"/>
        <v>25</v>
      </c>
      <c r="Q3204" t="s">
        <v>8323</v>
      </c>
      <c r="R3204" t="s">
        <v>8326</v>
      </c>
      <c r="S3204" s="15">
        <f t="shared" si="202"/>
        <v>42416.691655092596</v>
      </c>
      <c r="T3204" s="15">
        <f t="shared" si="203"/>
        <v>42432.791666666672</v>
      </c>
    </row>
    <row r="3205" spans="1:20" ht="32" hidden="1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32" hidden="1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48" hidden="1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8" hidden="1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8" hidden="1" x14ac:dyDescent="0.2">
      <c r="A3209">
        <v>3078</v>
      </c>
      <c r="B3209" s="9" t="s">
        <v>3078</v>
      </c>
      <c r="C3209" s="3" t="s">
        <v>7188</v>
      </c>
      <c r="D3209" s="5">
        <v>60000</v>
      </c>
      <c r="E3209" s="7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 s="10">
        <f t="shared" si="200"/>
        <v>0</v>
      </c>
      <c r="P3209">
        <f t="shared" si="201"/>
        <v>23.67</v>
      </c>
      <c r="Q3209" t="s">
        <v>8323</v>
      </c>
      <c r="R3209" t="s">
        <v>8324</v>
      </c>
      <c r="S3209" s="15">
        <f t="shared" si="202"/>
        <v>42031.138831018514</v>
      </c>
      <c r="T3209" s="15">
        <f t="shared" si="203"/>
        <v>42061.138831018514</v>
      </c>
    </row>
    <row r="3210" spans="1:20" ht="32" hidden="1" x14ac:dyDescent="0.2">
      <c r="A3210">
        <v>2695</v>
      </c>
      <c r="B3210" s="9" t="s">
        <v>2695</v>
      </c>
      <c r="C3210" s="3" t="s">
        <v>6805</v>
      </c>
      <c r="D3210" s="5">
        <v>15000</v>
      </c>
      <c r="E3210" s="7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 s="10">
        <f t="shared" si="200"/>
        <v>0</v>
      </c>
      <c r="P3210">
        <f t="shared" si="201"/>
        <v>23.67</v>
      </c>
      <c r="Q3210" t="s">
        <v>8319</v>
      </c>
      <c r="R3210" t="s">
        <v>8345</v>
      </c>
      <c r="S3210" s="15">
        <f t="shared" si="202"/>
        <v>42048.181921296295</v>
      </c>
      <c r="T3210" s="15">
        <f t="shared" si="203"/>
        <v>42108.14025462963</v>
      </c>
    </row>
    <row r="3211" spans="1:20" ht="48" hidden="1" x14ac:dyDescent="0.2">
      <c r="A3211">
        <v>2848</v>
      </c>
      <c r="B3211" s="9" t="s">
        <v>2848</v>
      </c>
      <c r="C3211" s="3" t="s">
        <v>6958</v>
      </c>
      <c r="D3211" s="5">
        <v>35000</v>
      </c>
      <c r="E3211" s="7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 s="10">
        <f t="shared" si="200"/>
        <v>0</v>
      </c>
      <c r="P3211">
        <f t="shared" si="201"/>
        <v>23.33</v>
      </c>
      <c r="Q3211" t="s">
        <v>8323</v>
      </c>
      <c r="R3211" t="s">
        <v>8326</v>
      </c>
      <c r="S3211" s="15">
        <f t="shared" si="202"/>
        <v>42123.648831018523</v>
      </c>
      <c r="T3211" s="15">
        <f t="shared" si="203"/>
        <v>42153.648831018523</v>
      </c>
    </row>
    <row r="3212" spans="1:20" ht="48" hidden="1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8" hidden="1" x14ac:dyDescent="0.2">
      <c r="A3213">
        <v>1070</v>
      </c>
      <c r="B3213" s="9" t="s">
        <v>1071</v>
      </c>
      <c r="C3213" s="3" t="s">
        <v>5180</v>
      </c>
      <c r="D3213" s="5">
        <v>10000</v>
      </c>
      <c r="E3213" s="7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 s="10">
        <f t="shared" si="200"/>
        <v>1</v>
      </c>
      <c r="P3213">
        <f t="shared" si="201"/>
        <v>35</v>
      </c>
      <c r="Q3213" t="s">
        <v>8316</v>
      </c>
      <c r="R3213" t="s">
        <v>8334</v>
      </c>
      <c r="S3213" s="15">
        <f t="shared" si="202"/>
        <v>41163.011828703704</v>
      </c>
      <c r="T3213" s="15">
        <f t="shared" si="203"/>
        <v>41183.011828703704</v>
      </c>
    </row>
    <row r="3214" spans="1:20" ht="48" hidden="1" x14ac:dyDescent="0.2">
      <c r="A3214">
        <v>2700</v>
      </c>
      <c r="B3214" s="9" t="s">
        <v>2700</v>
      </c>
      <c r="C3214" s="3" t="s">
        <v>6810</v>
      </c>
      <c r="D3214" s="5">
        <v>9999</v>
      </c>
      <c r="E3214" s="7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 s="10">
        <f t="shared" si="200"/>
        <v>1</v>
      </c>
      <c r="P3214">
        <f t="shared" si="201"/>
        <v>17.5</v>
      </c>
      <c r="Q3214" t="s">
        <v>8319</v>
      </c>
      <c r="R3214" t="s">
        <v>8345</v>
      </c>
      <c r="S3214" s="15">
        <f t="shared" si="202"/>
        <v>41870.87467592593</v>
      </c>
      <c r="T3214" s="15">
        <f t="shared" si="203"/>
        <v>41900.87467592593</v>
      </c>
    </row>
    <row r="3215" spans="1:20" ht="48" hidden="1" x14ac:dyDescent="0.2">
      <c r="A3215">
        <v>898</v>
      </c>
      <c r="B3215" s="9" t="s">
        <v>899</v>
      </c>
      <c r="C3215" s="3" t="s">
        <v>5008</v>
      </c>
      <c r="D3215" s="5">
        <v>2500</v>
      </c>
      <c r="E3215" s="7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 s="10">
        <f t="shared" si="200"/>
        <v>3</v>
      </c>
      <c r="P3215">
        <f t="shared" si="201"/>
        <v>35</v>
      </c>
      <c r="Q3215" t="s">
        <v>8327</v>
      </c>
      <c r="R3215" t="s">
        <v>8328</v>
      </c>
      <c r="S3215" s="15">
        <f t="shared" si="202"/>
        <v>40878.758217592593</v>
      </c>
      <c r="T3215" s="15">
        <f t="shared" si="203"/>
        <v>40923.758217592593</v>
      </c>
    </row>
    <row r="3216" spans="1:20" ht="48" hidden="1" x14ac:dyDescent="0.2">
      <c r="A3216">
        <v>125</v>
      </c>
      <c r="B3216" s="9" t="s">
        <v>127</v>
      </c>
      <c r="C3216" s="3" t="s">
        <v>4236</v>
      </c>
      <c r="D3216" s="5">
        <v>500</v>
      </c>
      <c r="E3216" s="7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 s="10">
        <f t="shared" si="200"/>
        <v>14</v>
      </c>
      <c r="P3216">
        <f t="shared" si="201"/>
        <v>11.67</v>
      </c>
      <c r="Q3216" t="s">
        <v>8321</v>
      </c>
      <c r="R3216" t="s">
        <v>8337</v>
      </c>
      <c r="S3216" s="15">
        <f t="shared" si="202"/>
        <v>42709.993981481486</v>
      </c>
      <c r="T3216" s="15">
        <f t="shared" si="203"/>
        <v>42769.993981481486</v>
      </c>
    </row>
    <row r="3217" spans="1:20" ht="48" hidden="1" x14ac:dyDescent="0.2">
      <c r="A3217">
        <v>4016</v>
      </c>
      <c r="B3217" s="9" t="s">
        <v>4012</v>
      </c>
      <c r="C3217" s="3" t="s">
        <v>8121</v>
      </c>
      <c r="D3217" s="5">
        <v>500</v>
      </c>
      <c r="E3217" s="7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 s="10">
        <f t="shared" si="200"/>
        <v>14</v>
      </c>
      <c r="P3217">
        <f t="shared" si="201"/>
        <v>10</v>
      </c>
      <c r="Q3217" t="s">
        <v>8323</v>
      </c>
      <c r="R3217" t="s">
        <v>8326</v>
      </c>
      <c r="S3217" s="15">
        <f t="shared" si="202"/>
        <v>41869.872685185182</v>
      </c>
      <c r="T3217" s="15">
        <f t="shared" si="203"/>
        <v>41899.872685185182</v>
      </c>
    </row>
    <row r="3218" spans="1:20" ht="48" hidden="1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8" hidden="1" x14ac:dyDescent="0.2">
      <c r="A3219">
        <v>3675</v>
      </c>
      <c r="B3219" s="9" t="s">
        <v>3672</v>
      </c>
      <c r="C3219" s="3" t="s">
        <v>7785</v>
      </c>
      <c r="D3219" s="5">
        <v>50</v>
      </c>
      <c r="E3219" s="7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 s="10">
        <f t="shared" si="200"/>
        <v>140</v>
      </c>
      <c r="P3219">
        <f t="shared" si="201"/>
        <v>23.33</v>
      </c>
      <c r="Q3219" t="s">
        <v>8323</v>
      </c>
      <c r="R3219" t="s">
        <v>8326</v>
      </c>
      <c r="S3219" s="15">
        <f t="shared" si="202"/>
        <v>42493.597013888888</v>
      </c>
      <c r="T3219" s="15">
        <f t="shared" si="203"/>
        <v>42505.958333333328</v>
      </c>
    </row>
    <row r="3220" spans="1:20" ht="32" hidden="1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8" hidden="1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48" hidden="1" x14ac:dyDescent="0.2">
      <c r="A3222">
        <v>563</v>
      </c>
      <c r="B3222" s="9" t="s">
        <v>564</v>
      </c>
      <c r="C3222" s="3" t="s">
        <v>4673</v>
      </c>
      <c r="D3222" s="5">
        <v>75000</v>
      </c>
      <c r="E3222" s="7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 s="10">
        <f t="shared" si="200"/>
        <v>0</v>
      </c>
      <c r="P3222">
        <f t="shared" si="201"/>
        <v>34</v>
      </c>
      <c r="Q3222" t="s">
        <v>8308</v>
      </c>
      <c r="R3222" t="s">
        <v>8342</v>
      </c>
      <c r="S3222" s="15">
        <f t="shared" si="202"/>
        <v>42022.069988425923</v>
      </c>
      <c r="T3222" s="15">
        <f t="shared" si="203"/>
        <v>42052.069988425923</v>
      </c>
    </row>
    <row r="3223" spans="1:20" ht="48" hidden="1" x14ac:dyDescent="0.2">
      <c r="A3223">
        <v>549</v>
      </c>
      <c r="B3223" s="9" t="s">
        <v>550</v>
      </c>
      <c r="C3223" s="3" t="s">
        <v>4659</v>
      </c>
      <c r="D3223" s="5">
        <v>2500</v>
      </c>
      <c r="E3223" s="7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 s="10">
        <f t="shared" si="200"/>
        <v>3</v>
      </c>
      <c r="P3223">
        <f t="shared" si="201"/>
        <v>8.5</v>
      </c>
      <c r="Q3223" t="s">
        <v>8308</v>
      </c>
      <c r="R3223" t="s">
        <v>8342</v>
      </c>
      <c r="S3223" s="15">
        <f t="shared" si="202"/>
        <v>42163.636828703704</v>
      </c>
      <c r="T3223" s="15">
        <f t="shared" si="203"/>
        <v>42193.636828703704</v>
      </c>
    </row>
    <row r="3224" spans="1:20" ht="48" hidden="1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32" hidden="1" x14ac:dyDescent="0.2">
      <c r="A3225">
        <v>2519</v>
      </c>
      <c r="B3225" s="9" t="s">
        <v>2519</v>
      </c>
      <c r="C3225" s="3" t="s">
        <v>6629</v>
      </c>
      <c r="D3225" s="5">
        <v>150000</v>
      </c>
      <c r="E3225" s="7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 s="10">
        <f t="shared" si="200"/>
        <v>0</v>
      </c>
      <c r="P3225">
        <f t="shared" si="201"/>
        <v>16.25</v>
      </c>
      <c r="Q3225" t="s">
        <v>8319</v>
      </c>
      <c r="R3225" t="s">
        <v>8357</v>
      </c>
      <c r="S3225" s="15">
        <f t="shared" si="202"/>
        <v>41809.155138888891</v>
      </c>
      <c r="T3225" s="15">
        <f t="shared" si="203"/>
        <v>41839.155138888891</v>
      </c>
    </row>
    <row r="3226" spans="1:20" ht="48" hidden="1" x14ac:dyDescent="0.2">
      <c r="A3226">
        <v>872</v>
      </c>
      <c r="B3226" s="9" t="s">
        <v>873</v>
      </c>
      <c r="C3226" s="3" t="s">
        <v>4982</v>
      </c>
      <c r="D3226" s="5">
        <v>8000</v>
      </c>
      <c r="E3226" s="7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5">
        <f t="shared" si="202"/>
        <v>40567.825543981482</v>
      </c>
      <c r="T3226" s="15">
        <f t="shared" si="203"/>
        <v>40612.825543981482</v>
      </c>
    </row>
    <row r="3227" spans="1:20" ht="48" hidden="1" x14ac:dyDescent="0.2">
      <c r="A3227">
        <v>878</v>
      </c>
      <c r="B3227" s="9" t="s">
        <v>879</v>
      </c>
      <c r="C3227" s="3" t="s">
        <v>4988</v>
      </c>
      <c r="D3227" s="5">
        <v>5000</v>
      </c>
      <c r="E3227" s="7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 s="10">
        <f t="shared" si="200"/>
        <v>1</v>
      </c>
      <c r="P3227">
        <f t="shared" si="201"/>
        <v>32.5</v>
      </c>
      <c r="Q3227" t="s">
        <v>8327</v>
      </c>
      <c r="R3227" t="s">
        <v>8350</v>
      </c>
      <c r="S3227" s="15">
        <f t="shared" si="202"/>
        <v>40505.232916666668</v>
      </c>
      <c r="T3227" s="15">
        <f t="shared" si="203"/>
        <v>40535.232916666668</v>
      </c>
    </row>
    <row r="3228" spans="1:20" ht="32" hidden="1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32" hidden="1" x14ac:dyDescent="0.2">
      <c r="A3229">
        <v>996</v>
      </c>
      <c r="B3229" s="9" t="s">
        <v>997</v>
      </c>
      <c r="C3229" s="3" t="s">
        <v>5106</v>
      </c>
      <c r="D3229" s="5">
        <v>4000</v>
      </c>
      <c r="E3229" s="7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 s="10">
        <f t="shared" si="200"/>
        <v>2</v>
      </c>
      <c r="P3229">
        <f t="shared" si="201"/>
        <v>13</v>
      </c>
      <c r="Q3229" t="s">
        <v>8308</v>
      </c>
      <c r="R3229" t="s">
        <v>8310</v>
      </c>
      <c r="S3229" s="15">
        <f t="shared" si="202"/>
        <v>41817.866435185184</v>
      </c>
      <c r="T3229" s="15">
        <f t="shared" si="203"/>
        <v>41847.643750000003</v>
      </c>
    </row>
    <row r="3230" spans="1:20" ht="48" hidden="1" x14ac:dyDescent="0.2">
      <c r="A3230">
        <v>3908</v>
      </c>
      <c r="B3230" s="9" t="s">
        <v>3905</v>
      </c>
      <c r="C3230" s="3" t="s">
        <v>8016</v>
      </c>
      <c r="D3230" s="5">
        <v>750</v>
      </c>
      <c r="E3230" s="7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 s="10">
        <f t="shared" si="200"/>
        <v>9</v>
      </c>
      <c r="P3230">
        <f t="shared" si="201"/>
        <v>16.25</v>
      </c>
      <c r="Q3230" t="s">
        <v>8323</v>
      </c>
      <c r="R3230" t="s">
        <v>8326</v>
      </c>
      <c r="S3230" s="15">
        <f t="shared" si="202"/>
        <v>41834.135370370372</v>
      </c>
      <c r="T3230" s="15">
        <f t="shared" si="203"/>
        <v>41849.135370370372</v>
      </c>
    </row>
    <row r="3231" spans="1:20" ht="48" hidden="1" x14ac:dyDescent="0.2">
      <c r="A3231">
        <v>3840</v>
      </c>
      <c r="B3231" s="9" t="s">
        <v>3837</v>
      </c>
      <c r="C3231" s="3" t="s">
        <v>7949</v>
      </c>
      <c r="D3231" s="5">
        <v>1</v>
      </c>
      <c r="E3231" s="7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 s="10">
        <f t="shared" si="200"/>
        <v>6500</v>
      </c>
      <c r="P3231">
        <f t="shared" si="201"/>
        <v>21.67</v>
      </c>
      <c r="Q3231" t="s">
        <v>8323</v>
      </c>
      <c r="R3231" t="s">
        <v>8326</v>
      </c>
      <c r="S3231" s="15">
        <f t="shared" si="202"/>
        <v>42432.701724537037</v>
      </c>
      <c r="T3231" s="15">
        <f t="shared" si="203"/>
        <v>42457.660057870366</v>
      </c>
    </row>
    <row r="3232" spans="1:20" ht="48" hidden="1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8" hidden="1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8" hidden="1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8" hidden="1" x14ac:dyDescent="0.2">
      <c r="A3235">
        <v>591</v>
      </c>
      <c r="B3235" s="9" t="s">
        <v>592</v>
      </c>
      <c r="C3235" s="3" t="s">
        <v>4701</v>
      </c>
      <c r="D3235" s="5">
        <v>100000</v>
      </c>
      <c r="E3235" s="7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 s="10">
        <f t="shared" si="200"/>
        <v>0</v>
      </c>
      <c r="P3235">
        <f t="shared" si="201"/>
        <v>30.5</v>
      </c>
      <c r="Q3235" t="s">
        <v>8308</v>
      </c>
      <c r="R3235" t="s">
        <v>8342</v>
      </c>
      <c r="S3235" s="15">
        <f t="shared" si="202"/>
        <v>42177.543171296296</v>
      </c>
      <c r="T3235" s="15">
        <f t="shared" si="203"/>
        <v>42207.543171296296</v>
      </c>
    </row>
    <row r="3236" spans="1:20" ht="32" hidden="1" x14ac:dyDescent="0.2">
      <c r="A3236">
        <v>709</v>
      </c>
      <c r="B3236" s="9" t="s">
        <v>710</v>
      </c>
      <c r="C3236" s="3" t="s">
        <v>4819</v>
      </c>
      <c r="D3236" s="5">
        <v>15000</v>
      </c>
      <c r="E3236" s="7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 s="10">
        <f t="shared" si="200"/>
        <v>0</v>
      </c>
      <c r="P3236">
        <f t="shared" si="201"/>
        <v>30.5</v>
      </c>
      <c r="Q3236" t="s">
        <v>8308</v>
      </c>
      <c r="R3236" t="s">
        <v>8310</v>
      </c>
      <c r="S3236" s="15">
        <f t="shared" si="202"/>
        <v>41948.041192129633</v>
      </c>
      <c r="T3236" s="15">
        <f t="shared" si="203"/>
        <v>41978.041192129633</v>
      </c>
    </row>
    <row r="3237" spans="1:20" ht="48" hidden="1" x14ac:dyDescent="0.2">
      <c r="A3237">
        <v>456</v>
      </c>
      <c r="B3237" s="9" t="s">
        <v>457</v>
      </c>
      <c r="C3237" s="3" t="s">
        <v>4566</v>
      </c>
      <c r="D3237" s="5">
        <v>8888</v>
      </c>
      <c r="E3237" s="7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 s="10">
        <f t="shared" si="200"/>
        <v>1</v>
      </c>
      <c r="P3237">
        <f t="shared" si="201"/>
        <v>20.329999999999998</v>
      </c>
      <c r="Q3237" t="s">
        <v>8321</v>
      </c>
      <c r="R3237" t="s">
        <v>8339</v>
      </c>
      <c r="S3237" s="15">
        <f t="shared" si="202"/>
        <v>41547.694456018515</v>
      </c>
      <c r="T3237" s="15">
        <f t="shared" si="203"/>
        <v>41569.165972222225</v>
      </c>
    </row>
    <row r="3238" spans="1:20" ht="48" hidden="1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8" hidden="1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48" hidden="1" x14ac:dyDescent="0.2">
      <c r="A3240">
        <v>3864</v>
      </c>
      <c r="B3240" s="9" t="s">
        <v>3861</v>
      </c>
      <c r="C3240" s="3" t="s">
        <v>7973</v>
      </c>
      <c r="D3240" s="5">
        <v>5000</v>
      </c>
      <c r="E3240" s="7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 s="10">
        <f t="shared" si="200"/>
        <v>1</v>
      </c>
      <c r="P3240">
        <f t="shared" si="201"/>
        <v>20</v>
      </c>
      <c r="Q3240" t="s">
        <v>8323</v>
      </c>
      <c r="R3240" t="s">
        <v>8326</v>
      </c>
      <c r="S3240" s="15">
        <f t="shared" si="202"/>
        <v>42295.891828703709</v>
      </c>
      <c r="T3240" s="15">
        <f t="shared" si="203"/>
        <v>42325.933495370366</v>
      </c>
    </row>
    <row r="3241" spans="1:20" ht="48" hidden="1" x14ac:dyDescent="0.2">
      <c r="A3241">
        <v>4093</v>
      </c>
      <c r="B3241" s="9" t="s">
        <v>4089</v>
      </c>
      <c r="C3241" s="3" t="s">
        <v>8196</v>
      </c>
      <c r="D3241" s="5">
        <v>2500</v>
      </c>
      <c r="E3241" s="7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 s="10">
        <f t="shared" si="200"/>
        <v>2</v>
      </c>
      <c r="P3241">
        <f t="shared" si="201"/>
        <v>15</v>
      </c>
      <c r="Q3241" t="s">
        <v>8323</v>
      </c>
      <c r="R3241" t="s">
        <v>8326</v>
      </c>
      <c r="S3241" s="15">
        <f t="shared" si="202"/>
        <v>42178.815891203703</v>
      </c>
      <c r="T3241" s="15">
        <f t="shared" si="203"/>
        <v>42238.815891203703</v>
      </c>
    </row>
    <row r="3242" spans="1:20" ht="48" hidden="1" x14ac:dyDescent="0.2">
      <c r="A3242">
        <v>617</v>
      </c>
      <c r="B3242" s="9" t="s">
        <v>618</v>
      </c>
      <c r="C3242" s="3" t="s">
        <v>4727</v>
      </c>
      <c r="D3242" s="5">
        <v>2000</v>
      </c>
      <c r="E3242" s="7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 s="10">
        <f t="shared" si="200"/>
        <v>3</v>
      </c>
      <c r="P3242">
        <f t="shared" si="201"/>
        <v>20</v>
      </c>
      <c r="Q3242" t="s">
        <v>8308</v>
      </c>
      <c r="R3242" t="s">
        <v>8342</v>
      </c>
      <c r="S3242" s="15">
        <f t="shared" si="202"/>
        <v>42087.343090277776</v>
      </c>
      <c r="T3242" s="15">
        <f t="shared" si="203"/>
        <v>42132.343090277776</v>
      </c>
    </row>
    <row r="3243" spans="1:20" ht="48" hidden="1" x14ac:dyDescent="0.2">
      <c r="A3243">
        <v>4008</v>
      </c>
      <c r="B3243" s="9" t="s">
        <v>4004</v>
      </c>
      <c r="C3243" s="3" t="s">
        <v>8113</v>
      </c>
      <c r="D3243" s="5">
        <v>1000</v>
      </c>
      <c r="E3243" s="7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 s="10">
        <f t="shared" si="200"/>
        <v>6</v>
      </c>
      <c r="P3243">
        <f t="shared" si="201"/>
        <v>15</v>
      </c>
      <c r="Q3243" t="s">
        <v>8323</v>
      </c>
      <c r="R3243" t="s">
        <v>8326</v>
      </c>
      <c r="S3243" s="15">
        <f t="shared" si="202"/>
        <v>42177.964201388888</v>
      </c>
      <c r="T3243" s="15">
        <f t="shared" si="203"/>
        <v>42207.964201388888</v>
      </c>
    </row>
    <row r="3244" spans="1:20" ht="32" hidden="1" x14ac:dyDescent="0.2">
      <c r="A3244">
        <v>1548</v>
      </c>
      <c r="B3244" s="9" t="s">
        <v>1549</v>
      </c>
      <c r="C3244" s="3" t="s">
        <v>5658</v>
      </c>
      <c r="D3244" s="5">
        <v>700</v>
      </c>
      <c r="E3244" s="7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 s="10">
        <f t="shared" si="200"/>
        <v>9</v>
      </c>
      <c r="P3244">
        <f t="shared" si="201"/>
        <v>60</v>
      </c>
      <c r="Q3244" t="s">
        <v>8313</v>
      </c>
      <c r="R3244" t="s">
        <v>8355</v>
      </c>
      <c r="S3244" s="15">
        <f t="shared" si="202"/>
        <v>42286.88217592593</v>
      </c>
      <c r="T3244" s="15">
        <f t="shared" si="203"/>
        <v>42316.923842592587</v>
      </c>
    </row>
    <row r="3245" spans="1:20" ht="48" hidden="1" x14ac:dyDescent="0.2">
      <c r="A3245">
        <v>1914</v>
      </c>
      <c r="B3245" s="9" t="s">
        <v>1915</v>
      </c>
      <c r="C3245" s="3" t="s">
        <v>6024</v>
      </c>
      <c r="D3245" s="5">
        <v>666</v>
      </c>
      <c r="E3245" s="7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 s="10">
        <f t="shared" si="200"/>
        <v>9</v>
      </c>
      <c r="P3245">
        <f t="shared" si="201"/>
        <v>30</v>
      </c>
      <c r="Q3245" t="s">
        <v>8308</v>
      </c>
      <c r="R3245" t="s">
        <v>8318</v>
      </c>
      <c r="S3245" s="15">
        <f t="shared" si="202"/>
        <v>41929.174456018518</v>
      </c>
      <c r="T3245" s="15">
        <f t="shared" si="203"/>
        <v>41944.165972222225</v>
      </c>
    </row>
    <row r="3246" spans="1:20" ht="48" hidden="1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8" hidden="1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8" hidden="1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64" hidden="1" x14ac:dyDescent="0.2">
      <c r="A3249">
        <v>3083</v>
      </c>
      <c r="B3249" s="9" t="s">
        <v>3083</v>
      </c>
      <c r="C3249" s="3" t="s">
        <v>7193</v>
      </c>
      <c r="D3249" s="5">
        <v>20000</v>
      </c>
      <c r="E3249" s="7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 s="10">
        <f t="shared" si="200"/>
        <v>0</v>
      </c>
      <c r="P3249">
        <f t="shared" si="201"/>
        <v>18.670000000000002</v>
      </c>
      <c r="Q3249" t="s">
        <v>8323</v>
      </c>
      <c r="R3249" t="s">
        <v>8324</v>
      </c>
      <c r="S3249" s="15">
        <f t="shared" si="202"/>
        <v>41853.563402777778</v>
      </c>
      <c r="T3249" s="15">
        <f t="shared" si="203"/>
        <v>41883.208333333336</v>
      </c>
    </row>
    <row r="3250" spans="1:20" ht="48" hidden="1" x14ac:dyDescent="0.2">
      <c r="A3250">
        <v>586</v>
      </c>
      <c r="B3250" s="9" t="s">
        <v>587</v>
      </c>
      <c r="C3250" s="3" t="s">
        <v>4696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 s="10">
        <f t="shared" si="200"/>
        <v>1</v>
      </c>
      <c r="P3250">
        <f t="shared" si="201"/>
        <v>14</v>
      </c>
      <c r="Q3250" t="s">
        <v>8308</v>
      </c>
      <c r="R3250" t="s">
        <v>8342</v>
      </c>
      <c r="S3250" s="15">
        <f t="shared" si="202"/>
        <v>42020.854247685187</v>
      </c>
      <c r="T3250" s="15">
        <f t="shared" si="203"/>
        <v>42050.854247685187</v>
      </c>
    </row>
    <row r="3251" spans="1:20" ht="32" hidden="1" x14ac:dyDescent="0.2">
      <c r="A3251">
        <v>1082</v>
      </c>
      <c r="B3251" s="9" t="s">
        <v>1083</v>
      </c>
      <c r="C3251" s="3" t="s">
        <v>5192</v>
      </c>
      <c r="D3251" s="5">
        <v>10000</v>
      </c>
      <c r="E3251" s="7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 s="10">
        <f t="shared" si="200"/>
        <v>1</v>
      </c>
      <c r="P3251">
        <f t="shared" si="201"/>
        <v>18.670000000000002</v>
      </c>
      <c r="Q3251" t="s">
        <v>8316</v>
      </c>
      <c r="R3251" t="s">
        <v>8334</v>
      </c>
      <c r="S3251" s="15">
        <f t="shared" si="202"/>
        <v>41101.906111111115</v>
      </c>
      <c r="T3251" s="15">
        <f t="shared" si="203"/>
        <v>41131.906111111115</v>
      </c>
    </row>
    <row r="3252" spans="1:20" ht="48" hidden="1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8" hidden="1" x14ac:dyDescent="0.2">
      <c r="A3253">
        <v>2380</v>
      </c>
      <c r="B3253" s="9" t="s">
        <v>2381</v>
      </c>
      <c r="C3253" s="3" t="s">
        <v>6490</v>
      </c>
      <c r="D3253" s="5">
        <v>15000</v>
      </c>
      <c r="E3253" s="7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 s="10">
        <f t="shared" si="200"/>
        <v>0</v>
      </c>
      <c r="P3253">
        <f t="shared" si="201"/>
        <v>18.329999999999998</v>
      </c>
      <c r="Q3253" t="s">
        <v>8308</v>
      </c>
      <c r="R3253" t="s">
        <v>8342</v>
      </c>
      <c r="S3253" s="15">
        <f t="shared" si="202"/>
        <v>42248.793310185181</v>
      </c>
      <c r="T3253" s="15">
        <f t="shared" si="203"/>
        <v>42278.793310185181</v>
      </c>
    </row>
    <row r="3254" spans="1:20" ht="48" hidden="1" x14ac:dyDescent="0.2">
      <c r="A3254">
        <v>2862</v>
      </c>
      <c r="B3254" s="9" t="s">
        <v>2862</v>
      </c>
      <c r="C3254" s="3" t="s">
        <v>6972</v>
      </c>
      <c r="D3254" s="5">
        <v>12700</v>
      </c>
      <c r="E3254" s="7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 s="10">
        <f t="shared" si="200"/>
        <v>0</v>
      </c>
      <c r="P3254">
        <f t="shared" si="201"/>
        <v>18.329999999999998</v>
      </c>
      <c r="Q3254" t="s">
        <v>8323</v>
      </c>
      <c r="R3254" t="s">
        <v>8326</v>
      </c>
      <c r="S3254" s="15">
        <f t="shared" si="202"/>
        <v>41784.789687500001</v>
      </c>
      <c r="T3254" s="15">
        <f t="shared" si="203"/>
        <v>41814.789687500001</v>
      </c>
    </row>
    <row r="3255" spans="1:20" ht="48" hidden="1" x14ac:dyDescent="0.2">
      <c r="A3255">
        <v>1577</v>
      </c>
      <c r="B3255" s="9" t="s">
        <v>1578</v>
      </c>
      <c r="C3255" s="3" t="s">
        <v>5687</v>
      </c>
      <c r="D3255" s="5">
        <v>10000</v>
      </c>
      <c r="E3255" s="7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 s="10">
        <f t="shared" si="200"/>
        <v>1</v>
      </c>
      <c r="P3255">
        <f t="shared" si="201"/>
        <v>27.5</v>
      </c>
      <c r="Q3255" t="s">
        <v>8311</v>
      </c>
      <c r="R3255" t="s">
        <v>8349</v>
      </c>
      <c r="S3255" s="15">
        <f t="shared" si="202"/>
        <v>41054.847777777781</v>
      </c>
      <c r="T3255" s="15">
        <f t="shared" si="203"/>
        <v>41114.847777777781</v>
      </c>
    </row>
    <row r="3256" spans="1:20" ht="48" hidden="1" x14ac:dyDescent="0.2">
      <c r="A3256">
        <v>2355</v>
      </c>
      <c r="B3256" s="9" t="s">
        <v>2356</v>
      </c>
      <c r="C3256" s="3" t="s">
        <v>6465</v>
      </c>
      <c r="D3256" s="5">
        <v>8000</v>
      </c>
      <c r="E3256" s="7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 s="10">
        <f t="shared" si="200"/>
        <v>1</v>
      </c>
      <c r="P3256">
        <f t="shared" si="201"/>
        <v>27.5</v>
      </c>
      <c r="Q3256" t="s">
        <v>8308</v>
      </c>
      <c r="R3256" t="s">
        <v>8342</v>
      </c>
      <c r="S3256" s="15">
        <f t="shared" si="202"/>
        <v>42096.918240740735</v>
      </c>
      <c r="T3256" s="15">
        <f t="shared" si="203"/>
        <v>42126.918240740735</v>
      </c>
    </row>
    <row r="3257" spans="1:20" ht="48" hidden="1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8" hidden="1" x14ac:dyDescent="0.2">
      <c r="A3258">
        <v>1417</v>
      </c>
      <c r="B3258" s="9" t="s">
        <v>1418</v>
      </c>
      <c r="C3258" s="3" t="s">
        <v>5527</v>
      </c>
      <c r="D3258" s="5">
        <v>4500</v>
      </c>
      <c r="E3258" s="7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 s="10">
        <f t="shared" si="200"/>
        <v>1</v>
      </c>
      <c r="P3258">
        <f t="shared" si="201"/>
        <v>27.5</v>
      </c>
      <c r="Q3258" t="s">
        <v>8311</v>
      </c>
      <c r="R3258" t="s">
        <v>8348</v>
      </c>
      <c r="S3258" s="15">
        <f t="shared" si="202"/>
        <v>42232.15016203704</v>
      </c>
      <c r="T3258" s="15">
        <f t="shared" si="203"/>
        <v>42262.465972222228</v>
      </c>
    </row>
    <row r="3259" spans="1:20" ht="80" hidden="1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8" hidden="1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8" hidden="1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32" hidden="1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8" hidden="1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8" hidden="1" x14ac:dyDescent="0.2">
      <c r="A3264">
        <v>546</v>
      </c>
      <c r="B3264" s="9" t="s">
        <v>547</v>
      </c>
      <c r="C3264" s="3" t="s">
        <v>4656</v>
      </c>
      <c r="D3264" s="5">
        <v>60000</v>
      </c>
      <c r="E3264" s="7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 s="10">
        <f t="shared" si="200"/>
        <v>0</v>
      </c>
      <c r="P3264">
        <f t="shared" si="201"/>
        <v>26</v>
      </c>
      <c r="Q3264" t="s">
        <v>8308</v>
      </c>
      <c r="R3264" t="s">
        <v>8342</v>
      </c>
      <c r="S3264" s="15">
        <f t="shared" si="202"/>
        <v>42249.667997685188</v>
      </c>
      <c r="T3264" s="15">
        <f t="shared" si="203"/>
        <v>42294.667997685188</v>
      </c>
    </row>
    <row r="3265" spans="1:20" ht="48" hidden="1" x14ac:dyDescent="0.2">
      <c r="A3265">
        <v>505</v>
      </c>
      <c r="B3265" s="9" t="s">
        <v>506</v>
      </c>
      <c r="C3265" s="3" t="s">
        <v>4615</v>
      </c>
      <c r="D3265" s="5">
        <v>12000</v>
      </c>
      <c r="E3265" s="7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 s="10">
        <f t="shared" si="200"/>
        <v>0</v>
      </c>
      <c r="P3265">
        <f t="shared" si="201"/>
        <v>3.71</v>
      </c>
      <c r="Q3265" t="s">
        <v>8321</v>
      </c>
      <c r="R3265" t="s">
        <v>8339</v>
      </c>
      <c r="S3265" s="15">
        <f t="shared" si="202"/>
        <v>42318.098217592589</v>
      </c>
      <c r="T3265" s="15">
        <f t="shared" si="203"/>
        <v>42363.098217592589</v>
      </c>
    </row>
    <row r="3266" spans="1:20" ht="16" hidden="1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8" hidden="1" x14ac:dyDescent="0.2">
      <c r="A3267">
        <v>2654</v>
      </c>
      <c r="B3267" s="9" t="s">
        <v>2654</v>
      </c>
      <c r="C3267" s="3" t="s">
        <v>6764</v>
      </c>
      <c r="D3267" s="5">
        <v>100000</v>
      </c>
      <c r="E3267" s="7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 s="10">
        <f t="shared" ref="O3267:O3330" si="204">ROUND(E3267/D3267*100,0)</f>
        <v>0</v>
      </c>
      <c r="P3267">
        <f t="shared" ref="P3267:P3330" si="205">IFERROR(ROUND(E3267/L3267,2),0)</f>
        <v>8.5</v>
      </c>
      <c r="Q3267" t="s">
        <v>8308</v>
      </c>
      <c r="R3267" t="s">
        <v>8315</v>
      </c>
      <c r="S3267" s="15">
        <f t="shared" ref="S3267:S3330" si="206">(((J3267/60)/60)/24)+DATE(1970,1,1)</f>
        <v>42055.600995370376</v>
      </c>
      <c r="T3267" s="15">
        <f t="shared" ref="T3267:T3330" si="207">(((I3267/60)/60)/24)+DATE(1970,1,1)</f>
        <v>42115.559328703705</v>
      </c>
    </row>
    <row r="3268" spans="1:20" ht="48" hidden="1" x14ac:dyDescent="0.2">
      <c r="A3268">
        <v>1072</v>
      </c>
      <c r="B3268" s="9" t="s">
        <v>1073</v>
      </c>
      <c r="C3268" s="3" t="s">
        <v>5182</v>
      </c>
      <c r="D3268" s="5">
        <v>75000</v>
      </c>
      <c r="E3268" s="7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 s="10">
        <f t="shared" si="204"/>
        <v>0</v>
      </c>
      <c r="P3268">
        <f t="shared" si="205"/>
        <v>12.75</v>
      </c>
      <c r="Q3268" t="s">
        <v>8316</v>
      </c>
      <c r="R3268" t="s">
        <v>8334</v>
      </c>
      <c r="S3268" s="15">
        <f t="shared" si="206"/>
        <v>41645.832141203704</v>
      </c>
      <c r="T3268" s="15">
        <f t="shared" si="207"/>
        <v>41675.832141203704</v>
      </c>
    </row>
    <row r="3269" spans="1:20" ht="32" hidden="1" x14ac:dyDescent="0.2">
      <c r="A3269">
        <v>1875</v>
      </c>
      <c r="B3269" s="9" t="s">
        <v>1876</v>
      </c>
      <c r="C3269" s="3" t="s">
        <v>5985</v>
      </c>
      <c r="D3269" s="5">
        <v>10000</v>
      </c>
      <c r="E3269" s="7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 s="10">
        <f t="shared" si="204"/>
        <v>1</v>
      </c>
      <c r="P3269">
        <f t="shared" si="205"/>
        <v>17</v>
      </c>
      <c r="Q3269" t="s">
        <v>8316</v>
      </c>
      <c r="R3269" t="s">
        <v>8344</v>
      </c>
      <c r="S3269" s="15">
        <f t="shared" si="206"/>
        <v>42528.899398148147</v>
      </c>
      <c r="T3269" s="15">
        <f t="shared" si="207"/>
        <v>42588.899398148147</v>
      </c>
    </row>
    <row r="3270" spans="1:20" ht="48" hidden="1" x14ac:dyDescent="0.2">
      <c r="A3270">
        <v>2580</v>
      </c>
      <c r="B3270" s="9" t="s">
        <v>2580</v>
      </c>
      <c r="C3270" s="3" t="s">
        <v>6690</v>
      </c>
      <c r="D3270" s="5">
        <v>8500</v>
      </c>
      <c r="E3270" s="7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 s="10">
        <f t="shared" si="204"/>
        <v>1</v>
      </c>
      <c r="P3270">
        <f t="shared" si="205"/>
        <v>25.5</v>
      </c>
      <c r="Q3270" t="s">
        <v>8319</v>
      </c>
      <c r="R3270" t="s">
        <v>8345</v>
      </c>
      <c r="S3270" s="15">
        <f t="shared" si="206"/>
        <v>42110.326423611114</v>
      </c>
      <c r="T3270" s="15">
        <f t="shared" si="207"/>
        <v>42140.125</v>
      </c>
    </row>
    <row r="3271" spans="1:20" ht="48" hidden="1" x14ac:dyDescent="0.2">
      <c r="A3271">
        <v>470</v>
      </c>
      <c r="B3271" s="9" t="s">
        <v>471</v>
      </c>
      <c r="C3271" s="3" t="s">
        <v>4580</v>
      </c>
      <c r="D3271" s="5">
        <v>5000</v>
      </c>
      <c r="E3271" s="7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 s="10">
        <f t="shared" si="204"/>
        <v>1</v>
      </c>
      <c r="P3271">
        <f t="shared" si="205"/>
        <v>25.5</v>
      </c>
      <c r="Q3271" t="s">
        <v>8321</v>
      </c>
      <c r="R3271" t="s">
        <v>8339</v>
      </c>
      <c r="S3271" s="15">
        <f t="shared" si="206"/>
        <v>41605.167696759258</v>
      </c>
      <c r="T3271" s="15">
        <f t="shared" si="207"/>
        <v>41655.166666666664</v>
      </c>
    </row>
    <row r="3272" spans="1:20" ht="48" hidden="1" x14ac:dyDescent="0.2">
      <c r="A3272">
        <v>1703</v>
      </c>
      <c r="B3272" s="9" t="s">
        <v>1704</v>
      </c>
      <c r="C3272" s="3" t="s">
        <v>5813</v>
      </c>
      <c r="D3272" s="5">
        <v>5000</v>
      </c>
      <c r="E3272" s="7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 s="10">
        <f t="shared" si="204"/>
        <v>1</v>
      </c>
      <c r="P3272">
        <f t="shared" si="205"/>
        <v>25.5</v>
      </c>
      <c r="Q3272" t="s">
        <v>8327</v>
      </c>
      <c r="R3272" t="s">
        <v>8330</v>
      </c>
      <c r="S3272" s="15">
        <f t="shared" si="206"/>
        <v>42187.281678240746</v>
      </c>
      <c r="T3272" s="15">
        <f t="shared" si="207"/>
        <v>42247.281678240746</v>
      </c>
    </row>
    <row r="3273" spans="1:20" ht="48" hidden="1" x14ac:dyDescent="0.2">
      <c r="A3273">
        <v>1985</v>
      </c>
      <c r="B3273" s="9" t="s">
        <v>1986</v>
      </c>
      <c r="C3273" s="3" t="s">
        <v>6095</v>
      </c>
      <c r="D3273" s="5">
        <v>1600</v>
      </c>
      <c r="E3273" s="7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 s="10">
        <f t="shared" si="204"/>
        <v>3</v>
      </c>
      <c r="P3273">
        <f t="shared" si="205"/>
        <v>12.75</v>
      </c>
      <c r="Q3273" t="s">
        <v>8313</v>
      </c>
      <c r="R3273" t="s">
        <v>8353</v>
      </c>
      <c r="S3273" s="15">
        <f t="shared" si="206"/>
        <v>42555.698738425926</v>
      </c>
      <c r="T3273" s="15">
        <f t="shared" si="207"/>
        <v>42584.958333333328</v>
      </c>
    </row>
    <row r="3274" spans="1:20" ht="48" hidden="1" x14ac:dyDescent="0.2">
      <c r="A3274">
        <v>184</v>
      </c>
      <c r="B3274" s="9" t="s">
        <v>186</v>
      </c>
      <c r="C3274" s="3" t="s">
        <v>4294</v>
      </c>
      <c r="D3274" s="5">
        <v>1500</v>
      </c>
      <c r="E3274" s="7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 s="10">
        <f t="shared" si="204"/>
        <v>3</v>
      </c>
      <c r="P3274">
        <f t="shared" si="205"/>
        <v>25.5</v>
      </c>
      <c r="Q3274" t="s">
        <v>8321</v>
      </c>
      <c r="R3274" t="s">
        <v>8325</v>
      </c>
      <c r="S3274" s="15">
        <f t="shared" si="206"/>
        <v>41825.791226851856</v>
      </c>
      <c r="T3274" s="15">
        <f t="shared" si="207"/>
        <v>41883.165972222225</v>
      </c>
    </row>
    <row r="3275" spans="1:20" ht="48" hidden="1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t="32" hidden="1" x14ac:dyDescent="0.2">
      <c r="A3276">
        <v>2373</v>
      </c>
      <c r="B3276" s="9" t="s">
        <v>2374</v>
      </c>
      <c r="C3276" s="3" t="s">
        <v>6483</v>
      </c>
      <c r="D3276" s="5">
        <v>850000</v>
      </c>
      <c r="E3276" s="7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 s="10">
        <f t="shared" si="204"/>
        <v>0</v>
      </c>
      <c r="P3276">
        <f t="shared" si="205"/>
        <v>50</v>
      </c>
      <c r="Q3276" t="s">
        <v>8308</v>
      </c>
      <c r="R3276" t="s">
        <v>8342</v>
      </c>
      <c r="S3276" s="15">
        <f t="shared" si="206"/>
        <v>42215.662314814821</v>
      </c>
      <c r="T3276" s="15">
        <f t="shared" si="207"/>
        <v>42245.662314814821</v>
      </c>
    </row>
    <row r="3277" spans="1:20" ht="48" hidden="1" x14ac:dyDescent="0.2">
      <c r="A3277">
        <v>486</v>
      </c>
      <c r="B3277" s="9" t="s">
        <v>487</v>
      </c>
      <c r="C3277" s="3" t="s">
        <v>4596</v>
      </c>
      <c r="D3277" s="5">
        <v>550000</v>
      </c>
      <c r="E3277" s="7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 s="10">
        <f t="shared" si="204"/>
        <v>0</v>
      </c>
      <c r="P3277">
        <f t="shared" si="205"/>
        <v>50</v>
      </c>
      <c r="Q3277" t="s">
        <v>8321</v>
      </c>
      <c r="R3277" t="s">
        <v>8339</v>
      </c>
      <c r="S3277" s="15">
        <f t="shared" si="206"/>
        <v>41761.94258101852</v>
      </c>
      <c r="T3277" s="15">
        <f t="shared" si="207"/>
        <v>41791.94258101852</v>
      </c>
    </row>
    <row r="3278" spans="1:20" ht="48" hidden="1" x14ac:dyDescent="0.2">
      <c r="A3278">
        <v>559</v>
      </c>
      <c r="B3278" s="9" t="s">
        <v>560</v>
      </c>
      <c r="C3278" s="3" t="s">
        <v>4669</v>
      </c>
      <c r="D3278" s="5">
        <v>240000</v>
      </c>
      <c r="E3278" s="7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 s="10">
        <f t="shared" si="204"/>
        <v>0</v>
      </c>
      <c r="P3278">
        <f t="shared" si="205"/>
        <v>50</v>
      </c>
      <c r="Q3278" t="s">
        <v>8308</v>
      </c>
      <c r="R3278" t="s">
        <v>8342</v>
      </c>
      <c r="S3278" s="15">
        <f t="shared" si="206"/>
        <v>42321.283101851848</v>
      </c>
      <c r="T3278" s="15">
        <f t="shared" si="207"/>
        <v>42351.283101851848</v>
      </c>
    </row>
    <row r="3279" spans="1:20" ht="48" hidden="1" x14ac:dyDescent="0.2">
      <c r="A3279">
        <v>2393</v>
      </c>
      <c r="B3279" s="9" t="s">
        <v>2394</v>
      </c>
      <c r="C3279" s="3" t="s">
        <v>6503</v>
      </c>
      <c r="D3279" s="5">
        <v>100000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 s="10">
        <f t="shared" si="204"/>
        <v>0</v>
      </c>
      <c r="P3279">
        <f t="shared" si="205"/>
        <v>50</v>
      </c>
      <c r="Q3279" t="s">
        <v>8308</v>
      </c>
      <c r="R3279" t="s">
        <v>8342</v>
      </c>
      <c r="S3279" s="15">
        <f t="shared" si="206"/>
        <v>42194.648344907408</v>
      </c>
      <c r="T3279" s="15">
        <f t="shared" si="207"/>
        <v>42224.648344907408</v>
      </c>
    </row>
    <row r="3280" spans="1:20" ht="48" hidden="1" x14ac:dyDescent="0.2">
      <c r="A3280">
        <v>1904</v>
      </c>
      <c r="B3280" s="9" t="s">
        <v>1905</v>
      </c>
      <c r="C3280" s="3" t="s">
        <v>6014</v>
      </c>
      <c r="D3280" s="5">
        <v>50000</v>
      </c>
      <c r="E3280" s="7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 s="10">
        <f t="shared" si="204"/>
        <v>0</v>
      </c>
      <c r="P3280">
        <f t="shared" si="205"/>
        <v>25</v>
      </c>
      <c r="Q3280" t="s">
        <v>8308</v>
      </c>
      <c r="R3280" t="s">
        <v>8318</v>
      </c>
      <c r="S3280" s="15">
        <f t="shared" si="206"/>
        <v>42326.685428240744</v>
      </c>
      <c r="T3280" s="15">
        <f t="shared" si="207"/>
        <v>42371.685428240744</v>
      </c>
    </row>
    <row r="3281" spans="1:20" ht="64" hidden="1" x14ac:dyDescent="0.2">
      <c r="A3281">
        <v>868</v>
      </c>
      <c r="B3281" s="9" t="s">
        <v>869</v>
      </c>
      <c r="C3281" s="3" t="s">
        <v>4978</v>
      </c>
      <c r="D3281" s="5">
        <v>45000</v>
      </c>
      <c r="E3281" s="7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 s="10">
        <f t="shared" si="204"/>
        <v>0</v>
      </c>
      <c r="P3281">
        <f t="shared" si="205"/>
        <v>50</v>
      </c>
      <c r="Q3281" t="s">
        <v>8327</v>
      </c>
      <c r="R3281" t="s">
        <v>8350</v>
      </c>
      <c r="S3281" s="15">
        <f t="shared" si="206"/>
        <v>41616.027754629627</v>
      </c>
      <c r="T3281" s="15">
        <f t="shared" si="207"/>
        <v>41646.027754629627</v>
      </c>
    </row>
    <row r="3282" spans="1:20" ht="48" hidden="1" x14ac:dyDescent="0.2">
      <c r="A3282">
        <v>2152</v>
      </c>
      <c r="B3282" s="9" t="s">
        <v>2153</v>
      </c>
      <c r="C3282" s="3" t="s">
        <v>6262</v>
      </c>
      <c r="D3282" s="5">
        <v>30000</v>
      </c>
      <c r="E3282" s="7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 s="10">
        <f t="shared" si="204"/>
        <v>0</v>
      </c>
      <c r="P3282">
        <f t="shared" si="205"/>
        <v>12.5</v>
      </c>
      <c r="Q3282" t="s">
        <v>8316</v>
      </c>
      <c r="R3282" t="s">
        <v>8334</v>
      </c>
      <c r="S3282" s="15">
        <f t="shared" si="206"/>
        <v>41683.832280092596</v>
      </c>
      <c r="T3282" s="15">
        <f t="shared" si="207"/>
        <v>41713.790613425925</v>
      </c>
    </row>
    <row r="3283" spans="1:20" ht="48" hidden="1" x14ac:dyDescent="0.2">
      <c r="A3283">
        <v>2585</v>
      </c>
      <c r="B3283" s="9" t="s">
        <v>2585</v>
      </c>
      <c r="C3283" s="3" t="s">
        <v>6695</v>
      </c>
      <c r="D3283" s="5">
        <v>30000</v>
      </c>
      <c r="E3283" s="7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 s="10">
        <f t="shared" si="204"/>
        <v>0</v>
      </c>
      <c r="P3283">
        <f t="shared" si="205"/>
        <v>50</v>
      </c>
      <c r="Q3283" t="s">
        <v>8319</v>
      </c>
      <c r="R3283" t="s">
        <v>8345</v>
      </c>
      <c r="S3283" s="15">
        <f t="shared" si="206"/>
        <v>41795.963333333333</v>
      </c>
      <c r="T3283" s="15">
        <f t="shared" si="207"/>
        <v>41825.963333333333</v>
      </c>
    </row>
    <row r="3284" spans="1:20" ht="48" hidden="1" x14ac:dyDescent="0.2">
      <c r="A3284">
        <v>2592</v>
      </c>
      <c r="B3284" s="9" t="s">
        <v>2592</v>
      </c>
      <c r="C3284" s="3" t="s">
        <v>6702</v>
      </c>
      <c r="D3284" s="5">
        <v>30000</v>
      </c>
      <c r="E3284" s="7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 s="10">
        <f t="shared" si="204"/>
        <v>0</v>
      </c>
      <c r="P3284">
        <f t="shared" si="205"/>
        <v>50</v>
      </c>
      <c r="Q3284" t="s">
        <v>8319</v>
      </c>
      <c r="R3284" t="s">
        <v>8345</v>
      </c>
      <c r="S3284" s="15">
        <f t="shared" si="206"/>
        <v>41887.801168981481</v>
      </c>
      <c r="T3284" s="15">
        <f t="shared" si="207"/>
        <v>41917.801168981481</v>
      </c>
    </row>
    <row r="3285" spans="1:20" ht="48" hidden="1" x14ac:dyDescent="0.2">
      <c r="A3285">
        <v>3086</v>
      </c>
      <c r="B3285" s="9" t="s">
        <v>3086</v>
      </c>
      <c r="C3285" s="3" t="s">
        <v>7196</v>
      </c>
      <c r="D3285" s="5">
        <v>20000</v>
      </c>
      <c r="E3285" s="7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 s="10">
        <f t="shared" si="204"/>
        <v>0</v>
      </c>
      <c r="P3285">
        <f t="shared" si="205"/>
        <v>16.670000000000002</v>
      </c>
      <c r="Q3285" t="s">
        <v>8323</v>
      </c>
      <c r="R3285" t="s">
        <v>8324</v>
      </c>
      <c r="S3285" s="15">
        <f t="shared" si="206"/>
        <v>42173.67082175926</v>
      </c>
      <c r="T3285" s="15">
        <f t="shared" si="207"/>
        <v>42233.67082175926</v>
      </c>
    </row>
    <row r="3286" spans="1:20" ht="16" hidden="1" x14ac:dyDescent="0.2">
      <c r="A3286">
        <v>237</v>
      </c>
      <c r="B3286" s="9" t="s">
        <v>239</v>
      </c>
      <c r="C3286" s="3" t="s">
        <v>4347</v>
      </c>
      <c r="D3286" s="5">
        <v>15000</v>
      </c>
      <c r="E3286" s="7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 s="10">
        <f t="shared" si="204"/>
        <v>0</v>
      </c>
      <c r="P3286">
        <f t="shared" si="205"/>
        <v>50</v>
      </c>
      <c r="Q3286" t="s">
        <v>8321</v>
      </c>
      <c r="R3286" t="s">
        <v>8325</v>
      </c>
      <c r="S3286" s="15">
        <f t="shared" si="206"/>
        <v>42377.577187499999</v>
      </c>
      <c r="T3286" s="15">
        <f t="shared" si="207"/>
        <v>42437.577187499999</v>
      </c>
    </row>
    <row r="3287" spans="1:20" ht="32" hidden="1" x14ac:dyDescent="0.2">
      <c r="A3287">
        <v>1559</v>
      </c>
      <c r="B3287" s="9" t="s">
        <v>1560</v>
      </c>
      <c r="C3287" s="3" t="s">
        <v>5669</v>
      </c>
      <c r="D3287" s="5">
        <v>15000</v>
      </c>
      <c r="E3287" s="7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 s="10">
        <f t="shared" si="204"/>
        <v>0</v>
      </c>
      <c r="P3287">
        <f t="shared" si="205"/>
        <v>50</v>
      </c>
      <c r="Q3287" t="s">
        <v>8313</v>
      </c>
      <c r="R3287" t="s">
        <v>8355</v>
      </c>
      <c r="S3287" s="15">
        <f t="shared" si="206"/>
        <v>42108.05322916666</v>
      </c>
      <c r="T3287" s="15">
        <f t="shared" si="207"/>
        <v>42123.05322916666</v>
      </c>
    </row>
    <row r="3288" spans="1:20" ht="48" hidden="1" x14ac:dyDescent="0.2">
      <c r="A3288">
        <v>2438</v>
      </c>
      <c r="B3288" s="9" t="s">
        <v>2439</v>
      </c>
      <c r="C3288" s="3" t="s">
        <v>6548</v>
      </c>
      <c r="D3288" s="5">
        <v>15000</v>
      </c>
      <c r="E3288" s="7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 s="10">
        <f t="shared" si="204"/>
        <v>0</v>
      </c>
      <c r="P3288">
        <f t="shared" si="205"/>
        <v>50</v>
      </c>
      <c r="Q3288" t="s">
        <v>8319</v>
      </c>
      <c r="R3288" t="s">
        <v>8345</v>
      </c>
      <c r="S3288" s="15">
        <f t="shared" si="206"/>
        <v>42285.91506944444</v>
      </c>
      <c r="T3288" s="15">
        <f t="shared" si="207"/>
        <v>42345.956736111111</v>
      </c>
    </row>
    <row r="3289" spans="1:20" ht="48" hidden="1" x14ac:dyDescent="0.2">
      <c r="A3289">
        <v>3095</v>
      </c>
      <c r="B3289" s="9" t="s">
        <v>3095</v>
      </c>
      <c r="C3289" s="3" t="s">
        <v>7205</v>
      </c>
      <c r="D3289" s="5">
        <v>14920</v>
      </c>
      <c r="E3289" s="7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 s="10">
        <f t="shared" si="204"/>
        <v>0</v>
      </c>
      <c r="P3289">
        <f t="shared" si="205"/>
        <v>50</v>
      </c>
      <c r="Q3289" t="s">
        <v>8323</v>
      </c>
      <c r="R3289" t="s">
        <v>8324</v>
      </c>
      <c r="S3289" s="15">
        <f t="shared" si="206"/>
        <v>42523.025231481486</v>
      </c>
      <c r="T3289" s="15">
        <f t="shared" si="207"/>
        <v>42583.025231481486</v>
      </c>
    </row>
    <row r="3290" spans="1:20" ht="16" hidden="1" x14ac:dyDescent="0.2">
      <c r="A3290">
        <v>190</v>
      </c>
      <c r="B3290" s="9" t="s">
        <v>192</v>
      </c>
      <c r="C3290" s="3" t="s">
        <v>4300</v>
      </c>
      <c r="D3290" s="5">
        <v>12000</v>
      </c>
      <c r="E3290" s="7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 s="10">
        <f t="shared" si="204"/>
        <v>0</v>
      </c>
      <c r="P3290">
        <f t="shared" si="205"/>
        <v>50</v>
      </c>
      <c r="Q3290" t="s">
        <v>8321</v>
      </c>
      <c r="R3290" t="s">
        <v>8325</v>
      </c>
      <c r="S3290" s="15">
        <f t="shared" si="206"/>
        <v>42527.650995370372</v>
      </c>
      <c r="T3290" s="15">
        <f t="shared" si="207"/>
        <v>42537.650995370372</v>
      </c>
    </row>
    <row r="3291" spans="1:20" ht="48" hidden="1" x14ac:dyDescent="0.2">
      <c r="A3291">
        <v>2568</v>
      </c>
      <c r="B3291" s="9" t="s">
        <v>2568</v>
      </c>
      <c r="C3291" s="3" t="s">
        <v>6678</v>
      </c>
      <c r="D3291" s="5">
        <v>10000</v>
      </c>
      <c r="E3291" s="7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 s="10">
        <f t="shared" si="204"/>
        <v>1</v>
      </c>
      <c r="P3291">
        <f t="shared" si="205"/>
        <v>50</v>
      </c>
      <c r="Q3291" t="s">
        <v>8319</v>
      </c>
      <c r="R3291" t="s">
        <v>8345</v>
      </c>
      <c r="S3291" s="15">
        <f t="shared" si="206"/>
        <v>42584.666597222225</v>
      </c>
      <c r="T3291" s="15">
        <f t="shared" si="207"/>
        <v>42614.666597222225</v>
      </c>
    </row>
    <row r="3292" spans="1:20" ht="32" hidden="1" x14ac:dyDescent="0.2">
      <c r="A3292">
        <v>1153</v>
      </c>
      <c r="B3292" s="9" t="s">
        <v>1154</v>
      </c>
      <c r="C3292" s="3" t="s">
        <v>5263</v>
      </c>
      <c r="D3292" s="5">
        <v>8000</v>
      </c>
      <c r="E3292" s="7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 s="10">
        <f t="shared" si="204"/>
        <v>1</v>
      </c>
      <c r="P3292">
        <f t="shared" si="205"/>
        <v>50</v>
      </c>
      <c r="Q3292" t="s">
        <v>8319</v>
      </c>
      <c r="R3292" t="s">
        <v>8345</v>
      </c>
      <c r="S3292" s="15">
        <f t="shared" si="206"/>
        <v>42143.714178240742</v>
      </c>
      <c r="T3292" s="15">
        <f t="shared" si="207"/>
        <v>42173.714178240742</v>
      </c>
    </row>
    <row r="3293" spans="1:20" ht="48" hidden="1" x14ac:dyDescent="0.2">
      <c r="A3293">
        <v>1483</v>
      </c>
      <c r="B3293" s="9" t="s">
        <v>1484</v>
      </c>
      <c r="C3293" s="3" t="s">
        <v>5593</v>
      </c>
      <c r="D3293" s="5">
        <v>7000</v>
      </c>
      <c r="E3293" s="7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 s="10">
        <f t="shared" si="204"/>
        <v>1</v>
      </c>
      <c r="P3293">
        <f t="shared" si="205"/>
        <v>25</v>
      </c>
      <c r="Q3293" t="s">
        <v>8311</v>
      </c>
      <c r="R3293" t="s">
        <v>8352</v>
      </c>
      <c r="S3293" s="15">
        <f t="shared" si="206"/>
        <v>42548.192997685182</v>
      </c>
      <c r="T3293" s="15">
        <f t="shared" si="207"/>
        <v>42573.192997685182</v>
      </c>
    </row>
    <row r="3294" spans="1:20" ht="48" hidden="1" x14ac:dyDescent="0.2">
      <c r="A3294">
        <v>3941</v>
      </c>
      <c r="B3294" s="9" t="s">
        <v>3938</v>
      </c>
      <c r="C3294" s="3" t="s">
        <v>8049</v>
      </c>
      <c r="D3294" s="5">
        <v>5500</v>
      </c>
      <c r="E3294" s="7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 s="10">
        <f t="shared" si="204"/>
        <v>1</v>
      </c>
      <c r="P3294">
        <f t="shared" si="205"/>
        <v>25</v>
      </c>
      <c r="Q3294" t="s">
        <v>8323</v>
      </c>
      <c r="R3294" t="s">
        <v>8326</v>
      </c>
      <c r="S3294" s="15">
        <f t="shared" si="206"/>
        <v>41940.587233796294</v>
      </c>
      <c r="T3294" s="15">
        <f t="shared" si="207"/>
        <v>41968.041666666672</v>
      </c>
    </row>
    <row r="3295" spans="1:20" ht="48" hidden="1" x14ac:dyDescent="0.2">
      <c r="A3295">
        <v>1060</v>
      </c>
      <c r="B3295" s="9" t="s">
        <v>1061</v>
      </c>
      <c r="C3295" s="3" t="s">
        <v>5170</v>
      </c>
      <c r="D3295" s="5">
        <v>5000</v>
      </c>
      <c r="E3295" s="7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 s="10">
        <f t="shared" si="204"/>
        <v>1</v>
      </c>
      <c r="P3295">
        <f t="shared" si="205"/>
        <v>50</v>
      </c>
      <c r="Q3295" t="s">
        <v>8346</v>
      </c>
      <c r="R3295" t="s">
        <v>8347</v>
      </c>
      <c r="S3295" s="15">
        <f t="shared" si="206"/>
        <v>42079.913113425922</v>
      </c>
      <c r="T3295" s="15">
        <f t="shared" si="207"/>
        <v>42109.913113425922</v>
      </c>
    </row>
    <row r="3296" spans="1:20" ht="48" hidden="1" x14ac:dyDescent="0.2">
      <c r="A3296">
        <v>1989</v>
      </c>
      <c r="B3296" s="9" t="s">
        <v>1990</v>
      </c>
      <c r="C3296" s="3" t="s">
        <v>6099</v>
      </c>
      <c r="D3296" s="5">
        <v>5000</v>
      </c>
      <c r="E3296" s="7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 s="10">
        <f t="shared" si="204"/>
        <v>1</v>
      </c>
      <c r="P3296">
        <f t="shared" si="205"/>
        <v>50</v>
      </c>
      <c r="Q3296" t="s">
        <v>8313</v>
      </c>
      <c r="R3296" t="s">
        <v>8353</v>
      </c>
      <c r="S3296" s="15">
        <f t="shared" si="206"/>
        <v>42685.680648148147</v>
      </c>
      <c r="T3296" s="15">
        <f t="shared" si="207"/>
        <v>42715.680648148147</v>
      </c>
    </row>
    <row r="3297" spans="1:20" ht="48" x14ac:dyDescent="0.2">
      <c r="A3297">
        <v>3794</v>
      </c>
      <c r="B3297" s="9" t="s">
        <v>3791</v>
      </c>
      <c r="C3297" s="3" t="s">
        <v>7904</v>
      </c>
      <c r="D3297" s="5">
        <v>5000</v>
      </c>
      <c r="E3297" s="7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 s="10">
        <f t="shared" si="204"/>
        <v>1</v>
      </c>
      <c r="P3297">
        <f t="shared" si="205"/>
        <v>50</v>
      </c>
      <c r="Q3297" t="s">
        <v>8323</v>
      </c>
      <c r="R3297" t="s">
        <v>8335</v>
      </c>
      <c r="S3297" s="15">
        <f t="shared" si="206"/>
        <v>42132.58048611111</v>
      </c>
      <c r="T3297" s="15">
        <f t="shared" si="207"/>
        <v>42162.58048611111</v>
      </c>
    </row>
    <row r="3298" spans="1:20" ht="48" hidden="1" x14ac:dyDescent="0.2">
      <c r="A3298">
        <v>4099</v>
      </c>
      <c r="B3298" s="9" t="s">
        <v>4095</v>
      </c>
      <c r="C3298" s="3" t="s">
        <v>8202</v>
      </c>
      <c r="D3298" s="5">
        <v>4500</v>
      </c>
      <c r="E3298" s="7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 s="10">
        <f t="shared" si="204"/>
        <v>1</v>
      </c>
      <c r="P3298">
        <f t="shared" si="205"/>
        <v>50</v>
      </c>
      <c r="Q3298" t="s">
        <v>8323</v>
      </c>
      <c r="R3298" t="s">
        <v>8326</v>
      </c>
      <c r="S3298" s="15">
        <f t="shared" si="206"/>
        <v>42570.850381944445</v>
      </c>
      <c r="T3298" s="15">
        <f t="shared" si="207"/>
        <v>42615.850381944445</v>
      </c>
    </row>
    <row r="3299" spans="1:20" ht="48" hidden="1" x14ac:dyDescent="0.2">
      <c r="A3299">
        <v>935</v>
      </c>
      <c r="B3299" s="9" t="s">
        <v>936</v>
      </c>
      <c r="C3299" s="3" t="s">
        <v>5045</v>
      </c>
      <c r="D3299" s="5">
        <v>3500</v>
      </c>
      <c r="E3299" s="7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 s="10">
        <f t="shared" si="204"/>
        <v>1</v>
      </c>
      <c r="P3299">
        <f t="shared" si="205"/>
        <v>25</v>
      </c>
      <c r="Q3299" t="s">
        <v>8327</v>
      </c>
      <c r="R3299" t="s">
        <v>8350</v>
      </c>
      <c r="S3299" s="15">
        <f t="shared" si="206"/>
        <v>42368.333668981482</v>
      </c>
      <c r="T3299" s="15">
        <f t="shared" si="207"/>
        <v>42398.333668981482</v>
      </c>
    </row>
    <row r="3300" spans="1:20" ht="48" hidden="1" x14ac:dyDescent="0.2">
      <c r="A3300">
        <v>1713</v>
      </c>
      <c r="B3300" s="9" t="s">
        <v>1714</v>
      </c>
      <c r="C3300" s="3" t="s">
        <v>5823</v>
      </c>
      <c r="D3300" s="5">
        <v>3000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 s="10">
        <f t="shared" si="204"/>
        <v>2</v>
      </c>
      <c r="P3300">
        <f t="shared" si="205"/>
        <v>50</v>
      </c>
      <c r="Q3300" t="s">
        <v>8327</v>
      </c>
      <c r="R3300" t="s">
        <v>8330</v>
      </c>
      <c r="S3300" s="15">
        <f t="shared" si="206"/>
        <v>41887.801064814819</v>
      </c>
      <c r="T3300" s="15">
        <f t="shared" si="207"/>
        <v>41917.801064814819</v>
      </c>
    </row>
    <row r="3301" spans="1:20" ht="48" hidden="1" x14ac:dyDescent="0.2">
      <c r="A3301">
        <v>514</v>
      </c>
      <c r="B3301" s="9" t="s">
        <v>515</v>
      </c>
      <c r="C3301" s="3" t="s">
        <v>4624</v>
      </c>
      <c r="D3301" s="5">
        <v>1500</v>
      </c>
      <c r="E3301" s="7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 s="10">
        <f t="shared" si="204"/>
        <v>3</v>
      </c>
      <c r="P3301">
        <f t="shared" si="205"/>
        <v>16.670000000000002</v>
      </c>
      <c r="Q3301" t="s">
        <v>8321</v>
      </c>
      <c r="R3301" t="s">
        <v>8339</v>
      </c>
      <c r="S3301" s="15">
        <f t="shared" si="206"/>
        <v>41830.613969907405</v>
      </c>
      <c r="T3301" s="15">
        <f t="shared" si="207"/>
        <v>41860.613969907405</v>
      </c>
    </row>
    <row r="3302" spans="1:20" ht="64" hidden="1" x14ac:dyDescent="0.2">
      <c r="A3302">
        <v>772</v>
      </c>
      <c r="B3302" s="9" t="s">
        <v>773</v>
      </c>
      <c r="C3302" s="3" t="s">
        <v>4882</v>
      </c>
      <c r="D3302" s="5">
        <v>1500</v>
      </c>
      <c r="E3302" s="7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 s="10">
        <f t="shared" si="204"/>
        <v>3</v>
      </c>
      <c r="P3302">
        <f t="shared" si="205"/>
        <v>50</v>
      </c>
      <c r="Q3302" t="s">
        <v>8311</v>
      </c>
      <c r="R3302" t="s">
        <v>8352</v>
      </c>
      <c r="S3302" s="15">
        <f t="shared" si="206"/>
        <v>40068.056932870371</v>
      </c>
      <c r="T3302" s="15">
        <f t="shared" si="207"/>
        <v>40118.165972222225</v>
      </c>
    </row>
    <row r="3303" spans="1:20" ht="32" hidden="1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32" hidden="1" x14ac:dyDescent="0.2">
      <c r="A3304">
        <v>444</v>
      </c>
      <c r="B3304" s="9" t="s">
        <v>445</v>
      </c>
      <c r="C3304" s="3" t="s">
        <v>4554</v>
      </c>
      <c r="D3304" s="5">
        <v>1000</v>
      </c>
      <c r="E3304" s="7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 s="10">
        <f t="shared" si="204"/>
        <v>5</v>
      </c>
      <c r="P3304">
        <f t="shared" si="205"/>
        <v>50</v>
      </c>
      <c r="Q3304" t="s">
        <v>8321</v>
      </c>
      <c r="R3304" t="s">
        <v>8339</v>
      </c>
      <c r="S3304" s="15">
        <f t="shared" si="206"/>
        <v>40894.906956018516</v>
      </c>
      <c r="T3304" s="15">
        <f t="shared" si="207"/>
        <v>40954.906956018516</v>
      </c>
    </row>
    <row r="3305" spans="1:20" ht="64" hidden="1" x14ac:dyDescent="0.2">
      <c r="A3305">
        <v>1135</v>
      </c>
      <c r="B3305" s="9" t="s">
        <v>1136</v>
      </c>
      <c r="C3305" s="3" t="s">
        <v>5245</v>
      </c>
      <c r="D3305" s="5">
        <v>1000</v>
      </c>
      <c r="E3305" s="7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 s="10">
        <f t="shared" si="204"/>
        <v>5</v>
      </c>
      <c r="P3305">
        <f t="shared" si="205"/>
        <v>50</v>
      </c>
      <c r="Q3305" t="s">
        <v>8316</v>
      </c>
      <c r="R3305" t="s">
        <v>8344</v>
      </c>
      <c r="S3305" s="15">
        <f t="shared" si="206"/>
        <v>42558.989513888882</v>
      </c>
      <c r="T3305" s="15">
        <f t="shared" si="207"/>
        <v>42588.989513888882</v>
      </c>
    </row>
    <row r="3306" spans="1:20" ht="48" hidden="1" x14ac:dyDescent="0.2">
      <c r="A3306">
        <v>3895</v>
      </c>
      <c r="B3306" s="9" t="s">
        <v>3892</v>
      </c>
      <c r="C3306" s="3" t="s">
        <v>8003</v>
      </c>
      <c r="D3306" s="5">
        <v>1000</v>
      </c>
      <c r="E3306" s="7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 s="10">
        <f t="shared" si="204"/>
        <v>5</v>
      </c>
      <c r="P3306">
        <f t="shared" si="205"/>
        <v>50</v>
      </c>
      <c r="Q3306" t="s">
        <v>8323</v>
      </c>
      <c r="R3306" t="s">
        <v>8326</v>
      </c>
      <c r="S3306" s="15">
        <f t="shared" si="206"/>
        <v>42032.250208333338</v>
      </c>
      <c r="T3306" s="15">
        <f t="shared" si="207"/>
        <v>42063.250208333338</v>
      </c>
    </row>
    <row r="3307" spans="1:20" ht="64" hidden="1" x14ac:dyDescent="0.2">
      <c r="A3307">
        <v>2123</v>
      </c>
      <c r="B3307" s="9" t="s">
        <v>2124</v>
      </c>
      <c r="C3307" s="3" t="s">
        <v>6233</v>
      </c>
      <c r="D3307" s="5">
        <v>500</v>
      </c>
      <c r="E3307" s="7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 s="10">
        <f t="shared" si="204"/>
        <v>10</v>
      </c>
      <c r="P3307">
        <f t="shared" si="205"/>
        <v>10</v>
      </c>
      <c r="Q3307" t="s">
        <v>8316</v>
      </c>
      <c r="R3307" t="s">
        <v>8334</v>
      </c>
      <c r="S3307" s="15">
        <f t="shared" si="206"/>
        <v>40198.424849537041</v>
      </c>
      <c r="T3307" s="15">
        <f t="shared" si="207"/>
        <v>40252.290972222225</v>
      </c>
    </row>
    <row r="3308" spans="1:20" ht="48" hidden="1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8" hidden="1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8" hidden="1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8" hidden="1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8" hidden="1" x14ac:dyDescent="0.2">
      <c r="A3312">
        <v>2436</v>
      </c>
      <c r="B3312" s="9" t="s">
        <v>2437</v>
      </c>
      <c r="C3312" s="3" t="s">
        <v>6546</v>
      </c>
      <c r="D3312" s="5">
        <v>117000</v>
      </c>
      <c r="E3312" s="7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 s="10">
        <f t="shared" si="204"/>
        <v>0</v>
      </c>
      <c r="P3312">
        <f t="shared" si="205"/>
        <v>22.5</v>
      </c>
      <c r="Q3312" t="s">
        <v>8319</v>
      </c>
      <c r="R3312" t="s">
        <v>8345</v>
      </c>
      <c r="S3312" s="15">
        <f t="shared" si="206"/>
        <v>42338.615393518514</v>
      </c>
      <c r="T3312" s="15">
        <f t="shared" si="207"/>
        <v>42398.615393518514</v>
      </c>
    </row>
    <row r="3313" spans="1:20" ht="48" hidden="1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8" hidden="1" x14ac:dyDescent="0.2">
      <c r="A3314">
        <v>1068</v>
      </c>
      <c r="B3314" s="9" t="s">
        <v>1069</v>
      </c>
      <c r="C3314" s="3" t="s">
        <v>5178</v>
      </c>
      <c r="D3314" s="5">
        <v>30000</v>
      </c>
      <c r="E3314" s="7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 s="10">
        <f t="shared" si="204"/>
        <v>0</v>
      </c>
      <c r="P3314">
        <f t="shared" si="205"/>
        <v>11.25</v>
      </c>
      <c r="Q3314" t="s">
        <v>8316</v>
      </c>
      <c r="R3314" t="s">
        <v>8334</v>
      </c>
      <c r="S3314" s="15">
        <f t="shared" si="206"/>
        <v>42440.371111111104</v>
      </c>
      <c r="T3314" s="15">
        <f t="shared" si="207"/>
        <v>42470.329444444447</v>
      </c>
    </row>
    <row r="3315" spans="1:20" ht="48" hidden="1" x14ac:dyDescent="0.2">
      <c r="A3315">
        <v>1109</v>
      </c>
      <c r="B3315" s="9" t="s">
        <v>1110</v>
      </c>
      <c r="C3315" s="3" t="s">
        <v>5219</v>
      </c>
      <c r="D3315" s="5">
        <v>10000</v>
      </c>
      <c r="E3315" s="7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 s="10">
        <f t="shared" si="204"/>
        <v>0</v>
      </c>
      <c r="P3315">
        <f t="shared" si="205"/>
        <v>15</v>
      </c>
      <c r="Q3315" t="s">
        <v>8316</v>
      </c>
      <c r="R3315" t="s">
        <v>8334</v>
      </c>
      <c r="S3315" s="15">
        <f t="shared" si="206"/>
        <v>42662.752199074079</v>
      </c>
      <c r="T3315" s="15">
        <f t="shared" si="207"/>
        <v>42692.793865740736</v>
      </c>
    </row>
    <row r="3316" spans="1:20" ht="48" hidden="1" x14ac:dyDescent="0.2">
      <c r="A3316">
        <v>3966</v>
      </c>
      <c r="B3316" s="9" t="s">
        <v>3963</v>
      </c>
      <c r="C3316" s="3" t="s">
        <v>8073</v>
      </c>
      <c r="D3316" s="5">
        <v>7500</v>
      </c>
      <c r="E3316" s="7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 s="10">
        <f t="shared" si="204"/>
        <v>1</v>
      </c>
      <c r="P3316">
        <f t="shared" si="205"/>
        <v>22.5</v>
      </c>
      <c r="Q3316" t="s">
        <v>8323</v>
      </c>
      <c r="R3316" t="s">
        <v>8326</v>
      </c>
      <c r="S3316" s="15">
        <f t="shared" si="206"/>
        <v>41801.711550925924</v>
      </c>
      <c r="T3316" s="15">
        <f t="shared" si="207"/>
        <v>41844.124305555553</v>
      </c>
    </row>
    <row r="3317" spans="1:20" ht="48" hidden="1" x14ac:dyDescent="0.2">
      <c r="A3317">
        <v>2866</v>
      </c>
      <c r="B3317" s="9" t="s">
        <v>2866</v>
      </c>
      <c r="C3317" s="3" t="s">
        <v>6976</v>
      </c>
      <c r="D3317" s="5">
        <v>5000</v>
      </c>
      <c r="E3317" s="7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 s="10">
        <f t="shared" si="204"/>
        <v>1</v>
      </c>
      <c r="P3317">
        <f t="shared" si="205"/>
        <v>22.5</v>
      </c>
      <c r="Q3317" t="s">
        <v>8323</v>
      </c>
      <c r="R3317" t="s">
        <v>8326</v>
      </c>
      <c r="S3317" s="15">
        <f t="shared" si="206"/>
        <v>42627.955104166671</v>
      </c>
      <c r="T3317" s="15">
        <f t="shared" si="207"/>
        <v>42657.916666666672</v>
      </c>
    </row>
    <row r="3318" spans="1:20" ht="48" hidden="1" x14ac:dyDescent="0.2">
      <c r="A3318">
        <v>2764</v>
      </c>
      <c r="B3318" s="9" t="s">
        <v>2764</v>
      </c>
      <c r="C3318" s="3" t="s">
        <v>6874</v>
      </c>
      <c r="D3318" s="5">
        <v>4000</v>
      </c>
      <c r="E3318" s="7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 s="10">
        <f t="shared" si="204"/>
        <v>1</v>
      </c>
      <c r="P3318">
        <f t="shared" si="205"/>
        <v>11.25</v>
      </c>
      <c r="Q3318" t="s">
        <v>8311</v>
      </c>
      <c r="R3318" t="s">
        <v>8356</v>
      </c>
      <c r="S3318" s="15">
        <f t="shared" si="206"/>
        <v>41030.292025462964</v>
      </c>
      <c r="T3318" s="15">
        <f t="shared" si="207"/>
        <v>41059.791666666664</v>
      </c>
    </row>
    <row r="3319" spans="1:20" ht="32" hidden="1" x14ac:dyDescent="0.2">
      <c r="A3319">
        <v>873</v>
      </c>
      <c r="B3319" s="9" t="s">
        <v>874</v>
      </c>
      <c r="C3319" s="3" t="s">
        <v>4983</v>
      </c>
      <c r="D3319" s="5">
        <v>3500</v>
      </c>
      <c r="E3319" s="7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 s="10">
        <f t="shared" si="204"/>
        <v>1</v>
      </c>
      <c r="P3319">
        <f t="shared" si="205"/>
        <v>9</v>
      </c>
      <c r="Q3319" t="s">
        <v>8327</v>
      </c>
      <c r="R3319" t="s">
        <v>8350</v>
      </c>
      <c r="S3319" s="15">
        <f t="shared" si="206"/>
        <v>41184.167129629634</v>
      </c>
      <c r="T3319" s="15">
        <f t="shared" si="207"/>
        <v>41224.208796296298</v>
      </c>
    </row>
    <row r="3320" spans="1:20" ht="48" hidden="1" x14ac:dyDescent="0.2">
      <c r="A3320">
        <v>3960</v>
      </c>
      <c r="B3320" s="9" t="s">
        <v>3957</v>
      </c>
      <c r="C3320" s="3" t="s">
        <v>8067</v>
      </c>
      <c r="D3320" s="5">
        <v>3000</v>
      </c>
      <c r="E3320" s="7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 s="10">
        <f t="shared" si="204"/>
        <v>2</v>
      </c>
      <c r="P3320">
        <f t="shared" si="205"/>
        <v>11.25</v>
      </c>
      <c r="Q3320" t="s">
        <v>8323</v>
      </c>
      <c r="R3320" t="s">
        <v>8326</v>
      </c>
      <c r="S3320" s="15">
        <f t="shared" si="206"/>
        <v>42342.845555555556</v>
      </c>
      <c r="T3320" s="15">
        <f t="shared" si="207"/>
        <v>42372.845555555556</v>
      </c>
    </row>
    <row r="3321" spans="1:20" ht="48" hidden="1" x14ac:dyDescent="0.2">
      <c r="A3321">
        <v>3142</v>
      </c>
      <c r="B3321" s="9" t="s">
        <v>3142</v>
      </c>
      <c r="C3321" s="3" t="s">
        <v>7252</v>
      </c>
      <c r="D3321" s="5">
        <v>2750</v>
      </c>
      <c r="E3321" s="7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 s="10">
        <f t="shared" si="204"/>
        <v>2</v>
      </c>
      <c r="P3321">
        <f t="shared" si="205"/>
        <v>15</v>
      </c>
      <c r="Q3321" t="s">
        <v>8323</v>
      </c>
      <c r="R3321" t="s">
        <v>8326</v>
      </c>
      <c r="S3321" s="15">
        <f t="shared" si="206"/>
        <v>42783.513182870374</v>
      </c>
      <c r="T3321" s="15">
        <f t="shared" si="207"/>
        <v>42813.471516203703</v>
      </c>
    </row>
    <row r="3322" spans="1:20" ht="48" hidden="1" x14ac:dyDescent="0.2">
      <c r="A3322">
        <v>865</v>
      </c>
      <c r="B3322" s="9" t="s">
        <v>866</v>
      </c>
      <c r="C3322" s="3" t="s">
        <v>4975</v>
      </c>
      <c r="D3322" s="5">
        <v>2200</v>
      </c>
      <c r="E3322" s="7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 s="10">
        <f t="shared" si="204"/>
        <v>2</v>
      </c>
      <c r="P3322">
        <f t="shared" si="205"/>
        <v>22.5</v>
      </c>
      <c r="Q3322" t="s">
        <v>8327</v>
      </c>
      <c r="R3322" t="s">
        <v>8350</v>
      </c>
      <c r="S3322" s="15">
        <f t="shared" si="206"/>
        <v>41230.77311342593</v>
      </c>
      <c r="T3322" s="15">
        <f t="shared" si="207"/>
        <v>41290.77311342593</v>
      </c>
    </row>
    <row r="3323" spans="1:20" ht="48" hidden="1" x14ac:dyDescent="0.2">
      <c r="A3323">
        <v>449</v>
      </c>
      <c r="B3323" s="9" t="s">
        <v>450</v>
      </c>
      <c r="C3323" s="3" t="s">
        <v>4559</v>
      </c>
      <c r="D3323" s="5">
        <v>2000</v>
      </c>
      <c r="E3323" s="7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 s="10">
        <f t="shared" si="204"/>
        <v>2</v>
      </c>
      <c r="P3323">
        <f t="shared" si="205"/>
        <v>9</v>
      </c>
      <c r="Q3323" t="s">
        <v>8321</v>
      </c>
      <c r="R3323" t="s">
        <v>8339</v>
      </c>
      <c r="S3323" s="15">
        <f t="shared" si="206"/>
        <v>41534.568113425928</v>
      </c>
      <c r="T3323" s="15">
        <f t="shared" si="207"/>
        <v>41564.568113425928</v>
      </c>
    </row>
    <row r="3324" spans="1:20" ht="48" hidden="1" x14ac:dyDescent="0.2">
      <c r="A3324">
        <v>3962</v>
      </c>
      <c r="B3324" s="9" t="s">
        <v>3959</v>
      </c>
      <c r="C3324" s="3" t="s">
        <v>8069</v>
      </c>
      <c r="D3324" s="5">
        <v>1400</v>
      </c>
      <c r="E3324" s="7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3</v>
      </c>
      <c r="P3324">
        <f t="shared" si="205"/>
        <v>15</v>
      </c>
      <c r="Q3324" t="s">
        <v>8323</v>
      </c>
      <c r="R3324" t="s">
        <v>8326</v>
      </c>
      <c r="S3324" s="15">
        <f t="shared" si="206"/>
        <v>42311.621458333335</v>
      </c>
      <c r="T3324" s="15">
        <f t="shared" si="207"/>
        <v>42336.621458333335</v>
      </c>
    </row>
    <row r="3325" spans="1:20" ht="32" hidden="1" x14ac:dyDescent="0.2">
      <c r="A3325">
        <v>1075</v>
      </c>
      <c r="B3325" s="9" t="s">
        <v>1076</v>
      </c>
      <c r="C3325" s="3" t="s">
        <v>5185</v>
      </c>
      <c r="D3325" s="5">
        <v>1000</v>
      </c>
      <c r="E3325" s="7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 s="10">
        <f t="shared" si="204"/>
        <v>5</v>
      </c>
      <c r="P3325">
        <f t="shared" si="205"/>
        <v>15</v>
      </c>
      <c r="Q3325" t="s">
        <v>8316</v>
      </c>
      <c r="R3325" t="s">
        <v>8334</v>
      </c>
      <c r="S3325" s="15">
        <f t="shared" si="206"/>
        <v>41005.904120370367</v>
      </c>
      <c r="T3325" s="15">
        <f t="shared" si="207"/>
        <v>41035.904120370367</v>
      </c>
    </row>
    <row r="3326" spans="1:20" ht="48" hidden="1" x14ac:dyDescent="0.2">
      <c r="A3326">
        <v>1428</v>
      </c>
      <c r="B3326" s="9" t="s">
        <v>1429</v>
      </c>
      <c r="C3326" s="3" t="s">
        <v>5538</v>
      </c>
      <c r="D3326" s="5">
        <v>1000</v>
      </c>
      <c r="E3326" s="7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 s="10">
        <f t="shared" si="204"/>
        <v>5</v>
      </c>
      <c r="P3326">
        <f t="shared" si="205"/>
        <v>15</v>
      </c>
      <c r="Q3326" t="s">
        <v>8311</v>
      </c>
      <c r="R3326" t="s">
        <v>8348</v>
      </c>
      <c r="S3326" s="15">
        <f t="shared" si="206"/>
        <v>42432.379826388889</v>
      </c>
      <c r="T3326" s="15">
        <f t="shared" si="207"/>
        <v>42462.338159722218</v>
      </c>
    </row>
    <row r="3327" spans="1:20" ht="48" hidden="1" x14ac:dyDescent="0.2">
      <c r="A3327">
        <v>1078</v>
      </c>
      <c r="B3327" s="9" t="s">
        <v>1079</v>
      </c>
      <c r="C3327" s="3" t="s">
        <v>5188</v>
      </c>
      <c r="D3327" s="5">
        <v>600</v>
      </c>
      <c r="E3327" s="7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 s="10">
        <f t="shared" si="204"/>
        <v>8</v>
      </c>
      <c r="P3327">
        <f t="shared" si="205"/>
        <v>9</v>
      </c>
      <c r="Q3327" t="s">
        <v>8316</v>
      </c>
      <c r="R3327" t="s">
        <v>8334</v>
      </c>
      <c r="S3327" s="15">
        <f t="shared" si="206"/>
        <v>40701.195844907408</v>
      </c>
      <c r="T3327" s="15">
        <f t="shared" si="207"/>
        <v>40746.195844907408</v>
      </c>
    </row>
    <row r="3328" spans="1:20" ht="48" hidden="1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48" hidden="1" x14ac:dyDescent="0.2">
      <c r="A3329">
        <v>1905</v>
      </c>
      <c r="B3329" s="9" t="s">
        <v>1906</v>
      </c>
      <c r="C3329" s="3" t="s">
        <v>6015</v>
      </c>
      <c r="D3329" s="5">
        <v>25000</v>
      </c>
      <c r="E3329" s="7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 s="10">
        <f t="shared" si="204"/>
        <v>0</v>
      </c>
      <c r="P3329">
        <f t="shared" si="205"/>
        <v>10.5</v>
      </c>
      <c r="Q3329" t="s">
        <v>8308</v>
      </c>
      <c r="R3329" t="s">
        <v>8318</v>
      </c>
      <c r="S3329" s="15">
        <f t="shared" si="206"/>
        <v>41859.925856481481</v>
      </c>
      <c r="T3329" s="15">
        <f t="shared" si="207"/>
        <v>41889.925856481481</v>
      </c>
    </row>
    <row r="3330" spans="1:20" ht="48" hidden="1" x14ac:dyDescent="0.2">
      <c r="A3330">
        <v>1182</v>
      </c>
      <c r="B3330" s="9" t="s">
        <v>1183</v>
      </c>
      <c r="C3330" s="3" t="s">
        <v>5292</v>
      </c>
      <c r="D3330" s="5">
        <v>1000</v>
      </c>
      <c r="E3330" s="7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 s="10">
        <f t="shared" si="204"/>
        <v>4</v>
      </c>
      <c r="P3330">
        <f t="shared" si="205"/>
        <v>10.5</v>
      </c>
      <c r="Q3330" t="s">
        <v>8319</v>
      </c>
      <c r="R3330" t="s">
        <v>8345</v>
      </c>
      <c r="S3330" s="15">
        <f t="shared" si="206"/>
        <v>42728.827407407407</v>
      </c>
      <c r="T3330" s="15">
        <f t="shared" si="207"/>
        <v>42747.695833333331</v>
      </c>
    </row>
    <row r="3331" spans="1:20" ht="32" hidden="1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08">ROUND(E3331/D3331*100,0)</f>
        <v>0</v>
      </c>
      <c r="P3331">
        <f t="shared" ref="P3331:P3394" si="209">IFERROR(ROUND(E3331/L3331,2),0)</f>
        <v>6.83</v>
      </c>
      <c r="Q333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48" hidden="1" x14ac:dyDescent="0.2">
      <c r="A3332">
        <v>4107</v>
      </c>
      <c r="B3332" s="9" t="s">
        <v>4103</v>
      </c>
      <c r="C3332" s="3" t="s">
        <v>8210</v>
      </c>
      <c r="D3332" s="5">
        <v>2000</v>
      </c>
      <c r="E3332" s="7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 s="10">
        <f t="shared" si="208"/>
        <v>2</v>
      </c>
      <c r="P3332">
        <f t="shared" si="209"/>
        <v>10.25</v>
      </c>
      <c r="Q3332" t="s">
        <v>8323</v>
      </c>
      <c r="R3332" t="s">
        <v>8326</v>
      </c>
      <c r="S3332" s="15">
        <f t="shared" si="210"/>
        <v>41883.916678240741</v>
      </c>
      <c r="T3332" s="15">
        <f t="shared" si="211"/>
        <v>41906.916678240741</v>
      </c>
    </row>
    <row r="3333" spans="1:20" ht="48" hidden="1" x14ac:dyDescent="0.2">
      <c r="A3333">
        <v>3106</v>
      </c>
      <c r="B3333" s="9" t="s">
        <v>3106</v>
      </c>
      <c r="C3333" s="3" t="s">
        <v>7216</v>
      </c>
      <c r="D3333" s="5">
        <v>1000</v>
      </c>
      <c r="E3333" s="7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 s="10">
        <f t="shared" si="208"/>
        <v>4</v>
      </c>
      <c r="P3333">
        <f t="shared" si="209"/>
        <v>10.25</v>
      </c>
      <c r="Q3333" t="s">
        <v>8323</v>
      </c>
      <c r="R3333" t="s">
        <v>8324</v>
      </c>
      <c r="S3333" s="15">
        <f t="shared" si="210"/>
        <v>42241.429120370376</v>
      </c>
      <c r="T3333" s="15">
        <f t="shared" si="211"/>
        <v>42263.916666666672</v>
      </c>
    </row>
    <row r="3334" spans="1:20" ht="32" hidden="1" x14ac:dyDescent="0.2">
      <c r="A3334">
        <v>1811</v>
      </c>
      <c r="B3334" s="9" t="s">
        <v>1812</v>
      </c>
      <c r="C3334" s="3" t="s">
        <v>5921</v>
      </c>
      <c r="D3334" s="5">
        <v>54000</v>
      </c>
      <c r="E3334" s="7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 s="10">
        <f t="shared" si="208"/>
        <v>0</v>
      </c>
      <c r="P3334">
        <f t="shared" si="209"/>
        <v>1.54</v>
      </c>
      <c r="Q3334" t="s">
        <v>8313</v>
      </c>
      <c r="R3334" t="s">
        <v>8314</v>
      </c>
      <c r="S3334" s="15">
        <f t="shared" si="210"/>
        <v>41876.433680555558</v>
      </c>
      <c r="T3334" s="15">
        <f t="shared" si="211"/>
        <v>41936.166666666664</v>
      </c>
    </row>
    <row r="3335" spans="1:20" ht="48" hidden="1" x14ac:dyDescent="0.2">
      <c r="A3335">
        <v>148</v>
      </c>
      <c r="B3335" s="9" t="s">
        <v>150</v>
      </c>
      <c r="C3335" s="3" t="s">
        <v>4258</v>
      </c>
      <c r="D3335" s="5">
        <v>50000</v>
      </c>
      <c r="E3335" s="7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 s="10">
        <f t="shared" si="208"/>
        <v>0</v>
      </c>
      <c r="P3335">
        <f t="shared" si="209"/>
        <v>20</v>
      </c>
      <c r="Q3335" t="s">
        <v>8321</v>
      </c>
      <c r="R3335" t="s">
        <v>8337</v>
      </c>
      <c r="S3335" s="15">
        <f t="shared" si="210"/>
        <v>42397.281666666662</v>
      </c>
      <c r="T3335" s="15">
        <f t="shared" si="211"/>
        <v>42427.281666666662</v>
      </c>
    </row>
    <row r="3336" spans="1:20" ht="48" hidden="1" x14ac:dyDescent="0.2">
      <c r="A3336">
        <v>3053</v>
      </c>
      <c r="B3336" s="9" t="s">
        <v>3053</v>
      </c>
      <c r="C3336" s="3" t="s">
        <v>7163</v>
      </c>
      <c r="D3336" s="5">
        <v>10000</v>
      </c>
      <c r="E3336" s="7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 s="10">
        <f t="shared" si="208"/>
        <v>0</v>
      </c>
      <c r="P3336">
        <f t="shared" si="209"/>
        <v>13.33</v>
      </c>
      <c r="Q3336" t="s">
        <v>8323</v>
      </c>
      <c r="R3336" t="s">
        <v>8324</v>
      </c>
      <c r="S3336" s="15">
        <f t="shared" si="210"/>
        <v>41862.761724537035</v>
      </c>
      <c r="T3336" s="15">
        <f t="shared" si="211"/>
        <v>41914.165972222225</v>
      </c>
    </row>
    <row r="3337" spans="1:20" ht="48" hidden="1" x14ac:dyDescent="0.2">
      <c r="A3337">
        <v>1789</v>
      </c>
      <c r="B3337" s="9" t="s">
        <v>1790</v>
      </c>
      <c r="C3337" s="3" t="s">
        <v>5899</v>
      </c>
      <c r="D3337" s="5">
        <v>8000</v>
      </c>
      <c r="E3337" s="7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 s="10">
        <f t="shared" si="208"/>
        <v>1</v>
      </c>
      <c r="P3337">
        <f t="shared" si="209"/>
        <v>10</v>
      </c>
      <c r="Q3337" t="s">
        <v>8313</v>
      </c>
      <c r="R3337" t="s">
        <v>8314</v>
      </c>
      <c r="S3337" s="15">
        <f t="shared" si="210"/>
        <v>41956.250034722223</v>
      </c>
      <c r="T3337" s="15">
        <f t="shared" si="211"/>
        <v>42016.250034722223</v>
      </c>
    </row>
    <row r="3338" spans="1:20" ht="48" hidden="1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8" hidden="1" x14ac:dyDescent="0.2">
      <c r="A3339">
        <v>2693</v>
      </c>
      <c r="B3339" s="9" t="s">
        <v>2693</v>
      </c>
      <c r="C3339" s="3" t="s">
        <v>6803</v>
      </c>
      <c r="D3339" s="5">
        <v>5000</v>
      </c>
      <c r="E3339" s="7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 s="10">
        <f t="shared" si="208"/>
        <v>1</v>
      </c>
      <c r="P3339">
        <f t="shared" si="209"/>
        <v>13.33</v>
      </c>
      <c r="Q3339" t="s">
        <v>8319</v>
      </c>
      <c r="R3339" t="s">
        <v>8345</v>
      </c>
      <c r="S3339" s="15">
        <f t="shared" si="210"/>
        <v>41834.138495370367</v>
      </c>
      <c r="T3339" s="15">
        <f t="shared" si="211"/>
        <v>41864.138495370367</v>
      </c>
    </row>
    <row r="3340" spans="1:20" ht="48" hidden="1" x14ac:dyDescent="0.2">
      <c r="A3340">
        <v>937</v>
      </c>
      <c r="B3340" s="9" t="s">
        <v>938</v>
      </c>
      <c r="C3340" s="3" t="s">
        <v>5047</v>
      </c>
      <c r="D3340" s="5">
        <v>3500</v>
      </c>
      <c r="E3340" s="7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 s="10">
        <f t="shared" si="208"/>
        <v>1</v>
      </c>
      <c r="P3340">
        <f t="shared" si="209"/>
        <v>20</v>
      </c>
      <c r="Q3340" t="s">
        <v>8327</v>
      </c>
      <c r="R3340" t="s">
        <v>8350</v>
      </c>
      <c r="S3340" s="15">
        <f t="shared" si="210"/>
        <v>41551.798113425924</v>
      </c>
      <c r="T3340" s="15">
        <f t="shared" si="211"/>
        <v>41581.839780092596</v>
      </c>
    </row>
    <row r="3341" spans="1:20" ht="48" hidden="1" x14ac:dyDescent="0.2">
      <c r="A3341">
        <v>1793</v>
      </c>
      <c r="B3341" s="9" t="s">
        <v>1794</v>
      </c>
      <c r="C3341" s="3" t="s">
        <v>5903</v>
      </c>
      <c r="D3341" s="5">
        <v>3000</v>
      </c>
      <c r="E3341" s="7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 s="10">
        <f t="shared" si="208"/>
        <v>1</v>
      </c>
      <c r="P3341">
        <f t="shared" si="209"/>
        <v>20</v>
      </c>
      <c r="Q3341" t="s">
        <v>8313</v>
      </c>
      <c r="R3341" t="s">
        <v>8314</v>
      </c>
      <c r="S3341" s="15">
        <f t="shared" si="210"/>
        <v>41940.89166666667</v>
      </c>
      <c r="T3341" s="15">
        <f t="shared" si="211"/>
        <v>41970.933333333334</v>
      </c>
    </row>
    <row r="3342" spans="1:20" ht="48" hidden="1" x14ac:dyDescent="0.2">
      <c r="A3342">
        <v>4005</v>
      </c>
      <c r="B3342" s="9" t="s">
        <v>4001</v>
      </c>
      <c r="C3342" s="3" t="s">
        <v>8110</v>
      </c>
      <c r="D3342" s="5">
        <v>3000</v>
      </c>
      <c r="E3342" s="7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 s="10">
        <f t="shared" si="208"/>
        <v>1</v>
      </c>
      <c r="P3342">
        <f t="shared" si="209"/>
        <v>20</v>
      </c>
      <c r="Q3342" t="s">
        <v>8323</v>
      </c>
      <c r="R3342" t="s">
        <v>8326</v>
      </c>
      <c r="S3342" s="15">
        <f t="shared" si="210"/>
        <v>41872.807696759257</v>
      </c>
      <c r="T3342" s="15">
        <f t="shared" si="211"/>
        <v>41932.807696759257</v>
      </c>
    </row>
    <row r="3343" spans="1:20" ht="48" hidden="1" x14ac:dyDescent="0.2">
      <c r="A3343">
        <v>939</v>
      </c>
      <c r="B3343" s="9" t="s">
        <v>940</v>
      </c>
      <c r="C3343" s="3" t="s">
        <v>5049</v>
      </c>
      <c r="D3343" s="5">
        <v>2750</v>
      </c>
      <c r="E3343" s="7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 s="10">
        <f t="shared" si="208"/>
        <v>1</v>
      </c>
      <c r="P3343">
        <f t="shared" si="209"/>
        <v>20</v>
      </c>
      <c r="Q3343" t="s">
        <v>8327</v>
      </c>
      <c r="R3343" t="s">
        <v>8350</v>
      </c>
      <c r="S3343" s="15">
        <f t="shared" si="210"/>
        <v>41416.763171296298</v>
      </c>
      <c r="T3343" s="15">
        <f t="shared" si="211"/>
        <v>41455.831944444442</v>
      </c>
    </row>
    <row r="3344" spans="1:20" ht="16" hidden="1" x14ac:dyDescent="0.2">
      <c r="A3344">
        <v>2864</v>
      </c>
      <c r="B3344" s="9" t="s">
        <v>2864</v>
      </c>
      <c r="C3344" s="3" t="s">
        <v>6974</v>
      </c>
      <c r="D3344" s="5">
        <v>2500</v>
      </c>
      <c r="E3344" s="7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 s="10">
        <f t="shared" si="208"/>
        <v>2</v>
      </c>
      <c r="P3344">
        <f t="shared" si="209"/>
        <v>13.33</v>
      </c>
      <c r="Q3344" t="s">
        <v>8323</v>
      </c>
      <c r="R3344" t="s">
        <v>8326</v>
      </c>
      <c r="S3344" s="15">
        <f t="shared" si="210"/>
        <v>42172.613506944443</v>
      </c>
      <c r="T3344" s="15">
        <f t="shared" si="211"/>
        <v>42202.554166666669</v>
      </c>
    </row>
    <row r="3345" spans="1:20" ht="32" hidden="1" x14ac:dyDescent="0.2">
      <c r="A3345">
        <v>154</v>
      </c>
      <c r="B3345" s="9" t="s">
        <v>156</v>
      </c>
      <c r="C3345" s="3" t="s">
        <v>4264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 s="10">
        <f t="shared" si="208"/>
        <v>3</v>
      </c>
      <c r="P3345">
        <f t="shared" si="209"/>
        <v>13.33</v>
      </c>
      <c r="Q3345" t="s">
        <v>8321</v>
      </c>
      <c r="R3345" t="s">
        <v>8337</v>
      </c>
      <c r="S3345" s="15">
        <f t="shared" si="210"/>
        <v>42115.547395833331</v>
      </c>
      <c r="T3345" s="15">
        <f t="shared" si="211"/>
        <v>42158.547395833331</v>
      </c>
    </row>
    <row r="3346" spans="1:20" ht="32" hidden="1" x14ac:dyDescent="0.2">
      <c r="A3346">
        <v>3871</v>
      </c>
      <c r="B3346" s="9" t="s">
        <v>3868</v>
      </c>
      <c r="C3346" s="3" t="s">
        <v>7980</v>
      </c>
      <c r="D3346" s="5">
        <v>1500</v>
      </c>
      <c r="E3346" s="7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 s="10">
        <f t="shared" si="208"/>
        <v>3</v>
      </c>
      <c r="P3346">
        <f t="shared" si="209"/>
        <v>13.33</v>
      </c>
      <c r="Q3346" t="s">
        <v>8323</v>
      </c>
      <c r="R3346" t="s">
        <v>8335</v>
      </c>
      <c r="S3346" s="15">
        <f t="shared" si="210"/>
        <v>42763.780671296292</v>
      </c>
      <c r="T3346" s="15">
        <f t="shared" si="211"/>
        <v>42823.739004629635</v>
      </c>
    </row>
    <row r="3347" spans="1:20" ht="48" hidden="1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8" hidden="1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32" hidden="1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8" hidden="1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8" hidden="1" x14ac:dyDescent="0.2">
      <c r="A3351">
        <v>2683</v>
      </c>
      <c r="B3351" s="9" t="s">
        <v>2683</v>
      </c>
      <c r="C3351" s="3" t="s">
        <v>6793</v>
      </c>
      <c r="D3351" s="5">
        <v>15000</v>
      </c>
      <c r="E3351" s="7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 s="10">
        <f t="shared" si="208"/>
        <v>0</v>
      </c>
      <c r="P3351">
        <f t="shared" si="209"/>
        <v>12</v>
      </c>
      <c r="Q3351" t="s">
        <v>8319</v>
      </c>
      <c r="R3351" t="s">
        <v>8345</v>
      </c>
      <c r="S3351" s="15">
        <f t="shared" si="210"/>
        <v>42034.75509259259</v>
      </c>
      <c r="T3351" s="15">
        <f t="shared" si="211"/>
        <v>42064.75509259259</v>
      </c>
    </row>
    <row r="3352" spans="1:20" ht="48" hidden="1" x14ac:dyDescent="0.2">
      <c r="A3352">
        <v>1873</v>
      </c>
      <c r="B3352" s="9" t="s">
        <v>1874</v>
      </c>
      <c r="C3352" s="3" t="s">
        <v>5983</v>
      </c>
      <c r="D3352" s="5">
        <v>8000</v>
      </c>
      <c r="E3352" s="7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 s="10">
        <f t="shared" si="208"/>
        <v>0</v>
      </c>
      <c r="P3352">
        <f t="shared" si="209"/>
        <v>18</v>
      </c>
      <c r="Q3352" t="s">
        <v>8316</v>
      </c>
      <c r="R3352" t="s">
        <v>8344</v>
      </c>
      <c r="S3352" s="15">
        <f t="shared" si="210"/>
        <v>42164.615856481483</v>
      </c>
      <c r="T3352" s="15">
        <f t="shared" si="211"/>
        <v>42193.697916666672</v>
      </c>
    </row>
    <row r="3353" spans="1:20" ht="32" hidden="1" x14ac:dyDescent="0.2">
      <c r="A3353">
        <v>2761</v>
      </c>
      <c r="B3353" s="9" t="s">
        <v>2761</v>
      </c>
      <c r="C3353" s="3" t="s">
        <v>6871</v>
      </c>
      <c r="D3353" s="5">
        <v>5000</v>
      </c>
      <c r="E3353" s="7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 s="10">
        <f t="shared" si="208"/>
        <v>1</v>
      </c>
      <c r="P3353">
        <f t="shared" si="209"/>
        <v>9</v>
      </c>
      <c r="Q3353" t="s">
        <v>8311</v>
      </c>
      <c r="R3353" t="s">
        <v>8356</v>
      </c>
      <c r="S3353" s="15">
        <f t="shared" si="210"/>
        <v>41247.063576388886</v>
      </c>
      <c r="T3353" s="15">
        <f t="shared" si="211"/>
        <v>41277.063576388886</v>
      </c>
    </row>
    <row r="3354" spans="1:20" ht="48" hidden="1" x14ac:dyDescent="0.2">
      <c r="A3354">
        <v>2647</v>
      </c>
      <c r="B3354" s="9" t="s">
        <v>2647</v>
      </c>
      <c r="C3354" s="3" t="s">
        <v>6757</v>
      </c>
      <c r="D3354" s="5">
        <v>2500</v>
      </c>
      <c r="E3354" s="7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 s="10">
        <f t="shared" si="208"/>
        <v>1</v>
      </c>
      <c r="P3354">
        <f t="shared" si="209"/>
        <v>12</v>
      </c>
      <c r="Q3354" t="s">
        <v>8308</v>
      </c>
      <c r="R3354" t="s">
        <v>8315</v>
      </c>
      <c r="S3354" s="15">
        <f t="shared" si="210"/>
        <v>42200.261793981481</v>
      </c>
      <c r="T3354" s="15">
        <f t="shared" si="211"/>
        <v>42230.261793981481</v>
      </c>
    </row>
    <row r="3355" spans="1:20" ht="32" hidden="1" x14ac:dyDescent="0.2">
      <c r="A3355">
        <v>2691</v>
      </c>
      <c r="B3355" s="9" t="s">
        <v>2691</v>
      </c>
      <c r="C3355" s="3" t="s">
        <v>6801</v>
      </c>
      <c r="D3355" s="5">
        <v>65000</v>
      </c>
      <c r="E3355" s="7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 s="10">
        <f t="shared" si="208"/>
        <v>0</v>
      </c>
      <c r="P3355">
        <f t="shared" si="209"/>
        <v>17.5</v>
      </c>
      <c r="Q3355" t="s">
        <v>8319</v>
      </c>
      <c r="R3355" t="s">
        <v>8345</v>
      </c>
      <c r="S3355" s="15">
        <f t="shared" si="210"/>
        <v>42089.724039351851</v>
      </c>
      <c r="T3355" s="15">
        <f t="shared" si="211"/>
        <v>42134.724039351851</v>
      </c>
    </row>
    <row r="3356" spans="1:20" ht="48" hidden="1" x14ac:dyDescent="0.2">
      <c r="A3356">
        <v>1162</v>
      </c>
      <c r="B3356" s="9" t="s">
        <v>1163</v>
      </c>
      <c r="C3356" s="3" t="s">
        <v>5272</v>
      </c>
      <c r="D3356" s="5">
        <v>60000</v>
      </c>
      <c r="E3356" s="7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 s="10">
        <f t="shared" si="208"/>
        <v>0</v>
      </c>
      <c r="P3356">
        <f t="shared" si="209"/>
        <v>17.5</v>
      </c>
      <c r="Q3356" t="s">
        <v>8319</v>
      </c>
      <c r="R3356" t="s">
        <v>8345</v>
      </c>
      <c r="S3356" s="15">
        <f t="shared" si="210"/>
        <v>41876.683611111112</v>
      </c>
      <c r="T3356" s="15">
        <f t="shared" si="211"/>
        <v>41907.683611111112</v>
      </c>
    </row>
    <row r="3357" spans="1:20" ht="32" hidden="1" x14ac:dyDescent="0.2">
      <c r="A3357">
        <v>3792</v>
      </c>
      <c r="B3357" s="9" t="s">
        <v>3789</v>
      </c>
      <c r="C3357" s="3" t="s">
        <v>7902</v>
      </c>
      <c r="D3357" s="5">
        <v>12500</v>
      </c>
      <c r="E3357" s="7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 s="10">
        <f t="shared" si="208"/>
        <v>0</v>
      </c>
      <c r="P3357">
        <f t="shared" si="209"/>
        <v>17.5</v>
      </c>
      <c r="Q3357" t="s">
        <v>8323</v>
      </c>
      <c r="R3357" t="s">
        <v>8335</v>
      </c>
      <c r="S3357" s="15">
        <f t="shared" si="210"/>
        <v>42170.447013888886</v>
      </c>
      <c r="T3357" s="15">
        <f t="shared" si="211"/>
        <v>42200.447013888886</v>
      </c>
    </row>
    <row r="3358" spans="1:20" ht="32" hidden="1" x14ac:dyDescent="0.2">
      <c r="A3358">
        <v>2741</v>
      </c>
      <c r="B3358" s="9" t="s">
        <v>2741</v>
      </c>
      <c r="C3358" s="3" t="s">
        <v>6851</v>
      </c>
      <c r="D3358" s="5">
        <v>8000</v>
      </c>
      <c r="E3358" s="7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 s="10">
        <f t="shared" si="208"/>
        <v>0</v>
      </c>
      <c r="P3358">
        <f t="shared" si="209"/>
        <v>8.75</v>
      </c>
      <c r="Q3358" t="s">
        <v>8311</v>
      </c>
      <c r="R3358" t="s">
        <v>8356</v>
      </c>
      <c r="S3358" s="15">
        <f t="shared" si="210"/>
        <v>41911.657430555555</v>
      </c>
      <c r="T3358" s="15">
        <f t="shared" si="211"/>
        <v>41932.088194444441</v>
      </c>
    </row>
    <row r="3359" spans="1:20" ht="48" hidden="1" x14ac:dyDescent="0.2">
      <c r="A3359">
        <v>1158</v>
      </c>
      <c r="B3359" s="9" t="s">
        <v>1159</v>
      </c>
      <c r="C3359" s="3" t="s">
        <v>5268</v>
      </c>
      <c r="D3359" s="5">
        <v>7500</v>
      </c>
      <c r="E3359" s="7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 s="10">
        <f t="shared" si="208"/>
        <v>0</v>
      </c>
      <c r="P3359">
        <f t="shared" si="209"/>
        <v>11.67</v>
      </c>
      <c r="Q3359" t="s">
        <v>8319</v>
      </c>
      <c r="R3359" t="s">
        <v>8345</v>
      </c>
      <c r="S3359" s="15">
        <f t="shared" si="210"/>
        <v>41952.09175925926</v>
      </c>
      <c r="T3359" s="15">
        <f t="shared" si="211"/>
        <v>41982.09175925926</v>
      </c>
    </row>
    <row r="3360" spans="1:20" ht="48" hidden="1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48" hidden="1" x14ac:dyDescent="0.2">
      <c r="A3361">
        <v>550</v>
      </c>
      <c r="B3361" s="9" t="s">
        <v>551</v>
      </c>
      <c r="C3361" s="3" t="s">
        <v>4660</v>
      </c>
      <c r="D3361" s="5">
        <v>5000</v>
      </c>
      <c r="E3361" s="7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 s="10">
        <f t="shared" si="208"/>
        <v>1</v>
      </c>
      <c r="P3361">
        <f t="shared" si="209"/>
        <v>8.75</v>
      </c>
      <c r="Q3361" t="s">
        <v>8308</v>
      </c>
      <c r="R3361" t="s">
        <v>8342</v>
      </c>
      <c r="S3361" s="15">
        <f t="shared" si="210"/>
        <v>42753.678761574076</v>
      </c>
      <c r="T3361" s="15">
        <f t="shared" si="211"/>
        <v>42766.208333333328</v>
      </c>
    </row>
    <row r="3362" spans="1:20" ht="48" hidden="1" x14ac:dyDescent="0.2">
      <c r="A3362">
        <v>1719</v>
      </c>
      <c r="B3362" s="9" t="s">
        <v>1720</v>
      </c>
      <c r="C3362" s="3" t="s">
        <v>5829</v>
      </c>
      <c r="D3362" s="5">
        <v>4000</v>
      </c>
      <c r="E3362" s="7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 s="10">
        <f t="shared" si="208"/>
        <v>1</v>
      </c>
      <c r="P3362">
        <f t="shared" si="209"/>
        <v>11.67</v>
      </c>
      <c r="Q3362" t="s">
        <v>8327</v>
      </c>
      <c r="R3362" t="s">
        <v>8330</v>
      </c>
      <c r="S3362" s="15">
        <f t="shared" si="210"/>
        <v>41869.534618055557</v>
      </c>
      <c r="T3362" s="15">
        <f t="shared" si="211"/>
        <v>41899.534618055557</v>
      </c>
    </row>
    <row r="3363" spans="1:20" ht="32" hidden="1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48" hidden="1" x14ac:dyDescent="0.2">
      <c r="A3364">
        <v>3887</v>
      </c>
      <c r="B3364" s="9" t="s">
        <v>3884</v>
      </c>
      <c r="C3364" s="3" t="s">
        <v>7995</v>
      </c>
      <c r="D3364" s="5">
        <v>2000</v>
      </c>
      <c r="E3364" s="7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2</v>
      </c>
      <c r="P3364">
        <f t="shared" si="209"/>
        <v>17.5</v>
      </c>
      <c r="Q3364" t="s">
        <v>8323</v>
      </c>
      <c r="R3364" t="s">
        <v>8335</v>
      </c>
      <c r="S3364" s="15">
        <f t="shared" si="210"/>
        <v>42079.857974537037</v>
      </c>
      <c r="T3364" s="15">
        <f t="shared" si="211"/>
        <v>42125.916666666672</v>
      </c>
    </row>
    <row r="3365" spans="1:20" ht="32" hidden="1" x14ac:dyDescent="0.2">
      <c r="A3365">
        <v>1558</v>
      </c>
      <c r="B3365" s="9" t="s">
        <v>1559</v>
      </c>
      <c r="C3365" s="3" t="s">
        <v>5668</v>
      </c>
      <c r="D3365" s="5">
        <v>750</v>
      </c>
      <c r="E3365" s="7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 s="10">
        <f t="shared" si="208"/>
        <v>5</v>
      </c>
      <c r="P3365">
        <f t="shared" si="209"/>
        <v>11.67</v>
      </c>
      <c r="Q3365" t="s">
        <v>8313</v>
      </c>
      <c r="R3365" t="s">
        <v>8355</v>
      </c>
      <c r="S3365" s="15">
        <f t="shared" si="210"/>
        <v>42185.397673611107</v>
      </c>
      <c r="T3365" s="15">
        <f t="shared" si="211"/>
        <v>42244.508333333331</v>
      </c>
    </row>
    <row r="3366" spans="1:20" ht="32" hidden="1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48" hidden="1" x14ac:dyDescent="0.2">
      <c r="A3367">
        <v>2153</v>
      </c>
      <c r="B3367" s="9" t="s">
        <v>2154</v>
      </c>
      <c r="C3367" s="3" t="s">
        <v>6263</v>
      </c>
      <c r="D3367" s="5">
        <v>372625</v>
      </c>
      <c r="E3367" s="7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 s="10">
        <f t="shared" si="208"/>
        <v>0</v>
      </c>
      <c r="P3367">
        <f t="shared" si="209"/>
        <v>8.5</v>
      </c>
      <c r="Q3367" t="s">
        <v>8316</v>
      </c>
      <c r="R3367" t="s">
        <v>8334</v>
      </c>
      <c r="S3367" s="15">
        <f t="shared" si="210"/>
        <v>41974.911087962959</v>
      </c>
      <c r="T3367" s="15">
        <f t="shared" si="211"/>
        <v>42014.332638888889</v>
      </c>
    </row>
    <row r="3368" spans="1:20" ht="32" hidden="1" x14ac:dyDescent="0.2">
      <c r="A3368">
        <v>1710</v>
      </c>
      <c r="B3368" s="9" t="s">
        <v>1711</v>
      </c>
      <c r="C3368" s="3" t="s">
        <v>5820</v>
      </c>
      <c r="D3368" s="5">
        <v>5000</v>
      </c>
      <c r="E3368" s="7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 s="10">
        <f t="shared" si="208"/>
        <v>1</v>
      </c>
      <c r="P3368">
        <f t="shared" si="209"/>
        <v>34</v>
      </c>
      <c r="Q3368" t="s">
        <v>8327</v>
      </c>
      <c r="R3368" t="s">
        <v>8330</v>
      </c>
      <c r="S3368" s="15">
        <f t="shared" si="210"/>
        <v>42341.59129629629</v>
      </c>
      <c r="T3368" s="15">
        <f t="shared" si="211"/>
        <v>42387.541666666672</v>
      </c>
    </row>
    <row r="3369" spans="1:20" ht="48" hidden="1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8" hidden="1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32" hidden="1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8" hidden="1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8" hidden="1" x14ac:dyDescent="0.2">
      <c r="A3373">
        <v>599</v>
      </c>
      <c r="B3373" s="9" t="s">
        <v>600</v>
      </c>
      <c r="C3373" s="3" t="s">
        <v>4709</v>
      </c>
      <c r="D3373" s="5">
        <v>50000</v>
      </c>
      <c r="E3373" s="7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 s="10">
        <f t="shared" si="208"/>
        <v>0</v>
      </c>
      <c r="P3373">
        <f t="shared" si="209"/>
        <v>15.5</v>
      </c>
      <c r="Q3373" t="s">
        <v>8308</v>
      </c>
      <c r="R3373" t="s">
        <v>8342</v>
      </c>
      <c r="S3373" s="15">
        <f t="shared" si="210"/>
        <v>42047.812523148154</v>
      </c>
      <c r="T3373" s="15">
        <f t="shared" si="211"/>
        <v>42071.636111111111</v>
      </c>
    </row>
    <row r="3374" spans="1:20" ht="48" hidden="1" x14ac:dyDescent="0.2">
      <c r="A3374">
        <v>494</v>
      </c>
      <c r="B3374" s="9" t="s">
        <v>495</v>
      </c>
      <c r="C3374" s="3" t="s">
        <v>4604</v>
      </c>
      <c r="D3374" s="5">
        <v>20000</v>
      </c>
      <c r="E3374" s="7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 s="10">
        <f t="shared" si="208"/>
        <v>0</v>
      </c>
      <c r="P3374">
        <f t="shared" si="209"/>
        <v>10.33</v>
      </c>
      <c r="Q3374" t="s">
        <v>8321</v>
      </c>
      <c r="R3374" t="s">
        <v>8339</v>
      </c>
      <c r="S3374" s="15">
        <f t="shared" si="210"/>
        <v>41799.830613425926</v>
      </c>
      <c r="T3374" s="15">
        <f t="shared" si="211"/>
        <v>41823.125</v>
      </c>
    </row>
    <row r="3375" spans="1:20" ht="32" hidden="1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t="48" hidden="1" x14ac:dyDescent="0.2">
      <c r="A3376">
        <v>1173</v>
      </c>
      <c r="B3376" s="9" t="s">
        <v>1174</v>
      </c>
      <c r="C3376" s="3" t="s">
        <v>5283</v>
      </c>
      <c r="D3376" s="5">
        <v>125000</v>
      </c>
      <c r="E3376" s="7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 s="10">
        <f t="shared" si="208"/>
        <v>0</v>
      </c>
      <c r="P3376">
        <f t="shared" si="209"/>
        <v>30</v>
      </c>
      <c r="Q3376" t="s">
        <v>8319</v>
      </c>
      <c r="R3376" t="s">
        <v>8345</v>
      </c>
      <c r="S3376" s="15">
        <f t="shared" si="210"/>
        <v>42184.185844907406</v>
      </c>
      <c r="T3376" s="15">
        <f t="shared" si="211"/>
        <v>42219.185844907406</v>
      </c>
    </row>
    <row r="3377" spans="1:20" ht="48" hidden="1" x14ac:dyDescent="0.2">
      <c r="A3377">
        <v>2389</v>
      </c>
      <c r="B3377" s="9" t="s">
        <v>2390</v>
      </c>
      <c r="C3377" s="3" t="s">
        <v>6499</v>
      </c>
      <c r="D3377" s="5">
        <v>16000</v>
      </c>
      <c r="E3377" s="7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 s="10">
        <f t="shared" si="208"/>
        <v>0</v>
      </c>
      <c r="P3377">
        <f t="shared" si="209"/>
        <v>30</v>
      </c>
      <c r="Q3377" t="s">
        <v>8308</v>
      </c>
      <c r="R3377" t="s">
        <v>8342</v>
      </c>
      <c r="S3377" s="15">
        <f t="shared" si="210"/>
        <v>42179.653379629628</v>
      </c>
      <c r="T3377" s="15">
        <f t="shared" si="211"/>
        <v>42210.915972222225</v>
      </c>
    </row>
    <row r="3378" spans="1:20" ht="32" hidden="1" x14ac:dyDescent="0.2">
      <c r="A3378">
        <v>2408</v>
      </c>
      <c r="B3378" s="9" t="s">
        <v>2409</v>
      </c>
      <c r="C3378" s="3" t="s">
        <v>6518</v>
      </c>
      <c r="D3378" s="5">
        <v>15000</v>
      </c>
      <c r="E3378" s="7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 s="10">
        <f t="shared" si="208"/>
        <v>0</v>
      </c>
      <c r="P3378">
        <f t="shared" si="209"/>
        <v>15</v>
      </c>
      <c r="Q3378" t="s">
        <v>8319</v>
      </c>
      <c r="R3378" t="s">
        <v>8345</v>
      </c>
      <c r="S3378" s="15">
        <f t="shared" si="210"/>
        <v>41919.140706018516</v>
      </c>
      <c r="T3378" s="15">
        <f t="shared" si="211"/>
        <v>41949.182372685187</v>
      </c>
    </row>
    <row r="3379" spans="1:20" ht="48" hidden="1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8" hidden="1" x14ac:dyDescent="0.2">
      <c r="A3380">
        <v>2506</v>
      </c>
      <c r="B3380" s="9" t="s">
        <v>2506</v>
      </c>
      <c r="C3380" s="3" t="s">
        <v>6616</v>
      </c>
      <c r="D3380" s="5">
        <v>5000</v>
      </c>
      <c r="E3380" s="7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 s="10">
        <f t="shared" si="208"/>
        <v>1</v>
      </c>
      <c r="P3380">
        <f t="shared" si="209"/>
        <v>15</v>
      </c>
      <c r="Q3380" t="s">
        <v>8319</v>
      </c>
      <c r="R3380" t="s">
        <v>8357</v>
      </c>
      <c r="S3380" s="15">
        <f t="shared" si="210"/>
        <v>42258.297094907408</v>
      </c>
      <c r="T3380" s="15">
        <f t="shared" si="211"/>
        <v>42280.875</v>
      </c>
    </row>
    <row r="3381" spans="1:20" ht="16" hidden="1" x14ac:dyDescent="0.2">
      <c r="A3381">
        <v>497</v>
      </c>
      <c r="B3381" s="9" t="s">
        <v>498</v>
      </c>
      <c r="C3381" s="3" t="s">
        <v>4607</v>
      </c>
      <c r="D3381" s="5">
        <v>4480</v>
      </c>
      <c r="E3381" s="7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 s="10">
        <f t="shared" si="208"/>
        <v>1</v>
      </c>
      <c r="P3381">
        <f t="shared" si="209"/>
        <v>10</v>
      </c>
      <c r="Q3381" t="s">
        <v>8321</v>
      </c>
      <c r="R3381" t="s">
        <v>8339</v>
      </c>
      <c r="S3381" s="15">
        <f t="shared" si="210"/>
        <v>41945.037789351853</v>
      </c>
      <c r="T3381" s="15">
        <f t="shared" si="211"/>
        <v>41998.208333333328</v>
      </c>
    </row>
    <row r="3382" spans="1:20" ht="48" hidden="1" x14ac:dyDescent="0.2">
      <c r="A3382">
        <v>1492</v>
      </c>
      <c r="B3382" s="9" t="s">
        <v>1493</v>
      </c>
      <c r="C3382" s="3" t="s">
        <v>5602</v>
      </c>
      <c r="D3382" s="5">
        <v>4000</v>
      </c>
      <c r="E3382" s="7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 s="10">
        <f t="shared" si="208"/>
        <v>1</v>
      </c>
      <c r="P3382">
        <f t="shared" si="209"/>
        <v>15</v>
      </c>
      <c r="Q3382" t="s">
        <v>8311</v>
      </c>
      <c r="R3382" t="s">
        <v>8352</v>
      </c>
      <c r="S3382" s="15">
        <f t="shared" si="210"/>
        <v>40682.884791666671</v>
      </c>
      <c r="T3382" s="15">
        <f t="shared" si="211"/>
        <v>40712.884791666671</v>
      </c>
    </row>
    <row r="3383" spans="1:20" ht="48" hidden="1" x14ac:dyDescent="0.2">
      <c r="A3383">
        <v>881</v>
      </c>
      <c r="B3383" s="9" t="s">
        <v>882</v>
      </c>
      <c r="C3383" s="3" t="s">
        <v>4991</v>
      </c>
      <c r="D3383" s="5">
        <v>3750</v>
      </c>
      <c r="E3383" s="7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 s="10">
        <f t="shared" si="208"/>
        <v>1</v>
      </c>
      <c r="P3383">
        <f t="shared" si="209"/>
        <v>30</v>
      </c>
      <c r="Q3383" t="s">
        <v>8327</v>
      </c>
      <c r="R3383" t="s">
        <v>8328</v>
      </c>
      <c r="S3383" s="15">
        <f t="shared" si="210"/>
        <v>40877.25099537037</v>
      </c>
      <c r="T3383" s="15">
        <f t="shared" si="211"/>
        <v>40922.25099537037</v>
      </c>
    </row>
    <row r="3384" spans="1:20" ht="48" hidden="1" x14ac:dyDescent="0.2">
      <c r="A3384">
        <v>912</v>
      </c>
      <c r="B3384" s="9" t="s">
        <v>913</v>
      </c>
      <c r="C3384" s="3" t="s">
        <v>5022</v>
      </c>
      <c r="D3384" s="5">
        <v>3500</v>
      </c>
      <c r="E3384" s="7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 s="10">
        <f t="shared" si="208"/>
        <v>1</v>
      </c>
      <c r="P3384">
        <f t="shared" si="209"/>
        <v>15</v>
      </c>
      <c r="Q3384" t="s">
        <v>8327</v>
      </c>
      <c r="R3384" t="s">
        <v>8350</v>
      </c>
      <c r="S3384" s="15">
        <f t="shared" si="210"/>
        <v>41194.109340277777</v>
      </c>
      <c r="T3384" s="15">
        <f t="shared" si="211"/>
        <v>41254.151006944441</v>
      </c>
    </row>
    <row r="3385" spans="1:20" ht="48" hidden="1" x14ac:dyDescent="0.2">
      <c r="A3385">
        <v>2844</v>
      </c>
      <c r="B3385" s="9" t="s">
        <v>2844</v>
      </c>
      <c r="C3385" s="3" t="s">
        <v>6954</v>
      </c>
      <c r="D3385" s="5">
        <v>550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 s="10">
        <f t="shared" si="208"/>
        <v>5</v>
      </c>
      <c r="P3385">
        <f t="shared" si="209"/>
        <v>30</v>
      </c>
      <c r="Q3385" t="s">
        <v>8323</v>
      </c>
      <c r="R3385" t="s">
        <v>8326</v>
      </c>
      <c r="S3385" s="15">
        <f t="shared" si="210"/>
        <v>42709.546064814815</v>
      </c>
      <c r="T3385" s="15">
        <f t="shared" si="211"/>
        <v>42739.546064814815</v>
      </c>
    </row>
    <row r="3386" spans="1:20" ht="48" x14ac:dyDescent="0.2">
      <c r="A3386">
        <v>3647</v>
      </c>
      <c r="B3386" s="9" t="s">
        <v>3645</v>
      </c>
      <c r="C3386" s="3" t="s">
        <v>7757</v>
      </c>
      <c r="D3386" s="5">
        <v>500</v>
      </c>
      <c r="E3386" s="7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 s="10">
        <f t="shared" si="208"/>
        <v>6</v>
      </c>
      <c r="P3386">
        <f t="shared" si="209"/>
        <v>15</v>
      </c>
      <c r="Q3386" t="s">
        <v>8323</v>
      </c>
      <c r="R3386" t="s">
        <v>8335</v>
      </c>
      <c r="S3386" s="15">
        <f t="shared" si="210"/>
        <v>42598.749155092592</v>
      </c>
      <c r="T3386" s="15">
        <f t="shared" si="211"/>
        <v>42643.749155092592</v>
      </c>
    </row>
    <row r="3387" spans="1:20" ht="48" hidden="1" x14ac:dyDescent="0.2">
      <c r="A3387">
        <v>1755</v>
      </c>
      <c r="B3387" s="9" t="s">
        <v>1756</v>
      </c>
      <c r="C3387" s="3" t="s">
        <v>5865</v>
      </c>
      <c r="D3387" s="5">
        <v>25</v>
      </c>
      <c r="E3387" s="7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 s="10">
        <f t="shared" si="208"/>
        <v>120</v>
      </c>
      <c r="P3387">
        <f t="shared" si="209"/>
        <v>7.5</v>
      </c>
      <c r="Q3387" t="s">
        <v>8313</v>
      </c>
      <c r="R3387" t="s">
        <v>8314</v>
      </c>
      <c r="S3387" s="15">
        <f t="shared" si="210"/>
        <v>42252.788900462961</v>
      </c>
      <c r="T3387" s="15">
        <f t="shared" si="211"/>
        <v>42282.788900462961</v>
      </c>
    </row>
    <row r="3388" spans="1:20" ht="48" hidden="1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8" hidden="1" x14ac:dyDescent="0.2">
      <c r="A3389">
        <v>2879</v>
      </c>
      <c r="B3389" s="9" t="s">
        <v>2879</v>
      </c>
      <c r="C3389" s="3" t="s">
        <v>6989</v>
      </c>
      <c r="D3389" s="5">
        <v>11200</v>
      </c>
      <c r="E3389" s="7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 s="10">
        <f t="shared" si="208"/>
        <v>0</v>
      </c>
      <c r="P3389">
        <f t="shared" si="209"/>
        <v>29</v>
      </c>
      <c r="Q3389" t="s">
        <v>8323</v>
      </c>
      <c r="R3389" t="s">
        <v>8326</v>
      </c>
      <c r="S3389" s="15">
        <f t="shared" si="210"/>
        <v>42359.725243055553</v>
      </c>
      <c r="T3389" s="15">
        <f t="shared" si="211"/>
        <v>42389.725243055553</v>
      </c>
    </row>
    <row r="3390" spans="1:20" ht="48" hidden="1" x14ac:dyDescent="0.2">
      <c r="A3390">
        <v>4019</v>
      </c>
      <c r="B3390" s="9" t="s">
        <v>4015</v>
      </c>
      <c r="C3390" s="3" t="s">
        <v>8124</v>
      </c>
      <c r="D3390" s="5">
        <v>3500</v>
      </c>
      <c r="E3390" s="7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 s="10">
        <f t="shared" si="208"/>
        <v>1</v>
      </c>
      <c r="P3390">
        <f t="shared" si="209"/>
        <v>7.25</v>
      </c>
      <c r="Q3390" t="s">
        <v>8323</v>
      </c>
      <c r="R3390" t="s">
        <v>8326</v>
      </c>
      <c r="S3390" s="15">
        <f t="shared" si="210"/>
        <v>42417.675879629634</v>
      </c>
      <c r="T3390" s="15">
        <f t="shared" si="211"/>
        <v>42475.686111111107</v>
      </c>
    </row>
    <row r="3391" spans="1:20" ht="48" hidden="1" x14ac:dyDescent="0.2">
      <c r="A3391">
        <v>2536</v>
      </c>
      <c r="B3391" s="9" t="s">
        <v>2536</v>
      </c>
      <c r="C3391" s="3" t="s">
        <v>6646</v>
      </c>
      <c r="D3391" s="5">
        <v>25</v>
      </c>
      <c r="E3391" s="7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 s="10">
        <f t="shared" si="208"/>
        <v>116</v>
      </c>
      <c r="P3391">
        <f t="shared" si="209"/>
        <v>7.25</v>
      </c>
      <c r="Q3391" t="s">
        <v>8327</v>
      </c>
      <c r="R3391" t="s">
        <v>8341</v>
      </c>
      <c r="S3391" s="15">
        <f t="shared" si="210"/>
        <v>41464.106087962966</v>
      </c>
      <c r="T3391" s="15">
        <f t="shared" si="211"/>
        <v>41485.106087962966</v>
      </c>
    </row>
    <row r="3392" spans="1:20" ht="48" hidden="1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32" hidden="1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32" hidden="1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8" hidden="1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ROUND(E3395/D3395*100,0)</f>
        <v>0</v>
      </c>
      <c r="P3395">
        <f t="shared" ref="P3395:P3458" si="213">IFERROR(ROUND(E3395/L3395,2),0)</f>
        <v>13.01</v>
      </c>
      <c r="Q3395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32" hidden="1" x14ac:dyDescent="0.2">
      <c r="A3396">
        <v>3124</v>
      </c>
      <c r="B3396" s="9" t="s">
        <v>3124</v>
      </c>
      <c r="C3396" s="3" t="s">
        <v>7234</v>
      </c>
      <c r="D3396" s="5">
        <v>800000</v>
      </c>
      <c r="E3396" s="7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 s="10">
        <f t="shared" si="212"/>
        <v>0</v>
      </c>
      <c r="P3396">
        <f t="shared" si="213"/>
        <v>6.5</v>
      </c>
      <c r="Q3396" t="s">
        <v>8323</v>
      </c>
      <c r="R3396" t="s">
        <v>8324</v>
      </c>
      <c r="S3396" s="15">
        <f t="shared" si="214"/>
        <v>41977.780104166668</v>
      </c>
      <c r="T3396" s="15">
        <f t="shared" si="215"/>
        <v>42037.780104166668</v>
      </c>
    </row>
    <row r="3397" spans="1:20" ht="48" hidden="1" x14ac:dyDescent="0.2">
      <c r="A3397">
        <v>1874</v>
      </c>
      <c r="B3397" s="9" t="s">
        <v>1875</v>
      </c>
      <c r="C3397" s="3" t="s">
        <v>5984</v>
      </c>
      <c r="D3397" s="5">
        <v>160000</v>
      </c>
      <c r="E3397" s="7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 s="10">
        <f t="shared" si="212"/>
        <v>0</v>
      </c>
      <c r="P3397">
        <f t="shared" si="213"/>
        <v>13</v>
      </c>
      <c r="Q3397" t="s">
        <v>8316</v>
      </c>
      <c r="R3397" t="s">
        <v>8344</v>
      </c>
      <c r="S3397" s="15">
        <f t="shared" si="214"/>
        <v>42529.969131944439</v>
      </c>
      <c r="T3397" s="15">
        <f t="shared" si="215"/>
        <v>42549.969131944439</v>
      </c>
    </row>
    <row r="3398" spans="1:20" ht="32" hidden="1" x14ac:dyDescent="0.2">
      <c r="A3398">
        <v>3853</v>
      </c>
      <c r="B3398" s="9" t="s">
        <v>3850</v>
      </c>
      <c r="C3398" s="3" t="s">
        <v>7962</v>
      </c>
      <c r="D3398" s="5">
        <v>100000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 s="10">
        <f t="shared" si="212"/>
        <v>0</v>
      </c>
      <c r="P3398">
        <f t="shared" si="213"/>
        <v>13</v>
      </c>
      <c r="Q3398" t="s">
        <v>8323</v>
      </c>
      <c r="R3398" t="s">
        <v>8326</v>
      </c>
      <c r="S3398" s="15">
        <f t="shared" si="214"/>
        <v>41848.84002314815</v>
      </c>
      <c r="T3398" s="15">
        <f t="shared" si="215"/>
        <v>41883.84002314815</v>
      </c>
    </row>
    <row r="3399" spans="1:20" ht="48" hidden="1" x14ac:dyDescent="0.2">
      <c r="A3399">
        <v>453</v>
      </c>
      <c r="B3399" s="9" t="s">
        <v>454</v>
      </c>
      <c r="C3399" s="3" t="s">
        <v>4563</v>
      </c>
      <c r="D3399" s="5">
        <v>94875</v>
      </c>
      <c r="E3399" s="7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 s="10">
        <f t="shared" si="212"/>
        <v>0</v>
      </c>
      <c r="P3399">
        <f t="shared" si="213"/>
        <v>13</v>
      </c>
      <c r="Q3399" t="s">
        <v>8321</v>
      </c>
      <c r="R3399" t="s">
        <v>8339</v>
      </c>
      <c r="S3399" s="15">
        <f t="shared" si="214"/>
        <v>42038.824988425928</v>
      </c>
      <c r="T3399" s="15">
        <f t="shared" si="215"/>
        <v>42054.824988425928</v>
      </c>
    </row>
    <row r="3400" spans="1:20" ht="16" hidden="1" x14ac:dyDescent="0.2">
      <c r="A3400">
        <v>3108</v>
      </c>
      <c r="B3400" s="9" t="s">
        <v>3108</v>
      </c>
      <c r="C3400" s="3" t="s">
        <v>7218</v>
      </c>
      <c r="D3400" s="5">
        <v>50000</v>
      </c>
      <c r="E3400" s="7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 s="10">
        <f t="shared" si="212"/>
        <v>0</v>
      </c>
      <c r="P3400">
        <f t="shared" si="213"/>
        <v>13</v>
      </c>
      <c r="Q3400" t="s">
        <v>8323</v>
      </c>
      <c r="R3400" t="s">
        <v>8324</v>
      </c>
      <c r="S3400" s="15">
        <f t="shared" si="214"/>
        <v>42062.680486111116</v>
      </c>
      <c r="T3400" s="15">
        <f t="shared" si="215"/>
        <v>42122.638819444444</v>
      </c>
    </row>
    <row r="3401" spans="1:20" ht="32" hidden="1" x14ac:dyDescent="0.2">
      <c r="A3401">
        <v>594</v>
      </c>
      <c r="B3401" s="9" t="s">
        <v>595</v>
      </c>
      <c r="C3401" s="3" t="s">
        <v>4704</v>
      </c>
      <c r="D3401" s="5">
        <v>25000</v>
      </c>
      <c r="E3401" s="7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 s="10">
        <f t="shared" si="212"/>
        <v>0</v>
      </c>
      <c r="P3401">
        <f t="shared" si="213"/>
        <v>13</v>
      </c>
      <c r="Q3401" t="s">
        <v>8308</v>
      </c>
      <c r="R3401" t="s">
        <v>8342</v>
      </c>
      <c r="S3401" s="15">
        <f t="shared" si="214"/>
        <v>42446.780162037037</v>
      </c>
      <c r="T3401" s="15">
        <f t="shared" si="215"/>
        <v>42476.780162037037</v>
      </c>
    </row>
    <row r="3402" spans="1:20" ht="48" hidden="1" x14ac:dyDescent="0.2">
      <c r="A3402">
        <v>990</v>
      </c>
      <c r="B3402" s="9" t="s">
        <v>991</v>
      </c>
      <c r="C3402" s="3" t="s">
        <v>5100</v>
      </c>
      <c r="D3402" s="5">
        <v>25000</v>
      </c>
      <c r="E3402" s="7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 s="10">
        <f t="shared" si="212"/>
        <v>0</v>
      </c>
      <c r="P3402">
        <f t="shared" si="213"/>
        <v>13</v>
      </c>
      <c r="Q3402" t="s">
        <v>8308</v>
      </c>
      <c r="R3402" t="s">
        <v>8310</v>
      </c>
      <c r="S3402" s="15">
        <f t="shared" si="214"/>
        <v>41855.784305555557</v>
      </c>
      <c r="T3402" s="15">
        <f t="shared" si="215"/>
        <v>41885.784305555557</v>
      </c>
    </row>
    <row r="3403" spans="1:20" ht="48" hidden="1" x14ac:dyDescent="0.2">
      <c r="A3403">
        <v>1422</v>
      </c>
      <c r="B3403" s="9" t="s">
        <v>1423</v>
      </c>
      <c r="C3403" s="3" t="s">
        <v>5532</v>
      </c>
      <c r="D3403" s="5">
        <v>25000</v>
      </c>
      <c r="E3403" s="7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 s="10">
        <f t="shared" si="212"/>
        <v>0</v>
      </c>
      <c r="P3403">
        <f t="shared" si="213"/>
        <v>13</v>
      </c>
      <c r="Q3403" t="s">
        <v>8311</v>
      </c>
      <c r="R3403" t="s">
        <v>8348</v>
      </c>
      <c r="S3403" s="15">
        <f t="shared" si="214"/>
        <v>42604.239629629628</v>
      </c>
      <c r="T3403" s="15">
        <f t="shared" si="215"/>
        <v>42634.239629629628</v>
      </c>
    </row>
    <row r="3404" spans="1:20" ht="48" hidden="1" x14ac:dyDescent="0.2">
      <c r="A3404">
        <v>2434</v>
      </c>
      <c r="B3404" s="9" t="s">
        <v>2435</v>
      </c>
      <c r="C3404" s="3" t="s">
        <v>6544</v>
      </c>
      <c r="D3404" s="5">
        <v>20000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 s="10">
        <f t="shared" si="212"/>
        <v>0</v>
      </c>
      <c r="P3404">
        <f t="shared" si="213"/>
        <v>13</v>
      </c>
      <c r="Q3404" t="s">
        <v>8319</v>
      </c>
      <c r="R3404" t="s">
        <v>8345</v>
      </c>
      <c r="S3404" s="15">
        <f t="shared" si="214"/>
        <v>42180.18604166666</v>
      </c>
      <c r="T3404" s="15">
        <f t="shared" si="215"/>
        <v>42220.18604166666</v>
      </c>
    </row>
    <row r="3405" spans="1:20" ht="64" hidden="1" x14ac:dyDescent="0.2">
      <c r="A3405">
        <v>2159</v>
      </c>
      <c r="B3405" s="9" t="s">
        <v>2160</v>
      </c>
      <c r="C3405" s="3" t="s">
        <v>6269</v>
      </c>
      <c r="D3405" s="5">
        <v>3600</v>
      </c>
      <c r="E3405" s="7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 s="10">
        <f t="shared" si="212"/>
        <v>1</v>
      </c>
      <c r="P3405">
        <f t="shared" si="213"/>
        <v>13</v>
      </c>
      <c r="Q3405" t="s">
        <v>8316</v>
      </c>
      <c r="R3405" t="s">
        <v>8334</v>
      </c>
      <c r="S3405" s="15">
        <f t="shared" si="214"/>
        <v>40710.731180555551</v>
      </c>
      <c r="T3405" s="15">
        <f t="shared" si="215"/>
        <v>40740.731180555551</v>
      </c>
    </row>
    <row r="3406" spans="1:20" ht="48" hidden="1" x14ac:dyDescent="0.2">
      <c r="A3406">
        <v>4013</v>
      </c>
      <c r="B3406" s="9" t="s">
        <v>4009</v>
      </c>
      <c r="C3406" s="3" t="s">
        <v>8118</v>
      </c>
      <c r="D3406" s="5">
        <v>2000</v>
      </c>
      <c r="E3406" s="7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1</v>
      </c>
      <c r="P3406">
        <f t="shared" si="213"/>
        <v>13</v>
      </c>
      <c r="Q3406" t="s">
        <v>8323</v>
      </c>
      <c r="R3406" t="s">
        <v>8326</v>
      </c>
      <c r="S3406" s="15">
        <f t="shared" si="214"/>
        <v>42021.301192129627</v>
      </c>
      <c r="T3406" s="15">
        <f t="shared" si="215"/>
        <v>42051.301192129627</v>
      </c>
    </row>
    <row r="3407" spans="1:20" ht="48" hidden="1" x14ac:dyDescent="0.2">
      <c r="A3407">
        <v>2591</v>
      </c>
      <c r="B3407" s="9" t="s">
        <v>2591</v>
      </c>
      <c r="C3407" s="3" t="s">
        <v>6701</v>
      </c>
      <c r="D3407" s="5">
        <v>1500</v>
      </c>
      <c r="E3407" s="7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 s="10">
        <f t="shared" si="212"/>
        <v>2</v>
      </c>
      <c r="P3407">
        <f t="shared" si="213"/>
        <v>13</v>
      </c>
      <c r="Q3407" t="s">
        <v>8319</v>
      </c>
      <c r="R3407" t="s">
        <v>8345</v>
      </c>
      <c r="S3407" s="15">
        <f t="shared" si="214"/>
        <v>42382.906527777777</v>
      </c>
      <c r="T3407" s="15">
        <f t="shared" si="215"/>
        <v>42442.864861111113</v>
      </c>
    </row>
    <row r="3408" spans="1:20" ht="32" hidden="1" x14ac:dyDescent="0.2">
      <c r="A3408">
        <v>2902</v>
      </c>
      <c r="B3408" s="9" t="s">
        <v>2902</v>
      </c>
      <c r="C3408" s="3" t="s">
        <v>7012</v>
      </c>
      <c r="D3408" s="5">
        <v>150000</v>
      </c>
      <c r="E3408" s="7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 s="10">
        <f t="shared" si="212"/>
        <v>0</v>
      </c>
      <c r="P3408">
        <f t="shared" si="213"/>
        <v>25</v>
      </c>
      <c r="Q3408" t="s">
        <v>8323</v>
      </c>
      <c r="R3408" t="s">
        <v>8326</v>
      </c>
      <c r="S3408" s="15">
        <f t="shared" si="214"/>
        <v>42210.439768518518</v>
      </c>
      <c r="T3408" s="15">
        <f t="shared" si="215"/>
        <v>42240.439768518518</v>
      </c>
    </row>
    <row r="3409" spans="1:20" ht="32" hidden="1" x14ac:dyDescent="0.2">
      <c r="A3409">
        <v>3094</v>
      </c>
      <c r="B3409" s="9" t="s">
        <v>3094</v>
      </c>
      <c r="C3409" s="3" t="s">
        <v>7204</v>
      </c>
      <c r="D3409" s="5">
        <v>100000</v>
      </c>
      <c r="E3409" s="7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 s="10">
        <f t="shared" si="212"/>
        <v>0</v>
      </c>
      <c r="P3409">
        <f t="shared" si="213"/>
        <v>25</v>
      </c>
      <c r="Q3409" t="s">
        <v>8323</v>
      </c>
      <c r="R3409" t="s">
        <v>8324</v>
      </c>
      <c r="S3409" s="15">
        <f t="shared" si="214"/>
        <v>42207.795787037037</v>
      </c>
      <c r="T3409" s="15">
        <f t="shared" si="215"/>
        <v>42267.795787037037</v>
      </c>
    </row>
    <row r="3410" spans="1:20" ht="48" hidden="1" x14ac:dyDescent="0.2">
      <c r="A3410">
        <v>459</v>
      </c>
      <c r="B3410" s="9" t="s">
        <v>460</v>
      </c>
      <c r="C3410" s="3" t="s">
        <v>4569</v>
      </c>
      <c r="D3410" s="5">
        <v>39000</v>
      </c>
      <c r="E3410" s="7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 s="10">
        <f t="shared" si="212"/>
        <v>0</v>
      </c>
      <c r="P3410">
        <f t="shared" si="213"/>
        <v>25</v>
      </c>
      <c r="Q3410" t="s">
        <v>8321</v>
      </c>
      <c r="R3410" t="s">
        <v>8339</v>
      </c>
      <c r="S3410" s="15">
        <f t="shared" si="214"/>
        <v>40800.6403587963</v>
      </c>
      <c r="T3410" s="15">
        <f t="shared" si="215"/>
        <v>40860.682025462964</v>
      </c>
    </row>
    <row r="3411" spans="1:20" ht="48" hidden="1" x14ac:dyDescent="0.2">
      <c r="A3411">
        <v>2354</v>
      </c>
      <c r="B3411" s="9" t="s">
        <v>2355</v>
      </c>
      <c r="C3411" s="3" t="s">
        <v>6464</v>
      </c>
      <c r="D3411" s="5">
        <v>35000</v>
      </c>
      <c r="E3411" s="7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 s="10">
        <f t="shared" si="212"/>
        <v>0</v>
      </c>
      <c r="P3411">
        <f t="shared" si="213"/>
        <v>25</v>
      </c>
      <c r="Q3411" t="s">
        <v>8308</v>
      </c>
      <c r="R3411" t="s">
        <v>8342</v>
      </c>
      <c r="S3411" s="15">
        <f t="shared" si="214"/>
        <v>41954.722916666666</v>
      </c>
      <c r="T3411" s="15">
        <f t="shared" si="215"/>
        <v>42014.722916666666</v>
      </c>
    </row>
    <row r="3412" spans="1:20" ht="48" hidden="1" x14ac:dyDescent="0.2">
      <c r="A3412">
        <v>3952</v>
      </c>
      <c r="B3412" s="9" t="s">
        <v>3949</v>
      </c>
      <c r="C3412" s="3" t="s">
        <v>8059</v>
      </c>
      <c r="D3412" s="5">
        <v>26000</v>
      </c>
      <c r="E3412" s="7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 s="10">
        <f t="shared" si="212"/>
        <v>0</v>
      </c>
      <c r="P3412">
        <f t="shared" si="213"/>
        <v>25</v>
      </c>
      <c r="Q3412" t="s">
        <v>8323</v>
      </c>
      <c r="R3412" t="s">
        <v>8326</v>
      </c>
      <c r="S3412" s="15">
        <f t="shared" si="214"/>
        <v>42243.790393518517</v>
      </c>
      <c r="T3412" s="15">
        <f t="shared" si="215"/>
        <v>42303.790393518517</v>
      </c>
    </row>
    <row r="3413" spans="1:20" ht="32" hidden="1" x14ac:dyDescent="0.2">
      <c r="A3413">
        <v>1171</v>
      </c>
      <c r="B3413" s="9" t="s">
        <v>1172</v>
      </c>
      <c r="C3413" s="3" t="s">
        <v>5281</v>
      </c>
      <c r="D3413" s="5">
        <v>25000</v>
      </c>
      <c r="E3413" s="7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 s="10">
        <f t="shared" si="212"/>
        <v>0</v>
      </c>
      <c r="P3413">
        <f t="shared" si="213"/>
        <v>25</v>
      </c>
      <c r="Q3413" t="s">
        <v>8319</v>
      </c>
      <c r="R3413" t="s">
        <v>8345</v>
      </c>
      <c r="S3413" s="15">
        <f t="shared" si="214"/>
        <v>41938.804710648146</v>
      </c>
      <c r="T3413" s="15">
        <f t="shared" si="215"/>
        <v>41956.846377314811</v>
      </c>
    </row>
    <row r="3414" spans="1:20" ht="32" hidden="1" x14ac:dyDescent="0.2">
      <c r="A3414">
        <v>2391</v>
      </c>
      <c r="B3414" s="9" t="s">
        <v>2392</v>
      </c>
      <c r="C3414" s="3" t="s">
        <v>6501</v>
      </c>
      <c r="D3414" s="5">
        <v>20000</v>
      </c>
      <c r="E3414" s="7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 s="10">
        <f t="shared" si="212"/>
        <v>0</v>
      </c>
      <c r="P3414">
        <f t="shared" si="213"/>
        <v>25</v>
      </c>
      <c r="Q3414" t="s">
        <v>8308</v>
      </c>
      <c r="R3414" t="s">
        <v>8342</v>
      </c>
      <c r="S3414" s="15">
        <f t="shared" si="214"/>
        <v>42064.794490740736</v>
      </c>
      <c r="T3414" s="15">
        <f t="shared" si="215"/>
        <v>42094.752824074079</v>
      </c>
    </row>
    <row r="3415" spans="1:20" ht="48" hidden="1" x14ac:dyDescent="0.2">
      <c r="A3415">
        <v>2128</v>
      </c>
      <c r="B3415" s="9" t="s">
        <v>2129</v>
      </c>
      <c r="C3415" s="3" t="s">
        <v>6238</v>
      </c>
      <c r="D3415" s="5">
        <v>15000</v>
      </c>
      <c r="E3415" s="7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 s="10">
        <f t="shared" si="212"/>
        <v>0</v>
      </c>
      <c r="P3415">
        <f t="shared" si="213"/>
        <v>25</v>
      </c>
      <c r="Q3415" t="s">
        <v>8316</v>
      </c>
      <c r="R3415" t="s">
        <v>8334</v>
      </c>
      <c r="S3415" s="15">
        <f t="shared" si="214"/>
        <v>41843.772789351853</v>
      </c>
      <c r="T3415" s="15">
        <f t="shared" si="215"/>
        <v>41903.772789351853</v>
      </c>
    </row>
    <row r="3416" spans="1:20" ht="48" hidden="1" x14ac:dyDescent="0.2">
      <c r="A3416">
        <v>4066</v>
      </c>
      <c r="B3416" s="9" t="s">
        <v>4062</v>
      </c>
      <c r="C3416" s="3" t="s">
        <v>8170</v>
      </c>
      <c r="D3416" s="5">
        <v>15000</v>
      </c>
      <c r="E3416" s="7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 s="10">
        <f t="shared" si="212"/>
        <v>0</v>
      </c>
      <c r="P3416">
        <f t="shared" si="213"/>
        <v>25</v>
      </c>
      <c r="Q3416" t="s">
        <v>8323</v>
      </c>
      <c r="R3416" t="s">
        <v>8326</v>
      </c>
      <c r="S3416" s="15">
        <f t="shared" si="214"/>
        <v>42479.039212962962</v>
      </c>
      <c r="T3416" s="15">
        <f t="shared" si="215"/>
        <v>42509.039212962962</v>
      </c>
    </row>
    <row r="3417" spans="1:20" ht="32" hidden="1" x14ac:dyDescent="0.2">
      <c r="A3417">
        <v>460</v>
      </c>
      <c r="B3417" s="9" t="s">
        <v>461</v>
      </c>
      <c r="C3417" s="3" t="s">
        <v>4570</v>
      </c>
      <c r="D3417" s="5">
        <v>8500</v>
      </c>
      <c r="E3417" s="7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 s="10">
        <f t="shared" si="212"/>
        <v>0</v>
      </c>
      <c r="P3417">
        <f t="shared" si="213"/>
        <v>12.5</v>
      </c>
      <c r="Q3417" t="s">
        <v>8321</v>
      </c>
      <c r="R3417" t="s">
        <v>8339</v>
      </c>
      <c r="S3417" s="15">
        <f t="shared" si="214"/>
        <v>41759.542534722219</v>
      </c>
      <c r="T3417" s="15">
        <f t="shared" si="215"/>
        <v>41791.166666666664</v>
      </c>
    </row>
    <row r="3418" spans="1:20" ht="48" hidden="1" x14ac:dyDescent="0.2">
      <c r="A3418">
        <v>938</v>
      </c>
      <c r="B3418" s="9" t="s">
        <v>939</v>
      </c>
      <c r="C3418" s="3" t="s">
        <v>5048</v>
      </c>
      <c r="D3418" s="5">
        <v>7000</v>
      </c>
      <c r="E3418" s="7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 s="10">
        <f t="shared" si="212"/>
        <v>0</v>
      </c>
      <c r="P3418">
        <f t="shared" si="213"/>
        <v>25</v>
      </c>
      <c r="Q3418" t="s">
        <v>8327</v>
      </c>
      <c r="R3418" t="s">
        <v>8350</v>
      </c>
      <c r="S3418" s="15">
        <f t="shared" si="214"/>
        <v>41124.479722222226</v>
      </c>
      <c r="T3418" s="15">
        <f t="shared" si="215"/>
        <v>41154.479722222226</v>
      </c>
    </row>
    <row r="3419" spans="1:20" ht="16" hidden="1" x14ac:dyDescent="0.2">
      <c r="A3419">
        <v>1988</v>
      </c>
      <c r="B3419" s="9" t="s">
        <v>1989</v>
      </c>
      <c r="C3419" s="3" t="s">
        <v>6098</v>
      </c>
      <c r="D3419" s="5">
        <v>6000</v>
      </c>
      <c r="E3419" s="7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 s="10">
        <f t="shared" si="212"/>
        <v>0</v>
      </c>
      <c r="P3419">
        <f t="shared" si="213"/>
        <v>25</v>
      </c>
      <c r="Q3419" t="s">
        <v>8313</v>
      </c>
      <c r="R3419" t="s">
        <v>8353</v>
      </c>
      <c r="S3419" s="15">
        <f t="shared" si="214"/>
        <v>42206.763217592597</v>
      </c>
      <c r="T3419" s="15">
        <f t="shared" si="215"/>
        <v>42236.763217592597</v>
      </c>
    </row>
    <row r="3420" spans="1:20" ht="48" hidden="1" x14ac:dyDescent="0.2">
      <c r="A3420">
        <v>1099</v>
      </c>
      <c r="B3420" s="9" t="s">
        <v>1100</v>
      </c>
      <c r="C3420" s="3" t="s">
        <v>5209</v>
      </c>
      <c r="D3420" s="5">
        <v>5000</v>
      </c>
      <c r="E3420" s="7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 s="10">
        <f t="shared" si="212"/>
        <v>1</v>
      </c>
      <c r="P3420">
        <f t="shared" si="213"/>
        <v>25</v>
      </c>
      <c r="Q3420" t="s">
        <v>8316</v>
      </c>
      <c r="R3420" t="s">
        <v>8334</v>
      </c>
      <c r="S3420" s="15">
        <f t="shared" si="214"/>
        <v>42107.836435185185</v>
      </c>
      <c r="T3420" s="15">
        <f t="shared" si="215"/>
        <v>42137.836435185185</v>
      </c>
    </row>
    <row r="3421" spans="1:20" ht="16" hidden="1" x14ac:dyDescent="0.2">
      <c r="A3421">
        <v>2893</v>
      </c>
      <c r="B3421" s="9" t="s">
        <v>2893</v>
      </c>
      <c r="C3421" s="3" t="s">
        <v>7003</v>
      </c>
      <c r="D3421" s="5">
        <v>5000</v>
      </c>
      <c r="E3421" s="7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 s="10">
        <f t="shared" si="212"/>
        <v>1</v>
      </c>
      <c r="P3421">
        <f t="shared" si="213"/>
        <v>12.5</v>
      </c>
      <c r="Q3421" t="s">
        <v>8323</v>
      </c>
      <c r="R3421" t="s">
        <v>8326</v>
      </c>
      <c r="S3421" s="15">
        <f t="shared" si="214"/>
        <v>41953.773090277777</v>
      </c>
      <c r="T3421" s="15">
        <f t="shared" si="215"/>
        <v>42013.083333333328</v>
      </c>
    </row>
    <row r="3422" spans="1:20" ht="48" hidden="1" x14ac:dyDescent="0.2">
      <c r="A3422">
        <v>541</v>
      </c>
      <c r="B3422" s="9" t="s">
        <v>542</v>
      </c>
      <c r="C3422" s="3" t="s">
        <v>4651</v>
      </c>
      <c r="D3422" s="5">
        <v>4500</v>
      </c>
      <c r="E3422" s="7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 s="10">
        <f t="shared" si="212"/>
        <v>1</v>
      </c>
      <c r="P3422">
        <f t="shared" si="213"/>
        <v>25</v>
      </c>
      <c r="Q3422" t="s">
        <v>8308</v>
      </c>
      <c r="R3422" t="s">
        <v>8342</v>
      </c>
      <c r="S3422" s="15">
        <f t="shared" si="214"/>
        <v>42276.046689814815</v>
      </c>
      <c r="T3422" s="15">
        <f t="shared" si="215"/>
        <v>42306.046689814815</v>
      </c>
    </row>
    <row r="3423" spans="1:20" ht="48" hidden="1" x14ac:dyDescent="0.2">
      <c r="A3423">
        <v>3950</v>
      </c>
      <c r="B3423" s="9" t="s">
        <v>3947</v>
      </c>
      <c r="C3423" s="3" t="s">
        <v>8058</v>
      </c>
      <c r="D3423" s="5">
        <v>4000</v>
      </c>
      <c r="E3423" s="7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 s="10">
        <f t="shared" si="212"/>
        <v>1</v>
      </c>
      <c r="P3423">
        <f t="shared" si="213"/>
        <v>25</v>
      </c>
      <c r="Q3423" t="s">
        <v>8323</v>
      </c>
      <c r="R3423" t="s">
        <v>8326</v>
      </c>
      <c r="S3423" s="15">
        <f t="shared" si="214"/>
        <v>42439.702314814815</v>
      </c>
      <c r="T3423" s="15">
        <f t="shared" si="215"/>
        <v>42468.774305555555</v>
      </c>
    </row>
    <row r="3424" spans="1:20" ht="48" hidden="1" x14ac:dyDescent="0.2">
      <c r="A3424">
        <v>2692</v>
      </c>
      <c r="B3424" s="9" t="s">
        <v>2692</v>
      </c>
      <c r="C3424" s="3" t="s">
        <v>6802</v>
      </c>
      <c r="D3424" s="5">
        <v>3500</v>
      </c>
      <c r="E3424" s="7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 s="10">
        <f t="shared" si="212"/>
        <v>1</v>
      </c>
      <c r="P3424">
        <f t="shared" si="213"/>
        <v>25</v>
      </c>
      <c r="Q3424" t="s">
        <v>8319</v>
      </c>
      <c r="R3424" t="s">
        <v>8345</v>
      </c>
      <c r="S3424" s="15">
        <f t="shared" si="214"/>
        <v>42058.334027777775</v>
      </c>
      <c r="T3424" s="15">
        <f t="shared" si="215"/>
        <v>42088.292361111111</v>
      </c>
    </row>
    <row r="3425" spans="1:20" ht="48" hidden="1" x14ac:dyDescent="0.2">
      <c r="A3425">
        <v>2762</v>
      </c>
      <c r="B3425" s="9" t="s">
        <v>2762</v>
      </c>
      <c r="C3425" s="3" t="s">
        <v>6872</v>
      </c>
      <c r="D3425" s="5">
        <v>3250</v>
      </c>
      <c r="E3425" s="7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 s="10">
        <f t="shared" si="212"/>
        <v>1</v>
      </c>
      <c r="P3425">
        <f t="shared" si="213"/>
        <v>25</v>
      </c>
      <c r="Q3425" t="s">
        <v>8311</v>
      </c>
      <c r="R3425" t="s">
        <v>8356</v>
      </c>
      <c r="S3425" s="15">
        <f t="shared" si="214"/>
        <v>40927.036979166667</v>
      </c>
      <c r="T3425" s="15">
        <f t="shared" si="215"/>
        <v>40986.995312500003</v>
      </c>
    </row>
    <row r="3426" spans="1:20" ht="48" hidden="1" x14ac:dyDescent="0.2">
      <c r="A3426">
        <v>2413</v>
      </c>
      <c r="B3426" s="9" t="s">
        <v>2414</v>
      </c>
      <c r="C3426" s="3" t="s">
        <v>6523</v>
      </c>
      <c r="D3426" s="5">
        <v>3000</v>
      </c>
      <c r="E3426" s="7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 s="10">
        <f t="shared" si="212"/>
        <v>1</v>
      </c>
      <c r="P3426">
        <f t="shared" si="213"/>
        <v>8.33</v>
      </c>
      <c r="Q3426" t="s">
        <v>8319</v>
      </c>
      <c r="R3426" t="s">
        <v>8345</v>
      </c>
      <c r="S3426" s="15">
        <f t="shared" si="214"/>
        <v>41760.10974537037</v>
      </c>
      <c r="T3426" s="15">
        <f t="shared" si="215"/>
        <v>41790.979166666664</v>
      </c>
    </row>
    <row r="3427" spans="1:20" ht="48" hidden="1" x14ac:dyDescent="0.2">
      <c r="A3427">
        <v>3901</v>
      </c>
      <c r="B3427" s="9" t="s">
        <v>3898</v>
      </c>
      <c r="C3427" s="3" t="s">
        <v>8009</v>
      </c>
      <c r="D3427" s="5">
        <v>3000</v>
      </c>
      <c r="E3427" s="7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 s="10">
        <f t="shared" si="212"/>
        <v>1</v>
      </c>
      <c r="P3427">
        <f t="shared" si="213"/>
        <v>25</v>
      </c>
      <c r="Q3427" t="s">
        <v>8323</v>
      </c>
      <c r="R3427" t="s">
        <v>8326</v>
      </c>
      <c r="S3427" s="15">
        <f t="shared" si="214"/>
        <v>42317.826377314821</v>
      </c>
      <c r="T3427" s="15">
        <f t="shared" si="215"/>
        <v>42357.826377314821</v>
      </c>
    </row>
    <row r="3428" spans="1:20" ht="48" hidden="1" x14ac:dyDescent="0.2">
      <c r="A3428">
        <v>1229</v>
      </c>
      <c r="B3428" s="9" t="s">
        <v>1230</v>
      </c>
      <c r="C3428" s="3" t="s">
        <v>5339</v>
      </c>
      <c r="D3428" s="5">
        <v>2750</v>
      </c>
      <c r="E3428" s="7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 s="10">
        <f t="shared" si="212"/>
        <v>1</v>
      </c>
      <c r="P3428">
        <f t="shared" si="213"/>
        <v>25</v>
      </c>
      <c r="Q3428" t="s">
        <v>8327</v>
      </c>
      <c r="R3428" t="s">
        <v>8354</v>
      </c>
      <c r="S3428" s="15">
        <f t="shared" si="214"/>
        <v>40985.459803240738</v>
      </c>
      <c r="T3428" s="15">
        <f t="shared" si="215"/>
        <v>41015.666666666664</v>
      </c>
    </row>
    <row r="3429" spans="1:20" ht="32" hidden="1" x14ac:dyDescent="0.2">
      <c r="A3429">
        <v>3747</v>
      </c>
      <c r="B3429" s="9" t="s">
        <v>3744</v>
      </c>
      <c r="C3429" s="3" t="s">
        <v>7857</v>
      </c>
      <c r="D3429" s="5">
        <v>2500</v>
      </c>
      <c r="E3429" s="7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 s="10">
        <f t="shared" si="212"/>
        <v>1</v>
      </c>
      <c r="P3429">
        <f t="shared" si="213"/>
        <v>25</v>
      </c>
      <c r="Q3429" t="s">
        <v>8323</v>
      </c>
      <c r="R3429" t="s">
        <v>8326</v>
      </c>
      <c r="S3429" s="15">
        <f t="shared" si="214"/>
        <v>42164.299722222218</v>
      </c>
      <c r="T3429" s="15">
        <f t="shared" si="215"/>
        <v>42190.957638888889</v>
      </c>
    </row>
    <row r="3430" spans="1:20" ht="48" hidden="1" x14ac:dyDescent="0.2">
      <c r="A3430">
        <v>3927</v>
      </c>
      <c r="B3430" s="9" t="s">
        <v>3924</v>
      </c>
      <c r="C3430" s="3" t="s">
        <v>8035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 s="10">
        <f t="shared" si="212"/>
        <v>1</v>
      </c>
      <c r="P3430">
        <f t="shared" si="213"/>
        <v>12.5</v>
      </c>
      <c r="Q3430" t="s">
        <v>8323</v>
      </c>
      <c r="R3430" t="s">
        <v>8326</v>
      </c>
      <c r="S3430" s="15">
        <f t="shared" si="214"/>
        <v>41830.267407407409</v>
      </c>
      <c r="T3430" s="15">
        <f t="shared" si="215"/>
        <v>41860.267407407409</v>
      </c>
    </row>
    <row r="3431" spans="1:20" ht="48" x14ac:dyDescent="0.2">
      <c r="A3431">
        <v>3201</v>
      </c>
      <c r="B3431" s="9" t="s">
        <v>3201</v>
      </c>
      <c r="C3431" s="3" t="s">
        <v>7311</v>
      </c>
      <c r="D3431" s="5">
        <v>2000</v>
      </c>
      <c r="E3431" s="7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 s="10">
        <f t="shared" si="212"/>
        <v>1</v>
      </c>
      <c r="P3431">
        <f t="shared" si="213"/>
        <v>12.5</v>
      </c>
      <c r="Q3431" t="s">
        <v>8323</v>
      </c>
      <c r="R3431" t="s">
        <v>8335</v>
      </c>
      <c r="S3431" s="15">
        <f t="shared" si="214"/>
        <v>41861.767094907409</v>
      </c>
      <c r="T3431" s="15">
        <f t="shared" si="215"/>
        <v>41882.767094907409</v>
      </c>
    </row>
    <row r="3432" spans="1:20" ht="48" hidden="1" x14ac:dyDescent="0.2">
      <c r="A3432">
        <v>1819</v>
      </c>
      <c r="B3432" s="9" t="s">
        <v>1820</v>
      </c>
      <c r="C3432" s="3" t="s">
        <v>5929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 s="10">
        <f t="shared" si="212"/>
        <v>2</v>
      </c>
      <c r="P3432">
        <f t="shared" si="213"/>
        <v>6.25</v>
      </c>
      <c r="Q3432" t="s">
        <v>8313</v>
      </c>
      <c r="R3432" t="s">
        <v>8314</v>
      </c>
      <c r="S3432" s="15">
        <f t="shared" si="214"/>
        <v>41820.752268518518</v>
      </c>
      <c r="T3432" s="15">
        <f t="shared" si="215"/>
        <v>41850.752268518518</v>
      </c>
    </row>
    <row r="3433" spans="1:20" ht="48" hidden="1" x14ac:dyDescent="0.2">
      <c r="A3433">
        <v>2949</v>
      </c>
      <c r="B3433" s="9" t="s">
        <v>2949</v>
      </c>
      <c r="C3433" s="3" t="s">
        <v>7059</v>
      </c>
      <c r="D3433" s="5">
        <v>1000</v>
      </c>
      <c r="E3433" s="7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 s="10">
        <f t="shared" si="212"/>
        <v>3</v>
      </c>
      <c r="P3433">
        <f t="shared" si="213"/>
        <v>12.5</v>
      </c>
      <c r="Q3433" t="s">
        <v>8323</v>
      </c>
      <c r="R3433" t="s">
        <v>8324</v>
      </c>
      <c r="S3433" s="15">
        <f t="shared" si="214"/>
        <v>42297.823113425926</v>
      </c>
      <c r="T3433" s="15">
        <f t="shared" si="215"/>
        <v>42327.864780092597</v>
      </c>
    </row>
    <row r="3434" spans="1:20" ht="48" hidden="1" x14ac:dyDescent="0.2">
      <c r="A3434">
        <v>3855</v>
      </c>
      <c r="B3434" s="9" t="s">
        <v>3852</v>
      </c>
      <c r="C3434" s="3" t="s">
        <v>7964</v>
      </c>
      <c r="D3434" s="5">
        <v>1000</v>
      </c>
      <c r="E3434" s="7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 s="10">
        <f t="shared" si="212"/>
        <v>3</v>
      </c>
      <c r="P3434">
        <f t="shared" si="213"/>
        <v>25</v>
      </c>
      <c r="Q3434" t="s">
        <v>8323</v>
      </c>
      <c r="R3434" t="s">
        <v>8326</v>
      </c>
      <c r="S3434" s="15">
        <f t="shared" si="214"/>
        <v>42059.970729166671</v>
      </c>
      <c r="T3434" s="15">
        <f t="shared" si="215"/>
        <v>42089.929062499999</v>
      </c>
    </row>
    <row r="3435" spans="1:20" ht="48" hidden="1" x14ac:dyDescent="0.2">
      <c r="A3435">
        <v>2131</v>
      </c>
      <c r="B3435" s="9" t="s">
        <v>2132</v>
      </c>
      <c r="C3435" s="3" t="s">
        <v>6241</v>
      </c>
      <c r="D3435" s="5">
        <v>500</v>
      </c>
      <c r="E3435" s="7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 s="10">
        <f t="shared" si="212"/>
        <v>5</v>
      </c>
      <c r="P3435">
        <f t="shared" si="213"/>
        <v>8.33</v>
      </c>
      <c r="Q3435" t="s">
        <v>8316</v>
      </c>
      <c r="R3435" t="s">
        <v>8334</v>
      </c>
      <c r="S3435" s="15">
        <f t="shared" si="214"/>
        <v>42167.207071759258</v>
      </c>
      <c r="T3435" s="15">
        <f t="shared" si="215"/>
        <v>42197.207071759258</v>
      </c>
    </row>
    <row r="3436" spans="1:20" ht="32" hidden="1" x14ac:dyDescent="0.2">
      <c r="A3436">
        <v>3881</v>
      </c>
      <c r="B3436" s="9" t="s">
        <v>3878</v>
      </c>
      <c r="C3436" s="3" t="s">
        <v>7990</v>
      </c>
      <c r="D3436" s="5">
        <v>500</v>
      </c>
      <c r="E3436" s="7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 s="10">
        <f t="shared" si="212"/>
        <v>5</v>
      </c>
      <c r="P3436">
        <f t="shared" si="213"/>
        <v>25</v>
      </c>
      <c r="Q3436" t="s">
        <v>8323</v>
      </c>
      <c r="R3436" t="s">
        <v>8335</v>
      </c>
      <c r="S3436" s="15">
        <f t="shared" si="214"/>
        <v>42756.018506944441</v>
      </c>
      <c r="T3436" s="15">
        <f t="shared" si="215"/>
        <v>42786.018506944441</v>
      </c>
    </row>
    <row r="3437" spans="1:20" ht="48" hidden="1" x14ac:dyDescent="0.2">
      <c r="A3437">
        <v>1091</v>
      </c>
      <c r="B3437" s="9" t="s">
        <v>1092</v>
      </c>
      <c r="C3437" s="3" t="s">
        <v>5201</v>
      </c>
      <c r="D3437" s="5">
        <v>200</v>
      </c>
      <c r="E3437" s="7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 s="10">
        <f t="shared" si="212"/>
        <v>13</v>
      </c>
      <c r="P3437">
        <f t="shared" si="213"/>
        <v>12.5</v>
      </c>
      <c r="Q3437" t="s">
        <v>8316</v>
      </c>
      <c r="R3437" t="s">
        <v>8334</v>
      </c>
      <c r="S3437" s="15">
        <f t="shared" si="214"/>
        <v>42440.820277777777</v>
      </c>
      <c r="T3437" s="15">
        <f t="shared" si="215"/>
        <v>42470.778611111105</v>
      </c>
    </row>
    <row r="3438" spans="1:20" ht="48" hidden="1" x14ac:dyDescent="0.2">
      <c r="A3438">
        <v>2948</v>
      </c>
      <c r="B3438" s="9" t="s">
        <v>2948</v>
      </c>
      <c r="C3438" s="3" t="s">
        <v>7058</v>
      </c>
      <c r="D3438" s="5">
        <v>500000</v>
      </c>
      <c r="E3438" s="7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 s="10">
        <f t="shared" si="212"/>
        <v>0</v>
      </c>
      <c r="P3438">
        <f t="shared" si="213"/>
        <v>2.67</v>
      </c>
      <c r="Q3438" t="s">
        <v>8323</v>
      </c>
      <c r="R3438" t="s">
        <v>8324</v>
      </c>
      <c r="S3438" s="15">
        <f t="shared" si="214"/>
        <v>42097.649224537032</v>
      </c>
      <c r="T3438" s="15">
        <f t="shared" si="215"/>
        <v>42157.649224537032</v>
      </c>
    </row>
    <row r="3439" spans="1:20" ht="32" hidden="1" x14ac:dyDescent="0.2">
      <c r="A3439">
        <v>430</v>
      </c>
      <c r="B3439" s="9" t="s">
        <v>431</v>
      </c>
      <c r="C3439" s="3" t="s">
        <v>4540</v>
      </c>
      <c r="D3439" s="5">
        <v>1000</v>
      </c>
      <c r="E3439" s="7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 s="10">
        <f t="shared" si="212"/>
        <v>2</v>
      </c>
      <c r="P3439">
        <f t="shared" si="213"/>
        <v>4.8</v>
      </c>
      <c r="Q3439" t="s">
        <v>8321</v>
      </c>
      <c r="R3439" t="s">
        <v>8339</v>
      </c>
      <c r="S3439" s="15">
        <f t="shared" si="214"/>
        <v>41513.107256944444</v>
      </c>
      <c r="T3439" s="15">
        <f t="shared" si="215"/>
        <v>41528.107256944444</v>
      </c>
    </row>
    <row r="3440" spans="1:20" ht="48" hidden="1" x14ac:dyDescent="0.2">
      <c r="A3440">
        <v>4002</v>
      </c>
      <c r="B3440" s="9" t="s">
        <v>3998</v>
      </c>
      <c r="C3440" s="3" t="s">
        <v>8108</v>
      </c>
      <c r="D3440" s="5">
        <v>1250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2</v>
      </c>
      <c r="P3440">
        <f t="shared" si="213"/>
        <v>5.75</v>
      </c>
      <c r="Q3440" t="s">
        <v>8323</v>
      </c>
      <c r="R3440" t="s">
        <v>8326</v>
      </c>
      <c r="S3440" s="15">
        <f t="shared" si="214"/>
        <v>41879.043530092589</v>
      </c>
      <c r="T3440" s="15">
        <f t="shared" si="215"/>
        <v>41909.043530092589</v>
      </c>
    </row>
    <row r="3441" spans="1:20" ht="48" hidden="1" x14ac:dyDescent="0.2">
      <c r="A3441">
        <v>2895</v>
      </c>
      <c r="B3441" s="9" t="s">
        <v>2895</v>
      </c>
      <c r="C3441" s="3" t="s">
        <v>7005</v>
      </c>
      <c r="D3441" s="5">
        <v>500</v>
      </c>
      <c r="E3441" s="7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5</v>
      </c>
      <c r="P3441">
        <f t="shared" si="213"/>
        <v>5.75</v>
      </c>
      <c r="Q3441" t="s">
        <v>8323</v>
      </c>
      <c r="R3441" t="s">
        <v>8326</v>
      </c>
      <c r="S3441" s="15">
        <f t="shared" si="214"/>
        <v>41811.555462962962</v>
      </c>
      <c r="T3441" s="15">
        <f t="shared" si="215"/>
        <v>41812.875</v>
      </c>
    </row>
    <row r="3442" spans="1:20" ht="64" hidden="1" x14ac:dyDescent="0.2">
      <c r="A3442">
        <v>3074</v>
      </c>
      <c r="B3442" s="9" t="s">
        <v>3074</v>
      </c>
      <c r="C3442" s="3" t="s">
        <v>7184</v>
      </c>
      <c r="D3442" s="5">
        <v>25000</v>
      </c>
      <c r="E3442" s="7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 s="10">
        <f t="shared" si="212"/>
        <v>0</v>
      </c>
      <c r="P3442">
        <f t="shared" si="213"/>
        <v>7.33</v>
      </c>
      <c r="Q3442" t="s">
        <v>8323</v>
      </c>
      <c r="R3442" t="s">
        <v>8324</v>
      </c>
      <c r="S3442" s="15">
        <f t="shared" si="214"/>
        <v>42409.571284722217</v>
      </c>
      <c r="T3442" s="15">
        <f t="shared" si="215"/>
        <v>42439.571284722217</v>
      </c>
    </row>
    <row r="3443" spans="1:20" ht="32" hidden="1" x14ac:dyDescent="0.2">
      <c r="A3443">
        <v>1736</v>
      </c>
      <c r="B3443" s="9" t="s">
        <v>1737</v>
      </c>
      <c r="C3443" s="3" t="s">
        <v>5846</v>
      </c>
      <c r="D3443" s="5">
        <v>3000</v>
      </c>
      <c r="E3443" s="7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 s="10">
        <f t="shared" si="212"/>
        <v>1</v>
      </c>
      <c r="P3443">
        <f t="shared" si="213"/>
        <v>22</v>
      </c>
      <c r="Q3443" t="s">
        <v>8327</v>
      </c>
      <c r="R3443" t="s">
        <v>8330</v>
      </c>
      <c r="S3443" s="15">
        <f t="shared" si="214"/>
        <v>42286.861493055556</v>
      </c>
      <c r="T3443" s="15">
        <f t="shared" si="215"/>
        <v>42316.90315972222</v>
      </c>
    </row>
    <row r="3444" spans="1:20" ht="48" hidden="1" x14ac:dyDescent="0.2">
      <c r="A3444">
        <v>1129</v>
      </c>
      <c r="B3444" s="9" t="s">
        <v>1130</v>
      </c>
      <c r="C3444" s="3" t="s">
        <v>5239</v>
      </c>
      <c r="D3444" s="5">
        <v>20000</v>
      </c>
      <c r="E3444" s="7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 s="10">
        <f t="shared" si="212"/>
        <v>0</v>
      </c>
      <c r="P3444">
        <f t="shared" si="213"/>
        <v>10.5</v>
      </c>
      <c r="Q3444" t="s">
        <v>8316</v>
      </c>
      <c r="R3444" t="s">
        <v>8344</v>
      </c>
      <c r="S3444" s="15">
        <f t="shared" si="214"/>
        <v>42496.264965277776</v>
      </c>
      <c r="T3444" s="15">
        <f t="shared" si="215"/>
        <v>42526.264965277776</v>
      </c>
    </row>
    <row r="3445" spans="1:20" ht="48" hidden="1" x14ac:dyDescent="0.2">
      <c r="A3445">
        <v>4042</v>
      </c>
      <c r="B3445" s="9" t="s">
        <v>4038</v>
      </c>
      <c r="C3445" s="3" t="s">
        <v>8146</v>
      </c>
      <c r="D3445" s="5">
        <v>10000</v>
      </c>
      <c r="E3445" s="7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 s="10">
        <f t="shared" si="212"/>
        <v>0</v>
      </c>
      <c r="P3445">
        <f t="shared" si="213"/>
        <v>7</v>
      </c>
      <c r="Q3445" t="s">
        <v>8323</v>
      </c>
      <c r="R3445" t="s">
        <v>8326</v>
      </c>
      <c r="S3445" s="15">
        <f t="shared" si="214"/>
        <v>41995.084074074075</v>
      </c>
      <c r="T3445" s="15">
        <f t="shared" si="215"/>
        <v>42024.802777777775</v>
      </c>
    </row>
    <row r="3446" spans="1:20" ht="32" hidden="1" x14ac:dyDescent="0.2">
      <c r="A3446">
        <v>900</v>
      </c>
      <c r="B3446" s="9" t="s">
        <v>901</v>
      </c>
      <c r="C3446" s="3" t="s">
        <v>5010</v>
      </c>
      <c r="D3446" s="5">
        <v>5000</v>
      </c>
      <c r="E3446" s="7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 s="10">
        <f t="shared" si="212"/>
        <v>0</v>
      </c>
      <c r="P3446">
        <f t="shared" si="213"/>
        <v>10.5</v>
      </c>
      <c r="Q3446" t="s">
        <v>8327</v>
      </c>
      <c r="R3446" t="s">
        <v>8350</v>
      </c>
      <c r="S3446" s="15">
        <f t="shared" si="214"/>
        <v>42429.84956018519</v>
      </c>
      <c r="T3446" s="15">
        <f t="shared" si="215"/>
        <v>42459.807893518519</v>
      </c>
    </row>
    <row r="3447" spans="1:20" ht="48" hidden="1" x14ac:dyDescent="0.2">
      <c r="A3447">
        <v>3961</v>
      </c>
      <c r="B3447" s="9" t="s">
        <v>3958</v>
      </c>
      <c r="C3447" s="3" t="s">
        <v>8068</v>
      </c>
      <c r="D3447" s="5">
        <v>5000</v>
      </c>
      <c r="E3447" s="7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 s="10">
        <f t="shared" si="212"/>
        <v>0</v>
      </c>
      <c r="P3447">
        <f t="shared" si="213"/>
        <v>10.5</v>
      </c>
      <c r="Q3447" t="s">
        <v>8323</v>
      </c>
      <c r="R3447" t="s">
        <v>8326</v>
      </c>
      <c r="S3447" s="15">
        <f t="shared" si="214"/>
        <v>41745.891319444447</v>
      </c>
      <c r="T3447" s="15">
        <f t="shared" si="215"/>
        <v>41767.891319444447</v>
      </c>
    </row>
    <row r="3448" spans="1:20" ht="32" hidden="1" x14ac:dyDescent="0.2">
      <c r="A3448">
        <v>4041</v>
      </c>
      <c r="B3448" s="9" t="s">
        <v>4037</v>
      </c>
      <c r="C3448" s="3" t="s">
        <v>8145</v>
      </c>
      <c r="D3448" s="5">
        <v>5000</v>
      </c>
      <c r="E3448" s="7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 s="10">
        <f t="shared" si="212"/>
        <v>0</v>
      </c>
      <c r="P3448">
        <f t="shared" si="213"/>
        <v>10.5</v>
      </c>
      <c r="Q3448" t="s">
        <v>8323</v>
      </c>
      <c r="R3448" t="s">
        <v>8326</v>
      </c>
      <c r="S3448" s="15">
        <f t="shared" si="214"/>
        <v>42559.474004629628</v>
      </c>
      <c r="T3448" s="15">
        <f t="shared" si="215"/>
        <v>42619.474004629628</v>
      </c>
    </row>
    <row r="3449" spans="1:20" ht="48" hidden="1" x14ac:dyDescent="0.2">
      <c r="A3449">
        <v>777</v>
      </c>
      <c r="B3449" s="9" t="s">
        <v>778</v>
      </c>
      <c r="C3449" s="3" t="s">
        <v>4887</v>
      </c>
      <c r="D3449" s="5">
        <v>3000</v>
      </c>
      <c r="E3449" s="7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 s="10">
        <f t="shared" si="212"/>
        <v>1</v>
      </c>
      <c r="P3449">
        <f t="shared" si="213"/>
        <v>7</v>
      </c>
      <c r="Q3449" t="s">
        <v>8311</v>
      </c>
      <c r="R3449" t="s">
        <v>8352</v>
      </c>
      <c r="S3449" s="15">
        <f t="shared" si="214"/>
        <v>41456.981215277774</v>
      </c>
      <c r="T3449" s="15">
        <f t="shared" si="215"/>
        <v>41486.981215277774</v>
      </c>
    </row>
    <row r="3450" spans="1:20" ht="48" hidden="1" x14ac:dyDescent="0.2">
      <c r="A3450">
        <v>2430</v>
      </c>
      <c r="B3450" s="9" t="s">
        <v>2431</v>
      </c>
      <c r="C3450" s="3" t="s">
        <v>6540</v>
      </c>
      <c r="D3450" s="5">
        <v>3000</v>
      </c>
      <c r="E3450" s="7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 s="10">
        <f t="shared" si="212"/>
        <v>1</v>
      </c>
      <c r="P3450">
        <f t="shared" si="213"/>
        <v>10.5</v>
      </c>
      <c r="Q3450" t="s">
        <v>8319</v>
      </c>
      <c r="R3450" t="s">
        <v>8345</v>
      </c>
      <c r="S3450" s="15">
        <f t="shared" si="214"/>
        <v>42382.130833333329</v>
      </c>
      <c r="T3450" s="15">
        <f t="shared" si="215"/>
        <v>42412.130833333329</v>
      </c>
    </row>
    <row r="3451" spans="1:20" ht="48" hidden="1" x14ac:dyDescent="0.2">
      <c r="A3451">
        <v>1092</v>
      </c>
      <c r="B3451" s="9" t="s">
        <v>1093</v>
      </c>
      <c r="C3451" s="3" t="s">
        <v>5202</v>
      </c>
      <c r="D3451" s="5">
        <v>2000</v>
      </c>
      <c r="E3451" s="7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 s="10">
        <f t="shared" si="212"/>
        <v>1</v>
      </c>
      <c r="P3451">
        <f t="shared" si="213"/>
        <v>3</v>
      </c>
      <c r="Q3451" t="s">
        <v>8316</v>
      </c>
      <c r="R3451" t="s">
        <v>8334</v>
      </c>
      <c r="S3451" s="15">
        <f t="shared" si="214"/>
        <v>41250.025902777779</v>
      </c>
      <c r="T3451" s="15">
        <f t="shared" si="215"/>
        <v>41280.025902777779</v>
      </c>
    </row>
    <row r="3452" spans="1:20" ht="48" hidden="1" x14ac:dyDescent="0.2">
      <c r="A3452">
        <v>2890</v>
      </c>
      <c r="B3452" s="9" t="s">
        <v>2890</v>
      </c>
      <c r="C3452" s="3" t="s">
        <v>7000</v>
      </c>
      <c r="D3452" s="5">
        <v>2000</v>
      </c>
      <c r="E3452" s="7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1</v>
      </c>
      <c r="P3452">
        <f t="shared" si="213"/>
        <v>7</v>
      </c>
      <c r="Q3452" t="s">
        <v>8323</v>
      </c>
      <c r="R3452" t="s">
        <v>8326</v>
      </c>
      <c r="S3452" s="15">
        <f t="shared" si="214"/>
        <v>41831.742962962962</v>
      </c>
      <c r="T3452" s="15">
        <f t="shared" si="215"/>
        <v>41860.125</v>
      </c>
    </row>
    <row r="3453" spans="1:20" ht="48" hidden="1" x14ac:dyDescent="0.2">
      <c r="A3453">
        <v>2909</v>
      </c>
      <c r="B3453" s="9" t="s">
        <v>2909</v>
      </c>
      <c r="C3453" s="3" t="s">
        <v>7019</v>
      </c>
      <c r="D3453" s="5">
        <v>180000</v>
      </c>
      <c r="E3453" s="7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 s="10">
        <f t="shared" si="212"/>
        <v>0</v>
      </c>
      <c r="P3453">
        <f t="shared" si="213"/>
        <v>20</v>
      </c>
      <c r="Q3453" t="s">
        <v>8323</v>
      </c>
      <c r="R3453" t="s">
        <v>8326</v>
      </c>
      <c r="S3453" s="15">
        <f t="shared" si="214"/>
        <v>41929.266215277778</v>
      </c>
      <c r="T3453" s="15">
        <f t="shared" si="215"/>
        <v>41968.823611111111</v>
      </c>
    </row>
    <row r="3454" spans="1:20" ht="48" hidden="1" x14ac:dyDescent="0.2">
      <c r="A3454">
        <v>4092</v>
      </c>
      <c r="B3454" s="9" t="s">
        <v>4088</v>
      </c>
      <c r="C3454" s="3" t="s">
        <v>8195</v>
      </c>
      <c r="D3454" s="5">
        <v>110000</v>
      </c>
      <c r="E3454" s="7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 s="10">
        <f t="shared" si="212"/>
        <v>0</v>
      </c>
      <c r="P3454">
        <f t="shared" si="213"/>
        <v>20</v>
      </c>
      <c r="Q3454" t="s">
        <v>8323</v>
      </c>
      <c r="R3454" t="s">
        <v>8326</v>
      </c>
      <c r="S3454" s="15">
        <f t="shared" si="214"/>
        <v>42039.194988425923</v>
      </c>
      <c r="T3454" s="15">
        <f t="shared" si="215"/>
        <v>42099.153321759266</v>
      </c>
    </row>
    <row r="3455" spans="1:20" ht="48" hidden="1" x14ac:dyDescent="0.2">
      <c r="A3455">
        <v>213</v>
      </c>
      <c r="B3455" s="9" t="s">
        <v>215</v>
      </c>
      <c r="C3455" s="3" t="s">
        <v>4323</v>
      </c>
      <c r="D3455" s="5">
        <v>50000</v>
      </c>
      <c r="E3455" s="7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 s="10">
        <f t="shared" si="212"/>
        <v>0</v>
      </c>
      <c r="P3455">
        <f t="shared" si="213"/>
        <v>20</v>
      </c>
      <c r="Q3455" t="s">
        <v>8321</v>
      </c>
      <c r="R3455" t="s">
        <v>8325</v>
      </c>
      <c r="S3455" s="15">
        <f t="shared" si="214"/>
        <v>42202.594293981485</v>
      </c>
      <c r="T3455" s="15">
        <f t="shared" si="215"/>
        <v>42232.587974537033</v>
      </c>
    </row>
    <row r="3456" spans="1:20" ht="48" hidden="1" x14ac:dyDescent="0.2">
      <c r="A3456">
        <v>2863</v>
      </c>
      <c r="B3456" s="9" t="s">
        <v>2863</v>
      </c>
      <c r="C3456" s="3" t="s">
        <v>6973</v>
      </c>
      <c r="D3456" s="5">
        <v>50000</v>
      </c>
      <c r="E3456" s="7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 s="10">
        <f t="shared" si="212"/>
        <v>0</v>
      </c>
      <c r="P3456">
        <f t="shared" si="213"/>
        <v>20</v>
      </c>
      <c r="Q3456" t="s">
        <v>8323</v>
      </c>
      <c r="R3456" t="s">
        <v>8326</v>
      </c>
      <c r="S3456" s="15">
        <f t="shared" si="214"/>
        <v>41831.675034722226</v>
      </c>
      <c r="T3456" s="15">
        <f t="shared" si="215"/>
        <v>41891.675034722226</v>
      </c>
    </row>
    <row r="3457" spans="1:20" ht="48" hidden="1" x14ac:dyDescent="0.2">
      <c r="A3457">
        <v>3852</v>
      </c>
      <c r="B3457" s="9" t="s">
        <v>3849</v>
      </c>
      <c r="C3457" s="3" t="s">
        <v>7961</v>
      </c>
      <c r="D3457" s="5">
        <v>10000</v>
      </c>
      <c r="E3457" s="7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 s="10">
        <f t="shared" si="212"/>
        <v>0</v>
      </c>
      <c r="P3457">
        <f t="shared" si="213"/>
        <v>10</v>
      </c>
      <c r="Q3457" t="s">
        <v>8323</v>
      </c>
      <c r="R3457" t="s">
        <v>8326</v>
      </c>
      <c r="S3457" s="15">
        <f t="shared" si="214"/>
        <v>42065.190694444449</v>
      </c>
      <c r="T3457" s="15">
        <f t="shared" si="215"/>
        <v>42090.149027777778</v>
      </c>
    </row>
    <row r="3458" spans="1:20" ht="48" hidden="1" x14ac:dyDescent="0.2">
      <c r="A3458">
        <v>597</v>
      </c>
      <c r="B3458" s="9" t="s">
        <v>598</v>
      </c>
      <c r="C3458" s="3" t="s">
        <v>4707</v>
      </c>
      <c r="D3458" s="5">
        <v>7500</v>
      </c>
      <c r="E3458" s="7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 s="10">
        <f t="shared" si="212"/>
        <v>0</v>
      </c>
      <c r="P3458">
        <f t="shared" si="213"/>
        <v>10</v>
      </c>
      <c r="Q3458" t="s">
        <v>8308</v>
      </c>
      <c r="R3458" t="s">
        <v>8342</v>
      </c>
      <c r="S3458" s="15">
        <f t="shared" si="214"/>
        <v>42545.705266203702</v>
      </c>
      <c r="T3458" s="15">
        <f t="shared" si="215"/>
        <v>42582.666666666672</v>
      </c>
    </row>
    <row r="3459" spans="1:20" ht="32" hidden="1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16">ROUND(E3459/D3459*100,0)</f>
        <v>0</v>
      </c>
      <c r="P3459">
        <f t="shared" ref="P3459:P3522" si="217">IFERROR(ROUND(E3459/L3459,2),0)</f>
        <v>20</v>
      </c>
      <c r="Q3459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8" hidden="1" x14ac:dyDescent="0.2">
      <c r="A3460">
        <v>1133</v>
      </c>
      <c r="B3460" s="9" t="s">
        <v>1134</v>
      </c>
      <c r="C3460" s="3" t="s">
        <v>5243</v>
      </c>
      <c r="D3460" s="5">
        <v>3000</v>
      </c>
      <c r="E3460" s="7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 s="10">
        <f t="shared" si="216"/>
        <v>1</v>
      </c>
      <c r="P3460">
        <f t="shared" si="217"/>
        <v>20</v>
      </c>
      <c r="Q3460" t="s">
        <v>8316</v>
      </c>
      <c r="R3460" t="s">
        <v>8344</v>
      </c>
      <c r="S3460" s="15">
        <f t="shared" si="218"/>
        <v>41821.407187500001</v>
      </c>
      <c r="T3460" s="15">
        <f t="shared" si="219"/>
        <v>41851.407187500001</v>
      </c>
    </row>
    <row r="3461" spans="1:20" ht="48" hidden="1" x14ac:dyDescent="0.2">
      <c r="A3461">
        <v>569</v>
      </c>
      <c r="B3461" s="9" t="s">
        <v>570</v>
      </c>
      <c r="C3461" s="3" t="s">
        <v>4679</v>
      </c>
      <c r="D3461" s="5">
        <v>2500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 s="10">
        <f t="shared" si="216"/>
        <v>1</v>
      </c>
      <c r="P3461">
        <f t="shared" si="217"/>
        <v>20</v>
      </c>
      <c r="Q3461" t="s">
        <v>8308</v>
      </c>
      <c r="R3461" t="s">
        <v>8342</v>
      </c>
      <c r="S3461" s="15">
        <f t="shared" si="218"/>
        <v>42340.847361111111</v>
      </c>
      <c r="T3461" s="15">
        <f t="shared" si="219"/>
        <v>42370.847361111111</v>
      </c>
    </row>
    <row r="3462" spans="1:20" ht="48" hidden="1" x14ac:dyDescent="0.2">
      <c r="A3462">
        <v>884</v>
      </c>
      <c r="B3462" s="9" t="s">
        <v>885</v>
      </c>
      <c r="C3462" s="3" t="s">
        <v>4994</v>
      </c>
      <c r="D3462" s="5">
        <v>2000</v>
      </c>
      <c r="E3462" s="7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 s="10">
        <f t="shared" si="216"/>
        <v>1</v>
      </c>
      <c r="P3462">
        <f t="shared" si="217"/>
        <v>10</v>
      </c>
      <c r="Q3462" t="s">
        <v>8327</v>
      </c>
      <c r="R3462" t="s">
        <v>8328</v>
      </c>
      <c r="S3462" s="15">
        <f t="shared" si="218"/>
        <v>40981.802615740737</v>
      </c>
      <c r="T3462" s="15">
        <f t="shared" si="219"/>
        <v>41041.104861111111</v>
      </c>
    </row>
    <row r="3463" spans="1:20" ht="48" hidden="1" x14ac:dyDescent="0.2">
      <c r="A3463">
        <v>1542</v>
      </c>
      <c r="B3463" s="9" t="s">
        <v>1543</v>
      </c>
      <c r="C3463" s="3" t="s">
        <v>5652</v>
      </c>
      <c r="D3463" s="5">
        <v>500</v>
      </c>
      <c r="E3463" s="7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 s="10">
        <f t="shared" si="216"/>
        <v>4</v>
      </c>
      <c r="P3463">
        <f t="shared" si="217"/>
        <v>20</v>
      </c>
      <c r="Q3463" t="s">
        <v>8313</v>
      </c>
      <c r="R3463" t="s">
        <v>8355</v>
      </c>
      <c r="S3463" s="15">
        <f t="shared" si="218"/>
        <v>42170.996527777781</v>
      </c>
      <c r="T3463" s="15">
        <f t="shared" si="219"/>
        <v>42185.996527777781</v>
      </c>
    </row>
    <row r="3464" spans="1:20" ht="32" hidden="1" x14ac:dyDescent="0.2">
      <c r="A3464">
        <v>3735</v>
      </c>
      <c r="B3464" s="9" t="s">
        <v>3732</v>
      </c>
      <c r="C3464" s="3" t="s">
        <v>7845</v>
      </c>
      <c r="D3464" s="5">
        <v>150</v>
      </c>
      <c r="E3464" s="7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 s="10">
        <f t="shared" si="216"/>
        <v>13</v>
      </c>
      <c r="P3464">
        <f t="shared" si="217"/>
        <v>10</v>
      </c>
      <c r="Q3464" t="s">
        <v>8323</v>
      </c>
      <c r="R3464" t="s">
        <v>8326</v>
      </c>
      <c r="S3464" s="15">
        <f t="shared" si="218"/>
        <v>42122.693159722221</v>
      </c>
      <c r="T3464" s="15">
        <f t="shared" si="219"/>
        <v>42152.693159722221</v>
      </c>
    </row>
    <row r="3465" spans="1:20" ht="48" hidden="1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8" hidden="1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t="16" hidden="1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8" hidden="1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48" hidden="1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8" hidden="1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8" hidden="1" x14ac:dyDescent="0.2">
      <c r="A3471">
        <v>4049</v>
      </c>
      <c r="B3471" s="9" t="s">
        <v>4045</v>
      </c>
      <c r="C3471" s="3" t="s">
        <v>8153</v>
      </c>
      <c r="D3471" s="5">
        <v>20000</v>
      </c>
      <c r="E3471" s="7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 s="10">
        <f t="shared" si="216"/>
        <v>0</v>
      </c>
      <c r="P3471">
        <f t="shared" si="217"/>
        <v>16</v>
      </c>
      <c r="Q3471" t="s">
        <v>8323</v>
      </c>
      <c r="R3471" t="s">
        <v>8326</v>
      </c>
      <c r="S3471" s="15">
        <f t="shared" si="218"/>
        <v>42169.958506944444</v>
      </c>
      <c r="T3471" s="15">
        <f t="shared" si="219"/>
        <v>42199.958506944444</v>
      </c>
    </row>
    <row r="3472" spans="1:20" ht="48" hidden="1" x14ac:dyDescent="0.2">
      <c r="A3472">
        <v>2133</v>
      </c>
      <c r="B3472" s="9" t="s">
        <v>2134</v>
      </c>
      <c r="C3472" s="3" t="s">
        <v>6243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 s="10">
        <f t="shared" si="216"/>
        <v>2</v>
      </c>
      <c r="P3472">
        <f t="shared" si="217"/>
        <v>5.33</v>
      </c>
      <c r="Q3472" t="s">
        <v>8316</v>
      </c>
      <c r="R3472" t="s">
        <v>8334</v>
      </c>
      <c r="S3472" s="15">
        <f t="shared" si="218"/>
        <v>40619.097210648149</v>
      </c>
      <c r="T3472" s="15">
        <f t="shared" si="219"/>
        <v>40657.290972222225</v>
      </c>
    </row>
    <row r="3473" spans="1:20" ht="32" hidden="1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8" hidden="1" x14ac:dyDescent="0.2">
      <c r="A3474">
        <v>1583</v>
      </c>
      <c r="B3474" s="9" t="s">
        <v>1584</v>
      </c>
      <c r="C3474" s="3" t="s">
        <v>5693</v>
      </c>
      <c r="D3474" s="5">
        <v>20000</v>
      </c>
      <c r="E3474" s="7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 s="10">
        <f t="shared" si="216"/>
        <v>0</v>
      </c>
      <c r="P3474">
        <f t="shared" si="217"/>
        <v>15</v>
      </c>
      <c r="Q3474" t="s">
        <v>8313</v>
      </c>
      <c r="R3474" t="s">
        <v>8351</v>
      </c>
      <c r="S3474" s="15">
        <f t="shared" si="218"/>
        <v>41877.904988425929</v>
      </c>
      <c r="T3474" s="15">
        <f t="shared" si="219"/>
        <v>41907.904988425929</v>
      </c>
    </row>
    <row r="3475" spans="1:20" ht="16" hidden="1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t="32" hidden="1" x14ac:dyDescent="0.2">
      <c r="A3476">
        <v>1435</v>
      </c>
      <c r="B3476" s="9" t="s">
        <v>1436</v>
      </c>
      <c r="C3476" s="3" t="s">
        <v>5545</v>
      </c>
      <c r="D3476" s="5">
        <v>15000</v>
      </c>
      <c r="E3476" s="7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 s="10">
        <f t="shared" si="216"/>
        <v>0</v>
      </c>
      <c r="P3476">
        <f t="shared" si="217"/>
        <v>7.5</v>
      </c>
      <c r="Q3476" t="s">
        <v>8311</v>
      </c>
      <c r="R3476" t="s">
        <v>8348</v>
      </c>
      <c r="S3476" s="15">
        <f t="shared" si="218"/>
        <v>42258.780324074076</v>
      </c>
      <c r="T3476" s="15">
        <f t="shared" si="219"/>
        <v>42288.780324074076</v>
      </c>
    </row>
    <row r="3477" spans="1:20" ht="16" hidden="1" x14ac:dyDescent="0.2">
      <c r="A3477">
        <v>1406</v>
      </c>
      <c r="B3477" s="9" t="s">
        <v>1407</v>
      </c>
      <c r="C3477" s="3" t="s">
        <v>5516</v>
      </c>
      <c r="D3477" s="5">
        <v>12000</v>
      </c>
      <c r="E3477" s="7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 s="10">
        <f t="shared" si="216"/>
        <v>0</v>
      </c>
      <c r="P3477">
        <f t="shared" si="217"/>
        <v>5</v>
      </c>
      <c r="Q3477" t="s">
        <v>8311</v>
      </c>
      <c r="R3477" t="s">
        <v>8348</v>
      </c>
      <c r="S3477" s="15">
        <f t="shared" si="218"/>
        <v>42297.432951388888</v>
      </c>
      <c r="T3477" s="15">
        <f t="shared" si="219"/>
        <v>42350.416666666672</v>
      </c>
    </row>
    <row r="3478" spans="1:20" ht="32" hidden="1" x14ac:dyDescent="0.2">
      <c r="A3478">
        <v>3926</v>
      </c>
      <c r="B3478" s="9" t="s">
        <v>3923</v>
      </c>
      <c r="C3478" s="3" t="s">
        <v>8034</v>
      </c>
      <c r="D3478" s="5">
        <v>5000</v>
      </c>
      <c r="E3478" s="7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 s="10">
        <f t="shared" si="216"/>
        <v>0</v>
      </c>
      <c r="P3478">
        <f t="shared" si="217"/>
        <v>15</v>
      </c>
      <c r="Q3478" t="s">
        <v>8323</v>
      </c>
      <c r="R3478" t="s">
        <v>8326</v>
      </c>
      <c r="S3478" s="15">
        <f t="shared" si="218"/>
        <v>41970.085046296299</v>
      </c>
      <c r="T3478" s="15">
        <f t="shared" si="219"/>
        <v>42000.085046296299</v>
      </c>
    </row>
    <row r="3479" spans="1:20" ht="48" hidden="1" x14ac:dyDescent="0.2">
      <c r="A3479">
        <v>1407</v>
      </c>
      <c r="B3479" s="9" t="s">
        <v>1408</v>
      </c>
      <c r="C3479" s="3" t="s">
        <v>5517</v>
      </c>
      <c r="D3479" s="5">
        <v>3000</v>
      </c>
      <c r="E3479" s="7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 s="10">
        <f t="shared" si="216"/>
        <v>1</v>
      </c>
      <c r="P3479">
        <f t="shared" si="217"/>
        <v>7.5</v>
      </c>
      <c r="Q3479" t="s">
        <v>8311</v>
      </c>
      <c r="R3479" t="s">
        <v>8348</v>
      </c>
      <c r="S3479" s="15">
        <f t="shared" si="218"/>
        <v>41838.536782407406</v>
      </c>
      <c r="T3479" s="15">
        <f t="shared" si="219"/>
        <v>41863.536782407406</v>
      </c>
    </row>
    <row r="3480" spans="1:20" ht="48" hidden="1" x14ac:dyDescent="0.2">
      <c r="A3480">
        <v>1454</v>
      </c>
      <c r="B3480" s="9" t="s">
        <v>1455</v>
      </c>
      <c r="C3480" s="3" t="s">
        <v>5564</v>
      </c>
      <c r="D3480" s="5">
        <v>1750</v>
      </c>
      <c r="E3480" s="7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 s="10">
        <f t="shared" si="216"/>
        <v>1</v>
      </c>
      <c r="P3480">
        <f t="shared" si="217"/>
        <v>15</v>
      </c>
      <c r="Q3480" t="s">
        <v>8311</v>
      </c>
      <c r="R3480" t="s">
        <v>8348</v>
      </c>
      <c r="S3480" s="15">
        <f t="shared" si="218"/>
        <v>42463.866666666669</v>
      </c>
      <c r="T3480" s="15">
        <f t="shared" si="219"/>
        <v>42484.915972222225</v>
      </c>
    </row>
    <row r="3481" spans="1:20" ht="48" hidden="1" x14ac:dyDescent="0.2">
      <c r="A3481">
        <v>1053</v>
      </c>
      <c r="B3481" s="9" t="s">
        <v>1054</v>
      </c>
      <c r="C3481" s="3" t="s">
        <v>5163</v>
      </c>
      <c r="D3481" s="5">
        <v>1500</v>
      </c>
      <c r="E3481" s="7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 s="10">
        <f t="shared" si="216"/>
        <v>1</v>
      </c>
      <c r="P3481">
        <f t="shared" si="217"/>
        <v>15</v>
      </c>
      <c r="Q3481" t="s">
        <v>8346</v>
      </c>
      <c r="R3481" t="s">
        <v>8347</v>
      </c>
      <c r="S3481" s="15">
        <f t="shared" si="218"/>
        <v>42775.172824074078</v>
      </c>
      <c r="T3481" s="15">
        <f t="shared" si="219"/>
        <v>42800.172824074078</v>
      </c>
    </row>
    <row r="3482" spans="1:20" ht="32" hidden="1" x14ac:dyDescent="0.2">
      <c r="A3482">
        <v>2641</v>
      </c>
      <c r="B3482" s="9" t="s">
        <v>2641</v>
      </c>
      <c r="C3482" s="3" t="s">
        <v>6751</v>
      </c>
      <c r="D3482" s="5">
        <v>1500</v>
      </c>
      <c r="E3482" s="7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 s="10">
        <f t="shared" si="216"/>
        <v>1</v>
      </c>
      <c r="P3482">
        <f t="shared" si="217"/>
        <v>15</v>
      </c>
      <c r="Q3482" t="s">
        <v>8308</v>
      </c>
      <c r="R3482" t="s">
        <v>8315</v>
      </c>
      <c r="S3482" s="15">
        <f t="shared" si="218"/>
        <v>41880.827118055553</v>
      </c>
      <c r="T3482" s="15">
        <f t="shared" si="219"/>
        <v>41897.839583333334</v>
      </c>
    </row>
    <row r="3483" spans="1:20" ht="48" hidden="1" x14ac:dyDescent="0.2">
      <c r="A3483">
        <v>2347</v>
      </c>
      <c r="B3483" s="9" t="s">
        <v>2348</v>
      </c>
      <c r="C3483" s="3" t="s">
        <v>6457</v>
      </c>
      <c r="D3483" s="5">
        <v>1000</v>
      </c>
      <c r="E3483" s="7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 s="10">
        <f t="shared" si="216"/>
        <v>2</v>
      </c>
      <c r="P3483">
        <f t="shared" si="217"/>
        <v>15</v>
      </c>
      <c r="Q3483" t="s">
        <v>8308</v>
      </c>
      <c r="R3483" t="s">
        <v>8342</v>
      </c>
      <c r="S3483" s="15">
        <f t="shared" si="218"/>
        <v>42577.607361111113</v>
      </c>
      <c r="T3483" s="15">
        <f t="shared" si="219"/>
        <v>42607.607361111113</v>
      </c>
    </row>
    <row r="3484" spans="1:20" ht="64" hidden="1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8" hidden="1" x14ac:dyDescent="0.2">
      <c r="A3485">
        <v>1810</v>
      </c>
      <c r="B3485" s="9" t="s">
        <v>1811</v>
      </c>
      <c r="C3485" s="3" t="s">
        <v>5920</v>
      </c>
      <c r="D3485" s="5">
        <v>450</v>
      </c>
      <c r="E3485" s="7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 s="10">
        <f t="shared" si="216"/>
        <v>3</v>
      </c>
      <c r="P3485">
        <f t="shared" si="217"/>
        <v>7.5</v>
      </c>
      <c r="Q3485" t="s">
        <v>8313</v>
      </c>
      <c r="R3485" t="s">
        <v>8314</v>
      </c>
      <c r="S3485" s="15">
        <f t="shared" si="218"/>
        <v>41860.91002314815</v>
      </c>
      <c r="T3485" s="15">
        <f t="shared" si="219"/>
        <v>41872.91002314815</v>
      </c>
    </row>
    <row r="3486" spans="1:20" ht="48" hidden="1" x14ac:dyDescent="0.2">
      <c r="A3486">
        <v>3925</v>
      </c>
      <c r="B3486" s="9" t="s">
        <v>3922</v>
      </c>
      <c r="C3486" s="3" t="s">
        <v>8033</v>
      </c>
      <c r="D3486" s="5">
        <v>150</v>
      </c>
      <c r="E3486" s="7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 s="10">
        <f t="shared" si="216"/>
        <v>10</v>
      </c>
      <c r="P3486">
        <f t="shared" si="217"/>
        <v>5</v>
      </c>
      <c r="Q3486" t="s">
        <v>8323</v>
      </c>
      <c r="R3486" t="s">
        <v>8326</v>
      </c>
      <c r="S3486" s="15">
        <f t="shared" si="218"/>
        <v>41820.870821759258</v>
      </c>
      <c r="T3486" s="15">
        <f t="shared" si="219"/>
        <v>41850.870821759258</v>
      </c>
    </row>
    <row r="3487" spans="1:20" ht="48" hidden="1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32" hidden="1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8" hidden="1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32" hidden="1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8" hidden="1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8" hidden="1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8" hidden="1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8" hidden="1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8" hidden="1" x14ac:dyDescent="0.2">
      <c r="A3495">
        <v>981</v>
      </c>
      <c r="B3495" s="9" t="s">
        <v>982</v>
      </c>
      <c r="C3495" s="3" t="s">
        <v>5091</v>
      </c>
      <c r="D3495" s="5">
        <v>88888</v>
      </c>
      <c r="E3495" s="7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 s="10">
        <f t="shared" si="216"/>
        <v>0</v>
      </c>
      <c r="P3495">
        <f t="shared" si="217"/>
        <v>2.75</v>
      </c>
      <c r="Q3495" t="s">
        <v>8308</v>
      </c>
      <c r="R3495" t="s">
        <v>8310</v>
      </c>
      <c r="S3495" s="15">
        <f t="shared" si="218"/>
        <v>41830.947013888886</v>
      </c>
      <c r="T3495" s="15">
        <f t="shared" si="219"/>
        <v>41860.947013888886</v>
      </c>
    </row>
    <row r="3496" spans="1:20" ht="64" hidden="1" x14ac:dyDescent="0.2">
      <c r="A3496">
        <v>3970</v>
      </c>
      <c r="B3496" s="9" t="s">
        <v>3967</v>
      </c>
      <c r="C3496" s="3" t="s">
        <v>8077</v>
      </c>
      <c r="D3496" s="5">
        <v>15000</v>
      </c>
      <c r="E3496" s="7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 s="10">
        <f t="shared" si="216"/>
        <v>0</v>
      </c>
      <c r="P3496">
        <f t="shared" si="217"/>
        <v>5.5</v>
      </c>
      <c r="Q3496" t="s">
        <v>8323</v>
      </c>
      <c r="R3496" t="s">
        <v>8326</v>
      </c>
      <c r="S3496" s="15">
        <f t="shared" si="218"/>
        <v>42447.863553240735</v>
      </c>
      <c r="T3496" s="15">
        <f t="shared" si="219"/>
        <v>42477.863553240735</v>
      </c>
    </row>
    <row r="3497" spans="1:20" ht="48" hidden="1" x14ac:dyDescent="0.2">
      <c r="A3497">
        <v>512</v>
      </c>
      <c r="B3497" s="9" t="s">
        <v>513</v>
      </c>
      <c r="C3497" s="3" t="s">
        <v>4622</v>
      </c>
      <c r="D3497" s="5">
        <v>8000</v>
      </c>
      <c r="E3497" s="7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 s="10">
        <f t="shared" si="216"/>
        <v>0</v>
      </c>
      <c r="P3497">
        <f t="shared" si="217"/>
        <v>5.5</v>
      </c>
      <c r="Q3497" t="s">
        <v>8321</v>
      </c>
      <c r="R3497" t="s">
        <v>8339</v>
      </c>
      <c r="S3497" s="15">
        <f t="shared" si="218"/>
        <v>42649.742210648154</v>
      </c>
      <c r="T3497" s="15">
        <f t="shared" si="219"/>
        <v>42694.783877314811</v>
      </c>
    </row>
    <row r="3498" spans="1:20" ht="48" hidden="1" x14ac:dyDescent="0.2">
      <c r="A3498">
        <v>1123</v>
      </c>
      <c r="B3498" s="9" t="s">
        <v>1124</v>
      </c>
      <c r="C3498" s="3" t="s">
        <v>5233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 s="10">
        <f t="shared" si="216"/>
        <v>0</v>
      </c>
      <c r="P3498">
        <f t="shared" si="217"/>
        <v>3.67</v>
      </c>
      <c r="Q3498" t="s">
        <v>8316</v>
      </c>
      <c r="R3498" t="s">
        <v>8334</v>
      </c>
      <c r="S3498" s="15">
        <f t="shared" si="218"/>
        <v>41718.5237037037</v>
      </c>
      <c r="T3498" s="15">
        <f t="shared" si="219"/>
        <v>41748.5237037037</v>
      </c>
    </row>
    <row r="3499" spans="1:20" ht="48" hidden="1" x14ac:dyDescent="0.2">
      <c r="A3499">
        <v>1130</v>
      </c>
      <c r="B3499" s="9" t="s">
        <v>1131</v>
      </c>
      <c r="C3499" s="3" t="s">
        <v>5240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 s="10">
        <f t="shared" si="216"/>
        <v>0</v>
      </c>
      <c r="P3499">
        <f t="shared" si="217"/>
        <v>3.67</v>
      </c>
      <c r="Q3499" t="s">
        <v>8316</v>
      </c>
      <c r="R3499" t="s">
        <v>8344</v>
      </c>
      <c r="S3499" s="15">
        <f t="shared" si="218"/>
        <v>41908.996527777781</v>
      </c>
      <c r="T3499" s="15">
        <f t="shared" si="219"/>
        <v>41969.038194444445</v>
      </c>
    </row>
    <row r="3500" spans="1:20" ht="48" hidden="1" x14ac:dyDescent="0.2">
      <c r="A3500">
        <v>1715</v>
      </c>
      <c r="B3500" s="9" t="s">
        <v>1716</v>
      </c>
      <c r="C3500" s="3" t="s">
        <v>5825</v>
      </c>
      <c r="D3500" s="5">
        <v>5000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 s="10">
        <f t="shared" si="216"/>
        <v>0</v>
      </c>
      <c r="P3500">
        <f t="shared" si="217"/>
        <v>5.5</v>
      </c>
      <c r="Q3500" t="s">
        <v>8327</v>
      </c>
      <c r="R3500" t="s">
        <v>8330</v>
      </c>
      <c r="S3500" s="15">
        <f t="shared" si="218"/>
        <v>42064.217418981483</v>
      </c>
      <c r="T3500" s="15">
        <f t="shared" si="219"/>
        <v>42094.140277777777</v>
      </c>
    </row>
    <row r="3501" spans="1:20" ht="48" hidden="1" x14ac:dyDescent="0.2">
      <c r="A3501">
        <v>3940</v>
      </c>
      <c r="B3501" s="9" t="s">
        <v>3937</v>
      </c>
      <c r="C3501" s="3" t="s">
        <v>8048</v>
      </c>
      <c r="D3501" s="5">
        <v>5000</v>
      </c>
      <c r="E3501" s="7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0</v>
      </c>
      <c r="P3501">
        <f t="shared" si="217"/>
        <v>5.5</v>
      </c>
      <c r="Q3501" t="s">
        <v>8323</v>
      </c>
      <c r="R3501" t="s">
        <v>8326</v>
      </c>
      <c r="S3501" s="15">
        <f t="shared" si="218"/>
        <v>41961.492488425924</v>
      </c>
      <c r="T3501" s="15">
        <f t="shared" si="219"/>
        <v>42006.492488425924</v>
      </c>
    </row>
    <row r="3502" spans="1:20" ht="32" hidden="1" x14ac:dyDescent="0.2">
      <c r="A3502">
        <v>3103</v>
      </c>
      <c r="B3502" s="9" t="s">
        <v>3103</v>
      </c>
      <c r="C3502" s="3" t="s">
        <v>7213</v>
      </c>
      <c r="D3502" s="5">
        <v>4100</v>
      </c>
      <c r="E3502" s="7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 s="10">
        <f t="shared" si="216"/>
        <v>0</v>
      </c>
      <c r="P3502">
        <f t="shared" si="217"/>
        <v>5.5</v>
      </c>
      <c r="Q3502" t="s">
        <v>8323</v>
      </c>
      <c r="R3502" t="s">
        <v>8324</v>
      </c>
      <c r="S3502" s="15">
        <f t="shared" si="218"/>
        <v>42107.156319444446</v>
      </c>
      <c r="T3502" s="15">
        <f t="shared" si="219"/>
        <v>42167.156319444446</v>
      </c>
    </row>
    <row r="3503" spans="1:20" ht="32" hidden="1" x14ac:dyDescent="0.2">
      <c r="A3503">
        <v>3866</v>
      </c>
      <c r="B3503" s="9" t="s">
        <v>3863</v>
      </c>
      <c r="C3503" s="3" t="s">
        <v>7975</v>
      </c>
      <c r="D3503" s="5">
        <v>2000</v>
      </c>
      <c r="E3503" s="7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1</v>
      </c>
      <c r="P3503">
        <f t="shared" si="217"/>
        <v>5.5</v>
      </c>
      <c r="Q3503" t="s">
        <v>8323</v>
      </c>
      <c r="R3503" t="s">
        <v>8326</v>
      </c>
      <c r="S3503" s="15">
        <f t="shared" si="218"/>
        <v>42402.947002314817</v>
      </c>
      <c r="T3503" s="15">
        <f t="shared" si="219"/>
        <v>42452.145138888889</v>
      </c>
    </row>
    <row r="3504" spans="1:20" ht="48" hidden="1" x14ac:dyDescent="0.2">
      <c r="A3504">
        <v>159</v>
      </c>
      <c r="B3504" s="9" t="s">
        <v>161</v>
      </c>
      <c r="C3504" s="3" t="s">
        <v>4269</v>
      </c>
      <c r="D3504" s="5">
        <v>500000</v>
      </c>
      <c r="E3504" s="7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5">
        <f t="shared" si="218"/>
        <v>42514.434548611112</v>
      </c>
      <c r="T3504" s="15">
        <f t="shared" si="219"/>
        <v>42554.434548611112</v>
      </c>
    </row>
    <row r="3505" spans="1:20" ht="64" hidden="1" x14ac:dyDescent="0.2">
      <c r="A3505">
        <v>1176</v>
      </c>
      <c r="B3505" s="9" t="s">
        <v>1177</v>
      </c>
      <c r="C3505" s="3" t="s">
        <v>5286</v>
      </c>
      <c r="D3505" s="5">
        <v>175000</v>
      </c>
      <c r="E3505" s="7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 s="10">
        <f t="shared" si="216"/>
        <v>0</v>
      </c>
      <c r="P3505">
        <f t="shared" si="217"/>
        <v>10</v>
      </c>
      <c r="Q3505" t="s">
        <v>8319</v>
      </c>
      <c r="R3505" t="s">
        <v>8345</v>
      </c>
      <c r="S3505" s="15">
        <f t="shared" si="218"/>
        <v>42746.019652777773</v>
      </c>
      <c r="T3505" s="15">
        <f t="shared" si="219"/>
        <v>42800.541666666672</v>
      </c>
    </row>
    <row r="3506" spans="1:20" ht="48" hidden="1" x14ac:dyDescent="0.2">
      <c r="A3506">
        <v>120</v>
      </c>
      <c r="B3506" s="9" t="s">
        <v>122</v>
      </c>
      <c r="C3506" s="3" t="s">
        <v>4231</v>
      </c>
      <c r="D3506" s="5">
        <v>70000</v>
      </c>
      <c r="E3506" s="7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5">
        <f t="shared" si="218"/>
        <v>42616.049849537041</v>
      </c>
      <c r="T3506" s="15">
        <f t="shared" si="219"/>
        <v>42646.049849537041</v>
      </c>
    </row>
    <row r="3507" spans="1:20" ht="48" hidden="1" x14ac:dyDescent="0.2">
      <c r="A3507">
        <v>2685</v>
      </c>
      <c r="B3507" s="9" t="s">
        <v>2685</v>
      </c>
      <c r="C3507" s="3" t="s">
        <v>6795</v>
      </c>
      <c r="D3507" s="5">
        <v>50000</v>
      </c>
      <c r="E3507" s="7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 s="10">
        <f t="shared" si="216"/>
        <v>0</v>
      </c>
      <c r="P3507">
        <f t="shared" si="217"/>
        <v>10</v>
      </c>
      <c r="Q3507" t="s">
        <v>8319</v>
      </c>
      <c r="R3507" t="s">
        <v>8345</v>
      </c>
      <c r="S3507" s="15">
        <f t="shared" si="218"/>
        <v>42061.69594907407</v>
      </c>
      <c r="T3507" s="15">
        <f t="shared" si="219"/>
        <v>42121.654282407413</v>
      </c>
    </row>
    <row r="3508" spans="1:20" ht="48" hidden="1" x14ac:dyDescent="0.2">
      <c r="A3508">
        <v>1911</v>
      </c>
      <c r="B3508" s="9" t="s">
        <v>1912</v>
      </c>
      <c r="C3508" s="3" t="s">
        <v>6021</v>
      </c>
      <c r="D3508" s="5">
        <v>42500</v>
      </c>
      <c r="E3508" s="7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 s="10">
        <f t="shared" si="216"/>
        <v>0</v>
      </c>
      <c r="P3508">
        <f t="shared" si="217"/>
        <v>10</v>
      </c>
      <c r="Q3508" t="s">
        <v>8308</v>
      </c>
      <c r="R3508" t="s">
        <v>8318</v>
      </c>
      <c r="S3508" s="15">
        <f t="shared" si="218"/>
        <v>41830.033958333333</v>
      </c>
      <c r="T3508" s="15">
        <f t="shared" si="219"/>
        <v>41860.033958333333</v>
      </c>
    </row>
    <row r="3509" spans="1:20" ht="48" hidden="1" x14ac:dyDescent="0.2">
      <c r="A3509">
        <v>771</v>
      </c>
      <c r="B3509" s="9" t="s">
        <v>772</v>
      </c>
      <c r="C3509" s="3" t="s">
        <v>4881</v>
      </c>
      <c r="D3509" s="5">
        <v>38000</v>
      </c>
      <c r="E3509" s="7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 s="10">
        <f t="shared" si="216"/>
        <v>0</v>
      </c>
      <c r="P3509">
        <f t="shared" si="217"/>
        <v>10</v>
      </c>
      <c r="Q3509" t="s">
        <v>8311</v>
      </c>
      <c r="R3509" t="s">
        <v>8352</v>
      </c>
      <c r="S3509" s="15">
        <f t="shared" si="218"/>
        <v>42349.824097222227</v>
      </c>
      <c r="T3509" s="15">
        <f t="shared" si="219"/>
        <v>42399.824097222227</v>
      </c>
    </row>
    <row r="3510" spans="1:20" ht="32" hidden="1" x14ac:dyDescent="0.2">
      <c r="A3510">
        <v>3132</v>
      </c>
      <c r="B3510" s="9" t="s">
        <v>3132</v>
      </c>
      <c r="C3510" s="3" t="s">
        <v>7242</v>
      </c>
      <c r="D3510" s="5">
        <v>30000</v>
      </c>
      <c r="E3510" s="7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 s="10">
        <f t="shared" si="216"/>
        <v>0</v>
      </c>
      <c r="P3510">
        <f t="shared" si="217"/>
        <v>10</v>
      </c>
      <c r="Q3510" t="s">
        <v>8323</v>
      </c>
      <c r="R3510" t="s">
        <v>8326</v>
      </c>
      <c r="S3510" s="15">
        <f t="shared" si="218"/>
        <v>42786.350231481483</v>
      </c>
      <c r="T3510" s="15">
        <f t="shared" si="219"/>
        <v>42846.308564814812</v>
      </c>
    </row>
    <row r="3511" spans="1:20" ht="48" hidden="1" x14ac:dyDescent="0.2">
      <c r="A3511">
        <v>3065</v>
      </c>
      <c r="B3511" s="9" t="s">
        <v>3065</v>
      </c>
      <c r="C3511" s="3" t="s">
        <v>7175</v>
      </c>
      <c r="D3511" s="5">
        <v>25000</v>
      </c>
      <c r="E3511" s="7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 s="10">
        <f t="shared" si="216"/>
        <v>0</v>
      </c>
      <c r="P3511">
        <f t="shared" si="217"/>
        <v>5</v>
      </c>
      <c r="Q3511" t="s">
        <v>8323</v>
      </c>
      <c r="R3511" t="s">
        <v>8324</v>
      </c>
      <c r="S3511" s="15">
        <f t="shared" si="218"/>
        <v>41825.055231481485</v>
      </c>
      <c r="T3511" s="15">
        <f t="shared" si="219"/>
        <v>41850.055231481485</v>
      </c>
    </row>
    <row r="3512" spans="1:20" ht="48" hidden="1" x14ac:dyDescent="0.2">
      <c r="A3512">
        <v>3110</v>
      </c>
      <c r="B3512" s="9" t="s">
        <v>3110</v>
      </c>
      <c r="C3512" s="3" t="s">
        <v>7220</v>
      </c>
      <c r="D3512" s="5">
        <v>25000</v>
      </c>
      <c r="E3512" s="7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 s="10">
        <f t="shared" si="216"/>
        <v>0</v>
      </c>
      <c r="P3512">
        <f t="shared" si="217"/>
        <v>10</v>
      </c>
      <c r="Q3512" t="s">
        <v>8323</v>
      </c>
      <c r="R3512" t="s">
        <v>8324</v>
      </c>
      <c r="S3512" s="15">
        <f t="shared" si="218"/>
        <v>42745.031469907408</v>
      </c>
      <c r="T3512" s="15">
        <f t="shared" si="219"/>
        <v>42785.031469907408</v>
      </c>
    </row>
    <row r="3513" spans="1:20" ht="48" hidden="1" x14ac:dyDescent="0.2">
      <c r="A3513">
        <v>2374</v>
      </c>
      <c r="B3513" s="9" t="s">
        <v>2375</v>
      </c>
      <c r="C3513" s="3" t="s">
        <v>6484</v>
      </c>
      <c r="D3513" s="5">
        <v>22000</v>
      </c>
      <c r="E3513" s="7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5">
        <f t="shared" si="218"/>
        <v>42017.843287037031</v>
      </c>
      <c r="T3513" s="15">
        <f t="shared" si="219"/>
        <v>42047.843287037031</v>
      </c>
    </row>
    <row r="3514" spans="1:20" ht="48" hidden="1" x14ac:dyDescent="0.2">
      <c r="A3514">
        <v>1867</v>
      </c>
      <c r="B3514" s="9" t="s">
        <v>1868</v>
      </c>
      <c r="C3514" s="3" t="s">
        <v>5977</v>
      </c>
      <c r="D3514" s="5">
        <v>20000</v>
      </c>
      <c r="E3514" s="7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 s="10">
        <f t="shared" si="216"/>
        <v>0</v>
      </c>
      <c r="P3514">
        <f t="shared" si="217"/>
        <v>10</v>
      </c>
      <c r="Q3514" t="s">
        <v>8316</v>
      </c>
      <c r="R3514" t="s">
        <v>8344</v>
      </c>
      <c r="S3514" s="15">
        <f t="shared" si="218"/>
        <v>42649.924907407403</v>
      </c>
      <c r="T3514" s="15">
        <f t="shared" si="219"/>
        <v>42679.924907407403</v>
      </c>
    </row>
    <row r="3515" spans="1:20" ht="48" hidden="1" x14ac:dyDescent="0.2">
      <c r="A3515">
        <v>2126</v>
      </c>
      <c r="B3515" s="9" t="s">
        <v>2127</v>
      </c>
      <c r="C3515" s="3" t="s">
        <v>6236</v>
      </c>
      <c r="D3515" s="5">
        <v>20000</v>
      </c>
      <c r="E3515" s="7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 s="10">
        <f t="shared" si="216"/>
        <v>0</v>
      </c>
      <c r="P3515">
        <f t="shared" si="217"/>
        <v>5</v>
      </c>
      <c r="Q3515" t="s">
        <v>8316</v>
      </c>
      <c r="R3515" t="s">
        <v>8334</v>
      </c>
      <c r="S3515" s="15">
        <f t="shared" si="218"/>
        <v>41951.973229166666</v>
      </c>
      <c r="T3515" s="15">
        <f t="shared" si="219"/>
        <v>41981.973229166666</v>
      </c>
    </row>
    <row r="3516" spans="1:20" ht="48" hidden="1" x14ac:dyDescent="0.2">
      <c r="A3516">
        <v>3878</v>
      </c>
      <c r="B3516" s="9" t="s">
        <v>3875</v>
      </c>
      <c r="C3516" s="3" t="s">
        <v>7987</v>
      </c>
      <c r="D3516" s="5">
        <v>18000</v>
      </c>
      <c r="E3516" s="7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 s="10">
        <f t="shared" si="216"/>
        <v>0</v>
      </c>
      <c r="P3516">
        <f t="shared" si="217"/>
        <v>10</v>
      </c>
      <c r="Q3516" t="s">
        <v>8323</v>
      </c>
      <c r="R3516" t="s">
        <v>8335</v>
      </c>
      <c r="S3516" s="15">
        <f t="shared" si="218"/>
        <v>42154.818819444445</v>
      </c>
      <c r="T3516" s="15">
        <f t="shared" si="219"/>
        <v>42185.165972222225</v>
      </c>
    </row>
    <row r="3517" spans="1:20" ht="48" hidden="1" x14ac:dyDescent="0.2">
      <c r="A3517">
        <v>630</v>
      </c>
      <c r="B3517" s="9" t="s">
        <v>631</v>
      </c>
      <c r="C3517" s="3" t="s">
        <v>4740</v>
      </c>
      <c r="D3517" s="5">
        <v>11999</v>
      </c>
      <c r="E3517" s="7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 s="10">
        <f t="shared" si="216"/>
        <v>0</v>
      </c>
      <c r="P3517">
        <f t="shared" si="217"/>
        <v>10</v>
      </c>
      <c r="Q3517" t="s">
        <v>8308</v>
      </c>
      <c r="R3517" t="s">
        <v>8342</v>
      </c>
      <c r="S3517" s="15">
        <f t="shared" si="218"/>
        <v>42223.619456018518</v>
      </c>
      <c r="T3517" s="15">
        <f t="shared" si="219"/>
        <v>42253.215277777781</v>
      </c>
    </row>
    <row r="3518" spans="1:20" ht="48" hidden="1" x14ac:dyDescent="0.2">
      <c r="A3518">
        <v>443</v>
      </c>
      <c r="B3518" s="9" t="s">
        <v>444</v>
      </c>
      <c r="C3518" s="3" t="s">
        <v>4553</v>
      </c>
      <c r="D3518" s="5">
        <v>10000</v>
      </c>
      <c r="E3518" s="7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 s="10">
        <f t="shared" si="216"/>
        <v>0</v>
      </c>
      <c r="P3518">
        <f t="shared" si="217"/>
        <v>5</v>
      </c>
      <c r="Q3518" t="s">
        <v>8321</v>
      </c>
      <c r="R3518" t="s">
        <v>8339</v>
      </c>
      <c r="S3518" s="15">
        <f t="shared" si="218"/>
        <v>41650.015057870369</v>
      </c>
      <c r="T3518" s="15">
        <f t="shared" si="219"/>
        <v>41680.015057870369</v>
      </c>
    </row>
    <row r="3519" spans="1:20" ht="48" hidden="1" x14ac:dyDescent="0.2">
      <c r="A3519">
        <v>482</v>
      </c>
      <c r="B3519" s="9" t="s">
        <v>483</v>
      </c>
      <c r="C3519" s="3" t="s">
        <v>4592</v>
      </c>
      <c r="D3519" s="5">
        <v>10000</v>
      </c>
      <c r="E3519" s="7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 s="10">
        <f t="shared" si="216"/>
        <v>0</v>
      </c>
      <c r="P3519">
        <f t="shared" si="217"/>
        <v>10</v>
      </c>
      <c r="Q3519" t="s">
        <v>8321</v>
      </c>
      <c r="R3519" t="s">
        <v>8339</v>
      </c>
      <c r="S3519" s="15">
        <f t="shared" si="218"/>
        <v>42447.896875000006</v>
      </c>
      <c r="T3519" s="15">
        <f t="shared" si="219"/>
        <v>42474.606944444444</v>
      </c>
    </row>
    <row r="3520" spans="1:20" ht="48" hidden="1" x14ac:dyDescent="0.2">
      <c r="A3520">
        <v>1564</v>
      </c>
      <c r="B3520" s="9" t="s">
        <v>1565</v>
      </c>
      <c r="C3520" s="3" t="s">
        <v>5674</v>
      </c>
      <c r="D3520" s="5">
        <v>10000</v>
      </c>
      <c r="E3520" s="7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 s="10">
        <f t="shared" si="216"/>
        <v>0</v>
      </c>
      <c r="P3520">
        <f t="shared" si="217"/>
        <v>10</v>
      </c>
      <c r="Q3520" t="s">
        <v>8311</v>
      </c>
      <c r="R3520" t="s">
        <v>8349</v>
      </c>
      <c r="S3520" s="15">
        <f t="shared" si="218"/>
        <v>42121.367002314815</v>
      </c>
      <c r="T3520" s="15">
        <f t="shared" si="219"/>
        <v>42152.836805555555</v>
      </c>
    </row>
    <row r="3521" spans="1:20" ht="16" hidden="1" x14ac:dyDescent="0.2">
      <c r="A3521">
        <v>4000</v>
      </c>
      <c r="B3521" s="9" t="s">
        <v>3996</v>
      </c>
      <c r="C3521" s="3" t="s">
        <v>8106</v>
      </c>
      <c r="D3521" s="5">
        <v>8000</v>
      </c>
      <c r="E3521" s="7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 s="10">
        <f t="shared" si="216"/>
        <v>0</v>
      </c>
      <c r="P3521">
        <f t="shared" si="217"/>
        <v>10</v>
      </c>
      <c r="Q3521" t="s">
        <v>8323</v>
      </c>
      <c r="R3521" t="s">
        <v>8326</v>
      </c>
      <c r="S3521" s="15">
        <f t="shared" si="218"/>
        <v>42437.64534722222</v>
      </c>
      <c r="T3521" s="15">
        <f t="shared" si="219"/>
        <v>42497.603680555556</v>
      </c>
    </row>
    <row r="3522" spans="1:20" ht="48" hidden="1" x14ac:dyDescent="0.2">
      <c r="A3522">
        <v>1114</v>
      </c>
      <c r="B3522" s="9" t="s">
        <v>1115</v>
      </c>
      <c r="C3522" s="3" t="s">
        <v>5224</v>
      </c>
      <c r="D3522" s="5">
        <v>6000</v>
      </c>
      <c r="E3522" s="7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 s="10">
        <f t="shared" si="216"/>
        <v>0</v>
      </c>
      <c r="P3522">
        <f t="shared" si="217"/>
        <v>3.33</v>
      </c>
      <c r="Q3522" t="s">
        <v>8316</v>
      </c>
      <c r="R3522" t="s">
        <v>8334</v>
      </c>
      <c r="S3522" s="15">
        <f t="shared" si="218"/>
        <v>41526.345914351856</v>
      </c>
      <c r="T3522" s="15">
        <f t="shared" si="219"/>
        <v>41556.345914351856</v>
      </c>
    </row>
    <row r="3523" spans="1:20" ht="48" hidden="1" x14ac:dyDescent="0.2">
      <c r="A3523">
        <v>1701</v>
      </c>
      <c r="B3523" s="9" t="s">
        <v>1702</v>
      </c>
      <c r="C3523" s="3" t="s">
        <v>5811</v>
      </c>
      <c r="D3523" s="5">
        <v>5050</v>
      </c>
      <c r="E3523" s="7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 s="10">
        <f t="shared" ref="O3523:O3586" si="220">ROUND(E3523/D3523*100,0)</f>
        <v>0</v>
      </c>
      <c r="P3523">
        <f t="shared" ref="P3523:P3586" si="221">IFERROR(ROUND(E3523/L3523,2),0)</f>
        <v>5</v>
      </c>
      <c r="Q3523" t="s">
        <v>8327</v>
      </c>
      <c r="R3523" t="s">
        <v>8330</v>
      </c>
      <c r="S3523" s="15">
        <f t="shared" ref="S3523:S3586" si="222">(((J3523/60)/60)/24)+DATE(1970,1,1)</f>
        <v>41989.664409722223</v>
      </c>
      <c r="T3523" s="15">
        <f t="shared" ref="T3523:T3586" si="223">(((I3523/60)/60)/24)+DATE(1970,1,1)</f>
        <v>42019.664409722223</v>
      </c>
    </row>
    <row r="3524" spans="1:20" ht="48" hidden="1" x14ac:dyDescent="0.2">
      <c r="A3524">
        <v>509</v>
      </c>
      <c r="B3524" s="9" t="s">
        <v>510</v>
      </c>
      <c r="C3524" s="3" t="s">
        <v>4619</v>
      </c>
      <c r="D3524" s="5">
        <v>5000</v>
      </c>
      <c r="E3524" s="7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 s="10">
        <f t="shared" si="220"/>
        <v>0</v>
      </c>
      <c r="P3524">
        <f t="shared" si="221"/>
        <v>10</v>
      </c>
      <c r="Q3524" t="s">
        <v>8321</v>
      </c>
      <c r="R3524" t="s">
        <v>8339</v>
      </c>
      <c r="S3524" s="15">
        <f t="shared" si="222"/>
        <v>42153.631597222222</v>
      </c>
      <c r="T3524" s="15">
        <f t="shared" si="223"/>
        <v>42183.631597222222</v>
      </c>
    </row>
    <row r="3525" spans="1:20" ht="48" hidden="1" x14ac:dyDescent="0.2">
      <c r="A3525">
        <v>577</v>
      </c>
      <c r="B3525" s="9" t="s">
        <v>578</v>
      </c>
      <c r="C3525" s="3" t="s">
        <v>4687</v>
      </c>
      <c r="D3525" s="5">
        <v>5000</v>
      </c>
      <c r="E3525" s="7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 s="10">
        <f t="shared" si="220"/>
        <v>0</v>
      </c>
      <c r="P3525">
        <f t="shared" si="221"/>
        <v>10</v>
      </c>
      <c r="Q3525" t="s">
        <v>8308</v>
      </c>
      <c r="R3525" t="s">
        <v>8342</v>
      </c>
      <c r="S3525" s="15">
        <f t="shared" si="222"/>
        <v>42450.589143518519</v>
      </c>
      <c r="T3525" s="15">
        <f t="shared" si="223"/>
        <v>42510.589143518519</v>
      </c>
    </row>
    <row r="3526" spans="1:20" ht="48" hidden="1" x14ac:dyDescent="0.2">
      <c r="A3526">
        <v>606</v>
      </c>
      <c r="B3526" s="9" t="s">
        <v>607</v>
      </c>
      <c r="C3526" s="3" t="s">
        <v>4716</v>
      </c>
      <c r="D3526" s="5">
        <v>5000</v>
      </c>
      <c r="E3526" s="7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 s="10">
        <f t="shared" si="220"/>
        <v>0</v>
      </c>
      <c r="P3526">
        <f t="shared" si="221"/>
        <v>10</v>
      </c>
      <c r="Q3526" t="s">
        <v>8308</v>
      </c>
      <c r="R3526" t="s">
        <v>8342</v>
      </c>
      <c r="S3526" s="15">
        <f t="shared" si="222"/>
        <v>42102.650567129633</v>
      </c>
      <c r="T3526" s="15">
        <f t="shared" si="223"/>
        <v>42148.625</v>
      </c>
    </row>
    <row r="3527" spans="1:20" ht="48" hidden="1" x14ac:dyDescent="0.2">
      <c r="A3527">
        <v>2396</v>
      </c>
      <c r="B3527" s="9" t="s">
        <v>2397</v>
      </c>
      <c r="C3527" s="3" t="s">
        <v>6506</v>
      </c>
      <c r="D3527" s="5">
        <v>5000</v>
      </c>
      <c r="E3527" s="7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 s="10">
        <f t="shared" si="220"/>
        <v>0</v>
      </c>
      <c r="P3527">
        <f t="shared" si="221"/>
        <v>10</v>
      </c>
      <c r="Q3527" t="s">
        <v>8308</v>
      </c>
      <c r="R3527" t="s">
        <v>8342</v>
      </c>
      <c r="S3527" s="15">
        <f t="shared" si="222"/>
        <v>42262.849050925928</v>
      </c>
      <c r="T3527" s="15">
        <f t="shared" si="223"/>
        <v>42292.849050925928</v>
      </c>
    </row>
    <row r="3528" spans="1:20" ht="32" hidden="1" x14ac:dyDescent="0.2">
      <c r="A3528">
        <v>2440</v>
      </c>
      <c r="B3528" s="9" t="s">
        <v>2441</v>
      </c>
      <c r="C3528" s="3" t="s">
        <v>6550</v>
      </c>
      <c r="D3528" s="5">
        <v>5000</v>
      </c>
      <c r="E3528" s="7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 s="10">
        <f t="shared" si="220"/>
        <v>0</v>
      </c>
      <c r="P3528">
        <f t="shared" si="221"/>
        <v>5</v>
      </c>
      <c r="Q3528" t="s">
        <v>8319</v>
      </c>
      <c r="R3528" t="s">
        <v>8345</v>
      </c>
      <c r="S3528" s="15">
        <f t="shared" si="222"/>
        <v>42383.899456018517</v>
      </c>
      <c r="T3528" s="15">
        <f t="shared" si="223"/>
        <v>42413.899456018517</v>
      </c>
    </row>
    <row r="3529" spans="1:20" ht="16" x14ac:dyDescent="0.2">
      <c r="A3529">
        <v>3868</v>
      </c>
      <c r="B3529" s="9" t="s">
        <v>3865</v>
      </c>
      <c r="C3529" s="3" t="s">
        <v>7977</v>
      </c>
      <c r="D3529" s="5">
        <v>5000</v>
      </c>
      <c r="E3529" s="7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 s="10">
        <f t="shared" si="220"/>
        <v>0</v>
      </c>
      <c r="P3529">
        <f t="shared" si="221"/>
        <v>10</v>
      </c>
      <c r="Q3529" t="s">
        <v>8323</v>
      </c>
      <c r="R3529" t="s">
        <v>8335</v>
      </c>
      <c r="S3529" s="15">
        <f t="shared" si="222"/>
        <v>41865.659780092588</v>
      </c>
      <c r="T3529" s="15">
        <f t="shared" si="223"/>
        <v>41890.659780092588</v>
      </c>
    </row>
    <row r="3530" spans="1:20" ht="48" hidden="1" x14ac:dyDescent="0.2">
      <c r="A3530">
        <v>215</v>
      </c>
      <c r="B3530" s="9" t="s">
        <v>217</v>
      </c>
      <c r="C3530" s="3" t="s">
        <v>4325</v>
      </c>
      <c r="D3530" s="5">
        <v>4400</v>
      </c>
      <c r="E3530" s="7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 s="10">
        <f t="shared" si="220"/>
        <v>0</v>
      </c>
      <c r="P3530">
        <f t="shared" si="221"/>
        <v>10</v>
      </c>
      <c r="Q3530" t="s">
        <v>8321</v>
      </c>
      <c r="R3530" t="s">
        <v>8325</v>
      </c>
      <c r="S3530" s="15">
        <f t="shared" si="222"/>
        <v>42375.230115740742</v>
      </c>
      <c r="T3530" s="15">
        <f t="shared" si="223"/>
        <v>42417.999305555553</v>
      </c>
    </row>
    <row r="3531" spans="1:20" ht="48" hidden="1" x14ac:dyDescent="0.2">
      <c r="A3531">
        <v>3917</v>
      </c>
      <c r="B3531" s="9" t="s">
        <v>3914</v>
      </c>
      <c r="C3531" s="3" t="s">
        <v>8025</v>
      </c>
      <c r="D3531" s="5">
        <v>3500</v>
      </c>
      <c r="E3531" s="7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 s="10">
        <f t="shared" si="220"/>
        <v>0</v>
      </c>
      <c r="P3531">
        <f t="shared" si="221"/>
        <v>10</v>
      </c>
      <c r="Q3531" t="s">
        <v>8323</v>
      </c>
      <c r="R3531" t="s">
        <v>8326</v>
      </c>
      <c r="S3531" s="15">
        <f t="shared" si="222"/>
        <v>41863.527326388888</v>
      </c>
      <c r="T3531" s="15">
        <f t="shared" si="223"/>
        <v>41893.527326388888</v>
      </c>
    </row>
    <row r="3532" spans="1:20" ht="48" hidden="1" x14ac:dyDescent="0.2">
      <c r="A3532">
        <v>4085</v>
      </c>
      <c r="B3532" s="9" t="s">
        <v>4081</v>
      </c>
      <c r="C3532" s="3" t="s">
        <v>8188</v>
      </c>
      <c r="D3532" s="5">
        <v>3500</v>
      </c>
      <c r="E3532" s="7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 s="10">
        <f t="shared" si="220"/>
        <v>0</v>
      </c>
      <c r="P3532">
        <f t="shared" si="221"/>
        <v>10</v>
      </c>
      <c r="Q3532" t="s">
        <v>8323</v>
      </c>
      <c r="R3532" t="s">
        <v>8326</v>
      </c>
      <c r="S3532" s="15">
        <f t="shared" si="222"/>
        <v>42058.603877314818</v>
      </c>
      <c r="T3532" s="15">
        <f t="shared" si="223"/>
        <v>42087.165972222225</v>
      </c>
    </row>
    <row r="3533" spans="1:20" ht="48" hidden="1" x14ac:dyDescent="0.2">
      <c r="A3533">
        <v>142</v>
      </c>
      <c r="B3533" s="9" t="s">
        <v>144</v>
      </c>
      <c r="C3533" s="3" t="s">
        <v>4252</v>
      </c>
      <c r="D3533" s="5">
        <v>3000</v>
      </c>
      <c r="E3533" s="7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 s="10">
        <f t="shared" si="220"/>
        <v>0</v>
      </c>
      <c r="P3533">
        <f t="shared" si="221"/>
        <v>10</v>
      </c>
      <c r="Q3533" t="s">
        <v>8321</v>
      </c>
      <c r="R3533" t="s">
        <v>8337</v>
      </c>
      <c r="S3533" s="15">
        <f t="shared" si="222"/>
        <v>41938.893263888887</v>
      </c>
      <c r="T3533" s="15">
        <f t="shared" si="223"/>
        <v>41959.934930555552</v>
      </c>
    </row>
    <row r="3534" spans="1:20" ht="48" hidden="1" x14ac:dyDescent="0.2">
      <c r="A3534">
        <v>2777</v>
      </c>
      <c r="B3534" s="9" t="s">
        <v>2777</v>
      </c>
      <c r="C3534" s="3" t="s">
        <v>6887</v>
      </c>
      <c r="D3534" s="5">
        <v>3000</v>
      </c>
      <c r="E3534" s="7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 s="10">
        <f t="shared" si="220"/>
        <v>0</v>
      </c>
      <c r="P3534">
        <f t="shared" si="221"/>
        <v>10</v>
      </c>
      <c r="Q3534" t="s">
        <v>8311</v>
      </c>
      <c r="R3534" t="s">
        <v>8356</v>
      </c>
      <c r="S3534" s="15">
        <f t="shared" si="222"/>
        <v>42172.669027777782</v>
      </c>
      <c r="T3534" s="15">
        <f t="shared" si="223"/>
        <v>42202.669027777782</v>
      </c>
    </row>
    <row r="3535" spans="1:20" ht="48" hidden="1" x14ac:dyDescent="0.2">
      <c r="A3535">
        <v>4084</v>
      </c>
      <c r="B3535" s="9" t="s">
        <v>4080</v>
      </c>
      <c r="C3535" s="3" t="s">
        <v>8187</v>
      </c>
      <c r="D3535" s="5">
        <v>3000</v>
      </c>
      <c r="E3535" s="7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 s="10">
        <f t="shared" si="220"/>
        <v>0</v>
      </c>
      <c r="P3535">
        <f t="shared" si="221"/>
        <v>10</v>
      </c>
      <c r="Q3535" t="s">
        <v>8323</v>
      </c>
      <c r="R3535" t="s">
        <v>8326</v>
      </c>
      <c r="S3535" s="15">
        <f t="shared" si="222"/>
        <v>42622.436412037037</v>
      </c>
      <c r="T3535" s="15">
        <f t="shared" si="223"/>
        <v>42652.436412037037</v>
      </c>
    </row>
    <row r="3536" spans="1:20" ht="48" hidden="1" x14ac:dyDescent="0.2">
      <c r="A3536">
        <v>1863</v>
      </c>
      <c r="B3536" s="9" t="s">
        <v>1864</v>
      </c>
      <c r="C3536" s="3" t="s">
        <v>5973</v>
      </c>
      <c r="D3536" s="5">
        <v>2500</v>
      </c>
      <c r="E3536" s="7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 s="10">
        <f t="shared" si="220"/>
        <v>0</v>
      </c>
      <c r="P3536">
        <f t="shared" si="221"/>
        <v>5</v>
      </c>
      <c r="Q3536" t="s">
        <v>8316</v>
      </c>
      <c r="R3536" t="s">
        <v>8344</v>
      </c>
      <c r="S3536" s="15">
        <f t="shared" si="222"/>
        <v>41772.797280092593</v>
      </c>
      <c r="T3536" s="15">
        <f t="shared" si="223"/>
        <v>41802.797280092593</v>
      </c>
    </row>
    <row r="3537" spans="1:20" ht="48" hidden="1" x14ac:dyDescent="0.2">
      <c r="A3537">
        <v>1543</v>
      </c>
      <c r="B3537" s="9" t="s">
        <v>1544</v>
      </c>
      <c r="C3537" s="3" t="s">
        <v>5653</v>
      </c>
      <c r="D3537" s="5">
        <v>2250</v>
      </c>
      <c r="E3537" s="7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 s="10">
        <f t="shared" si="220"/>
        <v>0</v>
      </c>
      <c r="P3537">
        <f t="shared" si="221"/>
        <v>10</v>
      </c>
      <c r="Q3537" t="s">
        <v>8313</v>
      </c>
      <c r="R3537" t="s">
        <v>8355</v>
      </c>
      <c r="S3537" s="15">
        <f t="shared" si="222"/>
        <v>41935.509652777779</v>
      </c>
      <c r="T3537" s="15">
        <f t="shared" si="223"/>
        <v>41965.551319444443</v>
      </c>
    </row>
    <row r="3538" spans="1:20" ht="32" hidden="1" x14ac:dyDescent="0.2">
      <c r="A3538">
        <v>1126</v>
      </c>
      <c r="B3538" s="9" t="s">
        <v>1127</v>
      </c>
      <c r="C3538" s="3" t="s">
        <v>5236</v>
      </c>
      <c r="D3538" s="5">
        <v>2000</v>
      </c>
      <c r="E3538" s="7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 s="10">
        <f t="shared" si="220"/>
        <v>1</v>
      </c>
      <c r="P3538">
        <f t="shared" si="221"/>
        <v>5</v>
      </c>
      <c r="Q3538" t="s">
        <v>8316</v>
      </c>
      <c r="R3538" t="s">
        <v>8344</v>
      </c>
      <c r="S3538" s="15">
        <f t="shared" si="222"/>
        <v>42535.327476851846</v>
      </c>
      <c r="T3538" s="15">
        <f t="shared" si="223"/>
        <v>42565.327476851846</v>
      </c>
    </row>
    <row r="3539" spans="1:20" ht="32" hidden="1" x14ac:dyDescent="0.2">
      <c r="A3539">
        <v>2757</v>
      </c>
      <c r="B3539" s="9" t="s">
        <v>2757</v>
      </c>
      <c r="C3539" s="3" t="s">
        <v>6867</v>
      </c>
      <c r="D3539" s="5">
        <v>1500</v>
      </c>
      <c r="E3539" s="7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 s="10">
        <f t="shared" si="220"/>
        <v>1</v>
      </c>
      <c r="P3539">
        <f t="shared" si="221"/>
        <v>5</v>
      </c>
      <c r="Q3539" t="s">
        <v>8311</v>
      </c>
      <c r="R3539" t="s">
        <v>8356</v>
      </c>
      <c r="S3539" s="15">
        <f t="shared" si="222"/>
        <v>42573.65662037037</v>
      </c>
      <c r="T3539" s="15">
        <f t="shared" si="223"/>
        <v>42588.65662037037</v>
      </c>
    </row>
    <row r="3540" spans="1:20" ht="32" hidden="1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8" hidden="1" x14ac:dyDescent="0.2">
      <c r="A3541">
        <v>3736</v>
      </c>
      <c r="B3541" s="9" t="s">
        <v>3733</v>
      </c>
      <c r="C3541" s="3" t="s">
        <v>7846</v>
      </c>
      <c r="D3541" s="5">
        <v>1500</v>
      </c>
      <c r="E3541" s="7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5">
        <f t="shared" si="222"/>
        <v>42048.711724537032</v>
      </c>
      <c r="T3541" s="15">
        <f t="shared" si="223"/>
        <v>42086.75</v>
      </c>
    </row>
    <row r="3542" spans="1:20" ht="48" hidden="1" x14ac:dyDescent="0.2">
      <c r="A3542">
        <v>3129</v>
      </c>
      <c r="B3542" s="9" t="s">
        <v>3129</v>
      </c>
      <c r="C3542" s="3" t="s">
        <v>7239</v>
      </c>
      <c r="D3542" s="5">
        <v>1250</v>
      </c>
      <c r="E3542" s="7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1</v>
      </c>
      <c r="P3542">
        <f t="shared" si="221"/>
        <v>10</v>
      </c>
      <c r="Q3542" t="s">
        <v>8323</v>
      </c>
      <c r="R3542" t="s">
        <v>8326</v>
      </c>
      <c r="S3542" s="15">
        <f t="shared" si="222"/>
        <v>42803.842812499999</v>
      </c>
      <c r="T3542" s="15">
        <f t="shared" si="223"/>
        <v>42843.801145833335</v>
      </c>
    </row>
    <row r="3543" spans="1:20" ht="32" hidden="1" x14ac:dyDescent="0.2">
      <c r="A3543">
        <v>584</v>
      </c>
      <c r="B3543" s="9" t="s">
        <v>585</v>
      </c>
      <c r="C3543" s="3" t="s">
        <v>4694</v>
      </c>
      <c r="D3543" s="5">
        <v>1000</v>
      </c>
      <c r="E3543" s="7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 s="10">
        <f t="shared" si="220"/>
        <v>1</v>
      </c>
      <c r="P3543">
        <f t="shared" si="221"/>
        <v>5</v>
      </c>
      <c r="Q3543" t="s">
        <v>8308</v>
      </c>
      <c r="R3543" t="s">
        <v>8342</v>
      </c>
      <c r="S3543" s="15">
        <f t="shared" si="222"/>
        <v>42049.716620370367</v>
      </c>
      <c r="T3543" s="15">
        <f t="shared" si="223"/>
        <v>42079.674953703703</v>
      </c>
    </row>
    <row r="3544" spans="1:20" ht="48" hidden="1" x14ac:dyDescent="0.2">
      <c r="A3544">
        <v>2841</v>
      </c>
      <c r="B3544" s="9" t="s">
        <v>2841</v>
      </c>
      <c r="C3544" s="3" t="s">
        <v>6951</v>
      </c>
      <c r="D3544" s="5">
        <v>1000</v>
      </c>
      <c r="E3544" s="7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</v>
      </c>
      <c r="P3544">
        <f t="shared" si="221"/>
        <v>10</v>
      </c>
      <c r="Q3544" t="s">
        <v>8323</v>
      </c>
      <c r="R3544" t="s">
        <v>8326</v>
      </c>
      <c r="S3544" s="15">
        <f t="shared" si="222"/>
        <v>42291.739548611105</v>
      </c>
      <c r="T3544" s="15">
        <f t="shared" si="223"/>
        <v>42351.781215277777</v>
      </c>
    </row>
    <row r="3545" spans="1:20" ht="48" hidden="1" x14ac:dyDescent="0.2">
      <c r="A3545">
        <v>4024</v>
      </c>
      <c r="B3545" s="9" t="s">
        <v>4020</v>
      </c>
      <c r="C3545" s="3" t="s">
        <v>8129</v>
      </c>
      <c r="D3545" s="5">
        <v>800</v>
      </c>
      <c r="E3545" s="7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 s="10">
        <f t="shared" si="220"/>
        <v>1</v>
      </c>
      <c r="P3545">
        <f t="shared" si="221"/>
        <v>10</v>
      </c>
      <c r="Q3545" t="s">
        <v>8323</v>
      </c>
      <c r="R3545" t="s">
        <v>8326</v>
      </c>
      <c r="S3545" s="15">
        <f t="shared" si="222"/>
        <v>42217.670104166667</v>
      </c>
      <c r="T3545" s="15">
        <f t="shared" si="223"/>
        <v>42247.670104166667</v>
      </c>
    </row>
    <row r="3546" spans="1:20" ht="32" hidden="1" x14ac:dyDescent="0.2">
      <c r="A3546">
        <v>1073</v>
      </c>
      <c r="B3546" s="9" t="s">
        <v>1074</v>
      </c>
      <c r="C3546" s="3" t="s">
        <v>5183</v>
      </c>
      <c r="D3546" s="5">
        <v>750</v>
      </c>
      <c r="E3546" s="7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 s="10">
        <f t="shared" si="220"/>
        <v>1</v>
      </c>
      <c r="P3546">
        <f t="shared" si="221"/>
        <v>10</v>
      </c>
      <c r="Q3546" t="s">
        <v>8316</v>
      </c>
      <c r="R3546" t="s">
        <v>8334</v>
      </c>
      <c r="S3546" s="15">
        <f t="shared" si="222"/>
        <v>40802.964594907404</v>
      </c>
      <c r="T3546" s="15">
        <f t="shared" si="223"/>
        <v>40832.964594907404</v>
      </c>
    </row>
    <row r="3547" spans="1:20" ht="48" hidden="1" x14ac:dyDescent="0.2">
      <c r="A3547">
        <v>1042</v>
      </c>
      <c r="B3547" s="9" t="s">
        <v>1043</v>
      </c>
      <c r="C3547" s="3" t="s">
        <v>5152</v>
      </c>
      <c r="D3547" s="5">
        <v>650</v>
      </c>
      <c r="E3547" s="7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 s="10">
        <f t="shared" si="220"/>
        <v>2</v>
      </c>
      <c r="P3547">
        <f t="shared" si="221"/>
        <v>10</v>
      </c>
      <c r="Q3547" t="s">
        <v>8346</v>
      </c>
      <c r="R3547" t="s">
        <v>8347</v>
      </c>
      <c r="S3547" s="15">
        <f t="shared" si="222"/>
        <v>41851.696157407408</v>
      </c>
      <c r="T3547" s="15">
        <f t="shared" si="223"/>
        <v>41894.416666666664</v>
      </c>
    </row>
    <row r="3548" spans="1:20" ht="48" x14ac:dyDescent="0.2">
      <c r="A3548">
        <v>3795</v>
      </c>
      <c r="B3548" s="9" t="s">
        <v>3792</v>
      </c>
      <c r="C3548" s="3" t="s">
        <v>7905</v>
      </c>
      <c r="D3548" s="5">
        <v>600</v>
      </c>
      <c r="E3548" s="7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 s="10">
        <f t="shared" si="220"/>
        <v>2</v>
      </c>
      <c r="P3548">
        <f t="shared" si="221"/>
        <v>5</v>
      </c>
      <c r="Q3548" t="s">
        <v>8323</v>
      </c>
      <c r="R3548" t="s">
        <v>8335</v>
      </c>
      <c r="S3548" s="15">
        <f t="shared" si="222"/>
        <v>42201.436226851853</v>
      </c>
      <c r="T3548" s="15">
        <f t="shared" si="223"/>
        <v>42244.9375</v>
      </c>
    </row>
    <row r="3549" spans="1:20" ht="48" hidden="1" x14ac:dyDescent="0.2">
      <c r="A3549">
        <v>3858</v>
      </c>
      <c r="B3549" s="9" t="s">
        <v>3855</v>
      </c>
      <c r="C3549" s="3" t="s">
        <v>7967</v>
      </c>
      <c r="D3549" s="5">
        <v>500</v>
      </c>
      <c r="E3549" s="7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2</v>
      </c>
      <c r="P3549">
        <f t="shared" si="221"/>
        <v>10</v>
      </c>
      <c r="Q3549" t="s">
        <v>8323</v>
      </c>
      <c r="R3549" t="s">
        <v>8326</v>
      </c>
      <c r="S3549" s="15">
        <f t="shared" si="222"/>
        <v>42128.431064814817</v>
      </c>
      <c r="T3549" s="15">
        <f t="shared" si="223"/>
        <v>42146.875</v>
      </c>
    </row>
    <row r="3550" spans="1:20" ht="48" hidden="1" x14ac:dyDescent="0.2">
      <c r="A3550">
        <v>2886</v>
      </c>
      <c r="B3550" s="9" t="s">
        <v>2886</v>
      </c>
      <c r="C3550" s="3" t="s">
        <v>6996</v>
      </c>
      <c r="D3550" s="5">
        <v>200</v>
      </c>
      <c r="E3550" s="7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5</v>
      </c>
      <c r="P3550">
        <f t="shared" si="221"/>
        <v>10</v>
      </c>
      <c r="Q3550" t="s">
        <v>8323</v>
      </c>
      <c r="R3550" t="s">
        <v>8326</v>
      </c>
      <c r="S3550" s="15">
        <f t="shared" si="222"/>
        <v>42261.632916666669</v>
      </c>
      <c r="T3550" s="15">
        <f t="shared" si="223"/>
        <v>42266.165972222225</v>
      </c>
    </row>
    <row r="3551" spans="1:20" ht="48" hidden="1" x14ac:dyDescent="0.2">
      <c r="A3551">
        <v>3745</v>
      </c>
      <c r="B3551" s="9" t="s">
        <v>3742</v>
      </c>
      <c r="C3551" s="3" t="s">
        <v>7855</v>
      </c>
      <c r="D3551" s="5">
        <v>100</v>
      </c>
      <c r="E3551" s="7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10</v>
      </c>
      <c r="P3551">
        <f t="shared" si="221"/>
        <v>10</v>
      </c>
      <c r="Q3551" t="s">
        <v>8323</v>
      </c>
      <c r="R3551" t="s">
        <v>8326</v>
      </c>
      <c r="S3551" s="15">
        <f t="shared" si="222"/>
        <v>41831.697939814818</v>
      </c>
      <c r="T3551" s="15">
        <f t="shared" si="223"/>
        <v>41861.697939814818</v>
      </c>
    </row>
    <row r="3552" spans="1:20" ht="16" hidden="1" x14ac:dyDescent="0.2">
      <c r="A3552">
        <v>847</v>
      </c>
      <c r="B3552" s="9" t="s">
        <v>848</v>
      </c>
      <c r="C3552" s="3" t="s">
        <v>4957</v>
      </c>
      <c r="D3552" s="5">
        <v>10</v>
      </c>
      <c r="E3552" s="7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 s="10">
        <f t="shared" si="220"/>
        <v>100</v>
      </c>
      <c r="P3552">
        <f t="shared" si="221"/>
        <v>10</v>
      </c>
      <c r="Q3552" t="s">
        <v>8327</v>
      </c>
      <c r="R3552" t="s">
        <v>8336</v>
      </c>
      <c r="S3552" s="15">
        <f t="shared" si="222"/>
        <v>42165.79833333334</v>
      </c>
      <c r="T3552" s="15">
        <f t="shared" si="223"/>
        <v>42195.79833333334</v>
      </c>
    </row>
    <row r="3553" spans="1:20" ht="48" hidden="1" x14ac:dyDescent="0.2">
      <c r="A3553">
        <v>2213</v>
      </c>
      <c r="B3553" s="9" t="s">
        <v>2214</v>
      </c>
      <c r="C3553" s="3" t="s">
        <v>6323</v>
      </c>
      <c r="D3553" s="5">
        <v>5</v>
      </c>
      <c r="E3553" s="7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 s="10">
        <f t="shared" si="220"/>
        <v>200</v>
      </c>
      <c r="P3553">
        <f t="shared" si="221"/>
        <v>10</v>
      </c>
      <c r="Q3553" t="s">
        <v>8327</v>
      </c>
      <c r="R3553" t="s">
        <v>8329</v>
      </c>
      <c r="S3553" s="15">
        <f t="shared" si="222"/>
        <v>42109.826145833329</v>
      </c>
      <c r="T3553" s="15">
        <f t="shared" si="223"/>
        <v>42139.826145833329</v>
      </c>
    </row>
    <row r="3554" spans="1:20" ht="48" hidden="1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8" hidden="1" x14ac:dyDescent="0.2">
      <c r="A3555">
        <v>666</v>
      </c>
      <c r="B3555" s="9" t="s">
        <v>667</v>
      </c>
      <c r="C3555" s="3" t="s">
        <v>4776</v>
      </c>
      <c r="D3555" s="5">
        <v>200000</v>
      </c>
      <c r="E3555" s="7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 s="10">
        <f t="shared" si="220"/>
        <v>0</v>
      </c>
      <c r="P3555">
        <f t="shared" si="221"/>
        <v>2</v>
      </c>
      <c r="Q3555" t="s">
        <v>8308</v>
      </c>
      <c r="R3555" t="s">
        <v>8310</v>
      </c>
      <c r="S3555" s="15">
        <f t="shared" si="222"/>
        <v>41838.832152777781</v>
      </c>
      <c r="T3555" s="15">
        <f t="shared" si="223"/>
        <v>41868.832152777781</v>
      </c>
    </row>
    <row r="3556" spans="1:20" ht="48" hidden="1" x14ac:dyDescent="0.2">
      <c r="A3556">
        <v>2423</v>
      </c>
      <c r="B3556" s="9" t="s">
        <v>2424</v>
      </c>
      <c r="C3556" s="3" t="s">
        <v>6533</v>
      </c>
      <c r="D3556" s="5">
        <v>60000</v>
      </c>
      <c r="E3556" s="7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 s="10">
        <f t="shared" si="220"/>
        <v>0</v>
      </c>
      <c r="P3556">
        <f t="shared" si="221"/>
        <v>8</v>
      </c>
      <c r="Q3556" t="s">
        <v>8319</v>
      </c>
      <c r="R3556" t="s">
        <v>8345</v>
      </c>
      <c r="S3556" s="15">
        <f t="shared" si="222"/>
        <v>41974.704745370371</v>
      </c>
      <c r="T3556" s="15">
        <f t="shared" si="223"/>
        <v>42004.704745370371</v>
      </c>
    </row>
    <row r="3557" spans="1:20" ht="48" hidden="1" x14ac:dyDescent="0.2">
      <c r="A3557">
        <v>157</v>
      </c>
      <c r="B3557" s="9" t="s">
        <v>159</v>
      </c>
      <c r="C3557" s="3" t="s">
        <v>4267</v>
      </c>
      <c r="D3557" s="5">
        <v>2995</v>
      </c>
      <c r="E3557" s="7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 s="10">
        <f t="shared" si="220"/>
        <v>0</v>
      </c>
      <c r="P3557">
        <f t="shared" si="221"/>
        <v>4</v>
      </c>
      <c r="Q3557" t="s">
        <v>8321</v>
      </c>
      <c r="R3557" t="s">
        <v>8337</v>
      </c>
      <c r="S3557" s="15">
        <f t="shared" si="222"/>
        <v>42396.911712962959</v>
      </c>
      <c r="T3557" s="15">
        <f t="shared" si="223"/>
        <v>42426.911712962959</v>
      </c>
    </row>
    <row r="3558" spans="1:20" ht="48" hidden="1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8" hidden="1" x14ac:dyDescent="0.2">
      <c r="A3559">
        <v>1915</v>
      </c>
      <c r="B3559" s="9" t="s">
        <v>1916</v>
      </c>
      <c r="C3559" s="3" t="s">
        <v>6025</v>
      </c>
      <c r="D3559" s="5">
        <v>500</v>
      </c>
      <c r="E3559" s="7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 s="10">
        <f t="shared" si="220"/>
        <v>2</v>
      </c>
      <c r="P3559">
        <f t="shared" si="221"/>
        <v>2</v>
      </c>
      <c r="Q3559" t="s">
        <v>8308</v>
      </c>
      <c r="R3559" t="s">
        <v>8318</v>
      </c>
      <c r="S3559" s="15">
        <f t="shared" si="222"/>
        <v>41864.04886574074</v>
      </c>
      <c r="T3559" s="15">
        <f t="shared" si="223"/>
        <v>41884.04886574074</v>
      </c>
    </row>
    <row r="3560" spans="1:20" ht="48" hidden="1" x14ac:dyDescent="0.2">
      <c r="A3560">
        <v>3957</v>
      </c>
      <c r="B3560" s="9" t="s">
        <v>3954</v>
      </c>
      <c r="C3560" s="3" t="s">
        <v>8064</v>
      </c>
      <c r="D3560" s="5">
        <v>28000</v>
      </c>
      <c r="E3560" s="7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 s="10">
        <f t="shared" si="220"/>
        <v>0</v>
      </c>
      <c r="P3560">
        <f t="shared" si="221"/>
        <v>7</v>
      </c>
      <c r="Q3560" t="s">
        <v>8323</v>
      </c>
      <c r="R3560" t="s">
        <v>8326</v>
      </c>
      <c r="S3560" s="15">
        <f t="shared" si="222"/>
        <v>42513.976319444439</v>
      </c>
      <c r="T3560" s="15">
        <f t="shared" si="223"/>
        <v>42559.976319444439</v>
      </c>
    </row>
    <row r="3561" spans="1:20" ht="48" hidden="1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8" hidden="1" x14ac:dyDescent="0.2">
      <c r="A3562">
        <v>1411</v>
      </c>
      <c r="B3562" s="9" t="s">
        <v>1412</v>
      </c>
      <c r="C3562" s="3" t="s">
        <v>5521</v>
      </c>
      <c r="D3562" s="5">
        <v>3000</v>
      </c>
      <c r="E3562" s="7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 s="10">
        <f t="shared" si="220"/>
        <v>0</v>
      </c>
      <c r="P3562">
        <f t="shared" si="221"/>
        <v>2.33</v>
      </c>
      <c r="Q3562" t="s">
        <v>8311</v>
      </c>
      <c r="R3562" t="s">
        <v>8348</v>
      </c>
      <c r="S3562" s="15">
        <f t="shared" si="222"/>
        <v>42013.059027777781</v>
      </c>
      <c r="T3562" s="15">
        <f t="shared" si="223"/>
        <v>42041.059027777781</v>
      </c>
    </row>
    <row r="3563" spans="1:20" ht="48" hidden="1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32" hidden="1" x14ac:dyDescent="0.2">
      <c r="A3564">
        <v>596</v>
      </c>
      <c r="B3564" s="9" t="s">
        <v>597</v>
      </c>
      <c r="C3564" s="3" t="s">
        <v>4706</v>
      </c>
      <c r="D3564" s="5">
        <v>20000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0</v>
      </c>
      <c r="P3564">
        <f t="shared" si="221"/>
        <v>3</v>
      </c>
      <c r="Q3564" t="s">
        <v>8308</v>
      </c>
      <c r="R3564" t="s">
        <v>8342</v>
      </c>
      <c r="S3564" s="15">
        <f t="shared" si="222"/>
        <v>42646.896898148145</v>
      </c>
      <c r="T3564" s="15">
        <f t="shared" si="223"/>
        <v>42676.896898148145</v>
      </c>
    </row>
    <row r="3565" spans="1:20" ht="48" hidden="1" x14ac:dyDescent="0.2">
      <c r="A3565">
        <v>1541</v>
      </c>
      <c r="B3565" s="9" t="s">
        <v>1542</v>
      </c>
      <c r="C3565" s="3" t="s">
        <v>5651</v>
      </c>
      <c r="D3565" s="5">
        <v>18000</v>
      </c>
      <c r="E3565" s="7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 s="10">
        <f t="shared" si="220"/>
        <v>0</v>
      </c>
      <c r="P3565">
        <f t="shared" si="221"/>
        <v>3</v>
      </c>
      <c r="Q3565" t="s">
        <v>8313</v>
      </c>
      <c r="R3565" t="s">
        <v>8355</v>
      </c>
      <c r="S3565" s="15">
        <f t="shared" si="222"/>
        <v>41974.712245370371</v>
      </c>
      <c r="T3565" s="15">
        <f t="shared" si="223"/>
        <v>42004.712245370371</v>
      </c>
    </row>
    <row r="3566" spans="1:20" ht="48" hidden="1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48" hidden="1" x14ac:dyDescent="0.2">
      <c r="A3567">
        <v>1879</v>
      </c>
      <c r="B3567" s="9" t="s">
        <v>1880</v>
      </c>
      <c r="C3567" s="3" t="s">
        <v>5989</v>
      </c>
      <c r="D3567" s="5">
        <v>5000</v>
      </c>
      <c r="E3567" s="7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 s="10">
        <f t="shared" si="220"/>
        <v>0</v>
      </c>
      <c r="P3567">
        <f t="shared" si="221"/>
        <v>3</v>
      </c>
      <c r="Q3567" t="s">
        <v>8316</v>
      </c>
      <c r="R3567" t="s">
        <v>8344</v>
      </c>
      <c r="S3567" s="15">
        <f t="shared" si="222"/>
        <v>42413.649641203709</v>
      </c>
      <c r="T3567" s="15">
        <f t="shared" si="223"/>
        <v>42443.607974537037</v>
      </c>
    </row>
    <row r="3568" spans="1:20" ht="64" hidden="1" x14ac:dyDescent="0.2">
      <c r="A3568">
        <v>1418</v>
      </c>
      <c r="B3568" s="9" t="s">
        <v>1419</v>
      </c>
      <c r="C3568" s="3" t="s">
        <v>5528</v>
      </c>
      <c r="D3568" s="5">
        <v>3000</v>
      </c>
      <c r="E3568" s="7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 s="10">
        <f t="shared" si="220"/>
        <v>0</v>
      </c>
      <c r="P3568">
        <f t="shared" si="221"/>
        <v>6</v>
      </c>
      <c r="Q3568" t="s">
        <v>8311</v>
      </c>
      <c r="R3568" t="s">
        <v>8348</v>
      </c>
      <c r="S3568" s="15">
        <f t="shared" si="222"/>
        <v>42395.456412037034</v>
      </c>
      <c r="T3568" s="15">
        <f t="shared" si="223"/>
        <v>42425.456412037034</v>
      </c>
    </row>
    <row r="3569" spans="1:20" ht="48" hidden="1" x14ac:dyDescent="0.2">
      <c r="A3569">
        <v>2901</v>
      </c>
      <c r="B3569" s="9" t="s">
        <v>2901</v>
      </c>
      <c r="C3569" s="3" t="s">
        <v>7011</v>
      </c>
      <c r="D3569" s="5">
        <v>750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 s="10">
        <f t="shared" si="220"/>
        <v>1</v>
      </c>
      <c r="P3569">
        <f t="shared" si="221"/>
        <v>3</v>
      </c>
      <c r="Q3569" t="s">
        <v>8323</v>
      </c>
      <c r="R3569" t="s">
        <v>8326</v>
      </c>
      <c r="S3569" s="15">
        <f t="shared" si="222"/>
        <v>41982.904386574075</v>
      </c>
      <c r="T3569" s="15">
        <f t="shared" si="223"/>
        <v>42042.904386574075</v>
      </c>
    </row>
    <row r="3570" spans="1:20" ht="48" hidden="1" x14ac:dyDescent="0.2">
      <c r="A3570">
        <v>544</v>
      </c>
      <c r="B3570" s="9" t="s">
        <v>545</v>
      </c>
      <c r="C3570" s="3" t="s">
        <v>4654</v>
      </c>
      <c r="D3570" s="5">
        <v>500</v>
      </c>
      <c r="E3570" s="7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 s="10">
        <f t="shared" si="220"/>
        <v>1</v>
      </c>
      <c r="P3570">
        <f t="shared" si="221"/>
        <v>3</v>
      </c>
      <c r="Q3570" t="s">
        <v>8308</v>
      </c>
      <c r="R3570" t="s">
        <v>8342</v>
      </c>
      <c r="S3570" s="15">
        <f t="shared" si="222"/>
        <v>42525.656944444447</v>
      </c>
      <c r="T3570" s="15">
        <f t="shared" si="223"/>
        <v>42555.656944444447</v>
      </c>
    </row>
    <row r="3571" spans="1:20" ht="48" hidden="1" x14ac:dyDescent="0.2">
      <c r="A3571">
        <v>1178</v>
      </c>
      <c r="B3571" s="9" t="s">
        <v>1179</v>
      </c>
      <c r="C3571" s="3" t="s">
        <v>5288</v>
      </c>
      <c r="D3571" s="5">
        <v>75000</v>
      </c>
      <c r="E3571" s="7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 s="10">
        <f t="shared" si="220"/>
        <v>0</v>
      </c>
      <c r="P3571">
        <f t="shared" si="221"/>
        <v>5</v>
      </c>
      <c r="Q3571" t="s">
        <v>8319</v>
      </c>
      <c r="R3571" t="s">
        <v>8345</v>
      </c>
      <c r="S3571" s="15">
        <f t="shared" si="222"/>
        <v>41837.905694444446</v>
      </c>
      <c r="T3571" s="15">
        <f t="shared" si="223"/>
        <v>41867.905694444446</v>
      </c>
    </row>
    <row r="3572" spans="1:20" ht="48" hidden="1" x14ac:dyDescent="0.2">
      <c r="A3572">
        <v>161</v>
      </c>
      <c r="B3572" s="9" t="s">
        <v>163</v>
      </c>
      <c r="C3572" s="3" t="s">
        <v>4271</v>
      </c>
      <c r="D3572" s="5">
        <v>50000</v>
      </c>
      <c r="E3572" s="7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 s="10">
        <f t="shared" si="220"/>
        <v>0</v>
      </c>
      <c r="P3572">
        <f t="shared" si="221"/>
        <v>5</v>
      </c>
      <c r="Q3572" t="s">
        <v>8321</v>
      </c>
      <c r="R3572" t="s">
        <v>8325</v>
      </c>
      <c r="S3572" s="15">
        <f t="shared" si="222"/>
        <v>41792.687442129631</v>
      </c>
      <c r="T3572" s="15">
        <f t="shared" si="223"/>
        <v>41822.687442129631</v>
      </c>
    </row>
    <row r="3573" spans="1:20" ht="48" hidden="1" x14ac:dyDescent="0.2">
      <c r="A3573">
        <v>2589</v>
      </c>
      <c r="B3573" s="9" t="s">
        <v>2589</v>
      </c>
      <c r="C3573" s="3" t="s">
        <v>6699</v>
      </c>
      <c r="D3573" s="5">
        <v>50000</v>
      </c>
      <c r="E3573" s="7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 s="10">
        <f t="shared" si="220"/>
        <v>0</v>
      </c>
      <c r="P3573">
        <f t="shared" si="221"/>
        <v>5</v>
      </c>
      <c r="Q3573" t="s">
        <v>8319</v>
      </c>
      <c r="R3573" t="s">
        <v>8345</v>
      </c>
      <c r="S3573" s="15">
        <f t="shared" si="222"/>
        <v>42422.536192129628</v>
      </c>
      <c r="T3573" s="15">
        <f t="shared" si="223"/>
        <v>42452.494525462964</v>
      </c>
    </row>
    <row r="3574" spans="1:20" ht="48" hidden="1" x14ac:dyDescent="0.2">
      <c r="A3574">
        <v>447</v>
      </c>
      <c r="B3574" s="9" t="s">
        <v>448</v>
      </c>
      <c r="C3574" s="3" t="s">
        <v>4557</v>
      </c>
      <c r="D3574" s="5">
        <v>30000</v>
      </c>
      <c r="E3574" s="7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 s="10">
        <f t="shared" si="220"/>
        <v>0</v>
      </c>
      <c r="P3574">
        <f t="shared" si="221"/>
        <v>5</v>
      </c>
      <c r="Q3574" t="s">
        <v>8321</v>
      </c>
      <c r="R3574" t="s">
        <v>8339</v>
      </c>
      <c r="S3574" s="15">
        <f t="shared" si="222"/>
        <v>41331.555127314816</v>
      </c>
      <c r="T3574" s="15">
        <f t="shared" si="223"/>
        <v>41356.513460648144</v>
      </c>
    </row>
    <row r="3575" spans="1:20" ht="16" hidden="1" x14ac:dyDescent="0.2">
      <c r="A3575">
        <v>2418</v>
      </c>
      <c r="B3575" s="9" t="s">
        <v>2419</v>
      </c>
      <c r="C3575" s="3" t="s">
        <v>6528</v>
      </c>
      <c r="D3575" s="5">
        <v>25000</v>
      </c>
      <c r="E3575" s="7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 s="10">
        <f t="shared" si="220"/>
        <v>0</v>
      </c>
      <c r="P3575">
        <f t="shared" si="221"/>
        <v>1</v>
      </c>
      <c r="Q3575" t="s">
        <v>8319</v>
      </c>
      <c r="R3575" t="s">
        <v>8345</v>
      </c>
      <c r="S3575" s="15">
        <f t="shared" si="222"/>
        <v>42027.856990740736</v>
      </c>
      <c r="T3575" s="15">
        <f t="shared" si="223"/>
        <v>42087.815324074079</v>
      </c>
    </row>
    <row r="3576" spans="1:20" ht="48" hidden="1" x14ac:dyDescent="0.2">
      <c r="A3576">
        <v>2416</v>
      </c>
      <c r="B3576" s="9" t="s">
        <v>2417</v>
      </c>
      <c r="C3576" s="3" t="s">
        <v>6526</v>
      </c>
      <c r="D3576" s="5">
        <v>20000</v>
      </c>
      <c r="E3576" s="7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 s="10">
        <f t="shared" si="220"/>
        <v>0</v>
      </c>
      <c r="P3576">
        <f t="shared" si="221"/>
        <v>5</v>
      </c>
      <c r="Q3576" t="s">
        <v>8319</v>
      </c>
      <c r="R3576" t="s">
        <v>8345</v>
      </c>
      <c r="S3576" s="15">
        <f t="shared" si="222"/>
        <v>42019.737766203703</v>
      </c>
      <c r="T3576" s="15">
        <f t="shared" si="223"/>
        <v>42077.625</v>
      </c>
    </row>
    <row r="3577" spans="1:20" ht="48" hidden="1" x14ac:dyDescent="0.2">
      <c r="A3577">
        <v>1090</v>
      </c>
      <c r="B3577" s="9" t="s">
        <v>1091</v>
      </c>
      <c r="C3577" s="3" t="s">
        <v>5200</v>
      </c>
      <c r="D3577" s="5">
        <v>12999</v>
      </c>
      <c r="E3577" s="7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0</v>
      </c>
      <c r="P3577">
        <f t="shared" si="221"/>
        <v>5</v>
      </c>
      <c r="Q3577" t="s">
        <v>8316</v>
      </c>
      <c r="R3577" t="s">
        <v>8334</v>
      </c>
      <c r="S3577" s="15">
        <f t="shared" si="222"/>
        <v>42123.185798611114</v>
      </c>
      <c r="T3577" s="15">
        <f t="shared" si="223"/>
        <v>42153.185798611114</v>
      </c>
    </row>
    <row r="3578" spans="1:20" ht="48" hidden="1" x14ac:dyDescent="0.2">
      <c r="A3578">
        <v>1694</v>
      </c>
      <c r="B3578" s="9" t="s">
        <v>1695</v>
      </c>
      <c r="C3578" s="3" t="s">
        <v>5804</v>
      </c>
      <c r="D3578" s="5">
        <v>10000</v>
      </c>
      <c r="E3578" s="7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 s="10">
        <f t="shared" si="220"/>
        <v>0</v>
      </c>
      <c r="P3578">
        <f t="shared" si="221"/>
        <v>5</v>
      </c>
      <c r="Q3578" t="s">
        <v>8327</v>
      </c>
      <c r="R3578" t="s">
        <v>8330</v>
      </c>
      <c r="S3578" s="15">
        <f t="shared" si="222"/>
        <v>42791.669837962967</v>
      </c>
      <c r="T3578" s="15">
        <f t="shared" si="223"/>
        <v>42821.191666666666</v>
      </c>
    </row>
    <row r="3579" spans="1:20" ht="48" hidden="1" x14ac:dyDescent="0.2">
      <c r="A3579">
        <v>3119</v>
      </c>
      <c r="B3579" s="9" t="s">
        <v>3119</v>
      </c>
      <c r="C3579" s="3" t="s">
        <v>7229</v>
      </c>
      <c r="D3579" s="5">
        <v>10000</v>
      </c>
      <c r="E3579" s="7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 s="10">
        <f t="shared" si="220"/>
        <v>0</v>
      </c>
      <c r="P3579">
        <f t="shared" si="221"/>
        <v>5</v>
      </c>
      <c r="Q3579" t="s">
        <v>8323</v>
      </c>
      <c r="R3579" t="s">
        <v>8324</v>
      </c>
      <c r="S3579" s="15">
        <f t="shared" si="222"/>
        <v>42060.04550925926</v>
      </c>
      <c r="T3579" s="15">
        <f t="shared" si="223"/>
        <v>42090.003842592589</v>
      </c>
    </row>
    <row r="3580" spans="1:20" ht="48" hidden="1" x14ac:dyDescent="0.2">
      <c r="A3580">
        <v>1139</v>
      </c>
      <c r="B3580" s="9" t="s">
        <v>1140</v>
      </c>
      <c r="C3580" s="3" t="s">
        <v>5249</v>
      </c>
      <c r="D3580" s="5">
        <v>8000</v>
      </c>
      <c r="E3580" s="7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 s="10">
        <f t="shared" si="220"/>
        <v>0</v>
      </c>
      <c r="P3580">
        <f t="shared" si="221"/>
        <v>5</v>
      </c>
      <c r="Q3580" t="s">
        <v>8316</v>
      </c>
      <c r="R3580" t="s">
        <v>8344</v>
      </c>
      <c r="S3580" s="15">
        <f t="shared" si="222"/>
        <v>41975.347523148142</v>
      </c>
      <c r="T3580" s="15">
        <f t="shared" si="223"/>
        <v>42005.347523148142</v>
      </c>
    </row>
    <row r="3581" spans="1:20" ht="48" hidden="1" x14ac:dyDescent="0.2">
      <c r="A3581">
        <v>3806</v>
      </c>
      <c r="B3581" s="9" t="s">
        <v>3803</v>
      </c>
      <c r="C3581" s="3" t="s">
        <v>7916</v>
      </c>
      <c r="D3581" s="5">
        <v>7500</v>
      </c>
      <c r="E3581" s="7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 s="10">
        <f t="shared" si="220"/>
        <v>0</v>
      </c>
      <c r="P3581">
        <f t="shared" si="221"/>
        <v>5</v>
      </c>
      <c r="Q3581" t="s">
        <v>8323</v>
      </c>
      <c r="R3581" t="s">
        <v>8335</v>
      </c>
      <c r="S3581" s="15">
        <f t="shared" si="222"/>
        <v>41799.259039351848</v>
      </c>
      <c r="T3581" s="15">
        <f t="shared" si="223"/>
        <v>41819.259039351848</v>
      </c>
    </row>
    <row r="3582" spans="1:20" ht="48" hidden="1" x14ac:dyDescent="0.2">
      <c r="A3582">
        <v>440</v>
      </c>
      <c r="B3582" s="9" t="s">
        <v>441</v>
      </c>
      <c r="C3582" s="3" t="s">
        <v>4550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 s="10">
        <f t="shared" si="220"/>
        <v>0</v>
      </c>
      <c r="P3582">
        <f t="shared" si="221"/>
        <v>5</v>
      </c>
      <c r="Q3582" t="s">
        <v>8321</v>
      </c>
      <c r="R3582" t="s">
        <v>8339</v>
      </c>
      <c r="S3582" s="15">
        <f t="shared" si="222"/>
        <v>42423.985567129625</v>
      </c>
      <c r="T3582" s="15">
        <f t="shared" si="223"/>
        <v>42453.943900462968</v>
      </c>
    </row>
    <row r="3583" spans="1:20" ht="48" hidden="1" x14ac:dyDescent="0.2">
      <c r="A3583">
        <v>1482</v>
      </c>
      <c r="B3583" s="9" t="s">
        <v>1483</v>
      </c>
      <c r="C3583" s="3" t="s">
        <v>5592</v>
      </c>
      <c r="D3583" s="5">
        <v>5000</v>
      </c>
      <c r="E3583" s="7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5">
        <f t="shared" si="222"/>
        <v>41136.85805555556</v>
      </c>
      <c r="T3583" s="15">
        <f t="shared" si="223"/>
        <v>41159.32708333333</v>
      </c>
    </row>
    <row r="3584" spans="1:20" ht="48" hidden="1" x14ac:dyDescent="0.2">
      <c r="A3584">
        <v>3939</v>
      </c>
      <c r="B3584" s="9" t="s">
        <v>3936</v>
      </c>
      <c r="C3584" s="3" t="s">
        <v>8047</v>
      </c>
      <c r="D3584" s="5">
        <v>5000</v>
      </c>
      <c r="E3584" s="7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 s="10">
        <f t="shared" si="220"/>
        <v>0</v>
      </c>
      <c r="P3584">
        <f t="shared" si="221"/>
        <v>5</v>
      </c>
      <c r="Q3584" t="s">
        <v>8323</v>
      </c>
      <c r="R3584" t="s">
        <v>8326</v>
      </c>
      <c r="S3584" s="15">
        <f t="shared" si="222"/>
        <v>41915.400219907409</v>
      </c>
      <c r="T3584" s="15">
        <f t="shared" si="223"/>
        <v>41919.1875</v>
      </c>
    </row>
    <row r="3585" spans="1:20" ht="48" hidden="1" x14ac:dyDescent="0.2">
      <c r="A3585">
        <v>763</v>
      </c>
      <c r="B3585" s="9" t="s">
        <v>764</v>
      </c>
      <c r="C3585" s="3" t="s">
        <v>4873</v>
      </c>
      <c r="D3585" s="5">
        <v>4290</v>
      </c>
      <c r="E3585" s="7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 s="10">
        <f t="shared" si="220"/>
        <v>0</v>
      </c>
      <c r="P3585">
        <f t="shared" si="221"/>
        <v>5</v>
      </c>
      <c r="Q3585" t="s">
        <v>8311</v>
      </c>
      <c r="R3585" t="s">
        <v>8352</v>
      </c>
      <c r="S3585" s="15">
        <f t="shared" si="222"/>
        <v>41471.446851851848</v>
      </c>
      <c r="T3585" s="15">
        <f t="shared" si="223"/>
        <v>41501.446851851848</v>
      </c>
    </row>
    <row r="3586" spans="1:20" ht="32" hidden="1" x14ac:dyDescent="0.2">
      <c r="A3586">
        <v>2586</v>
      </c>
      <c r="B3586" s="9" t="s">
        <v>2586</v>
      </c>
      <c r="C3586" s="3" t="s">
        <v>6696</v>
      </c>
      <c r="D3586" s="5">
        <v>3000</v>
      </c>
      <c r="E3586" s="7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5">
        <f t="shared" si="222"/>
        <v>42333.330277777779</v>
      </c>
      <c r="T3586" s="15">
        <f t="shared" si="223"/>
        <v>42363.330277777779</v>
      </c>
    </row>
    <row r="3587" spans="1:20" ht="48" hidden="1" x14ac:dyDescent="0.2">
      <c r="A3587">
        <v>2887</v>
      </c>
      <c r="B3587" s="9" t="s">
        <v>2887</v>
      </c>
      <c r="C3587" s="3" t="s">
        <v>6997</v>
      </c>
      <c r="D3587" s="5">
        <v>3000</v>
      </c>
      <c r="E3587" s="7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 s="10">
        <f t="shared" ref="O3587:O3650" si="224">ROUND(E3587/D3587*100,0)</f>
        <v>0</v>
      </c>
      <c r="P3587">
        <f t="shared" ref="P3587:P3650" si="225">IFERROR(ROUND(E3587/L3587,2),0)</f>
        <v>5</v>
      </c>
      <c r="Q3587" t="s">
        <v>8323</v>
      </c>
      <c r="R3587" t="s">
        <v>8326</v>
      </c>
      <c r="S3587" s="15">
        <f t="shared" ref="S3587:S3650" si="226">(((J3587/60)/60)/24)+DATE(1970,1,1)</f>
        <v>41985.427361111113</v>
      </c>
      <c r="T3587" s="15">
        <f t="shared" ref="T3587:T3650" si="227">(((I3587/60)/60)/24)+DATE(1970,1,1)</f>
        <v>42015.427361111113</v>
      </c>
    </row>
    <row r="3588" spans="1:20" ht="48" hidden="1" x14ac:dyDescent="0.2">
      <c r="A3588">
        <v>4079</v>
      </c>
      <c r="B3588" s="9" t="s">
        <v>4075</v>
      </c>
      <c r="C3588" s="3" t="s">
        <v>8182</v>
      </c>
      <c r="D3588" s="5">
        <v>3000</v>
      </c>
      <c r="E3588" s="7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 s="10">
        <f t="shared" si="224"/>
        <v>0</v>
      </c>
      <c r="P3588">
        <f t="shared" si="225"/>
        <v>5</v>
      </c>
      <c r="Q3588" t="s">
        <v>8323</v>
      </c>
      <c r="R3588" t="s">
        <v>8326</v>
      </c>
      <c r="S3588" s="15">
        <f t="shared" si="226"/>
        <v>42510.938900462963</v>
      </c>
      <c r="T3588" s="15">
        <f t="shared" si="227"/>
        <v>42540.938900462963</v>
      </c>
    </row>
    <row r="3589" spans="1:20" ht="48" hidden="1" x14ac:dyDescent="0.2">
      <c r="A3589">
        <v>1119</v>
      </c>
      <c r="B3589" s="9" t="s">
        <v>1120</v>
      </c>
      <c r="C3589" s="3" t="s">
        <v>5229</v>
      </c>
      <c r="D3589" s="5">
        <v>2100</v>
      </c>
      <c r="E3589" s="7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 s="10">
        <f t="shared" si="224"/>
        <v>0</v>
      </c>
      <c r="P3589">
        <f t="shared" si="225"/>
        <v>5</v>
      </c>
      <c r="Q3589" t="s">
        <v>8316</v>
      </c>
      <c r="R3589" t="s">
        <v>8334</v>
      </c>
      <c r="S3589" s="15">
        <f t="shared" si="226"/>
        <v>41722.792407407411</v>
      </c>
      <c r="T3589" s="15">
        <f t="shared" si="227"/>
        <v>41735.792407407411</v>
      </c>
    </row>
    <row r="3590" spans="1:20" ht="48" hidden="1" x14ac:dyDescent="0.2">
      <c r="A3590">
        <v>1499</v>
      </c>
      <c r="B3590" s="9" t="s">
        <v>1500</v>
      </c>
      <c r="C3590" s="3" t="s">
        <v>5609</v>
      </c>
      <c r="D3590" s="5">
        <v>2000</v>
      </c>
      <c r="E3590" s="7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 s="10">
        <f t="shared" si="224"/>
        <v>0</v>
      </c>
      <c r="P3590">
        <f t="shared" si="225"/>
        <v>5</v>
      </c>
      <c r="Q3590" t="s">
        <v>8311</v>
      </c>
      <c r="R3590" t="s">
        <v>8352</v>
      </c>
      <c r="S3590" s="15">
        <f t="shared" si="226"/>
        <v>42527.007326388892</v>
      </c>
      <c r="T3590" s="15">
        <f t="shared" si="227"/>
        <v>42587.007326388892</v>
      </c>
    </row>
    <row r="3591" spans="1:20" ht="48" hidden="1" x14ac:dyDescent="0.2">
      <c r="A3591">
        <v>3945</v>
      </c>
      <c r="B3591" s="9" t="s">
        <v>3942</v>
      </c>
      <c r="C3591" s="3" t="s">
        <v>8053</v>
      </c>
      <c r="D3591" s="5">
        <v>2000</v>
      </c>
      <c r="E3591" s="7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0</v>
      </c>
      <c r="P3591">
        <f t="shared" si="225"/>
        <v>5</v>
      </c>
      <c r="Q3591" t="s">
        <v>8323</v>
      </c>
      <c r="R3591" t="s">
        <v>8326</v>
      </c>
      <c r="S3591" s="15">
        <f t="shared" si="226"/>
        <v>42109.801712962959</v>
      </c>
      <c r="T3591" s="15">
        <f t="shared" si="227"/>
        <v>42139.801712962959</v>
      </c>
    </row>
    <row r="3592" spans="1:20" ht="32" hidden="1" x14ac:dyDescent="0.2">
      <c r="A3592">
        <v>3994</v>
      </c>
      <c r="B3592" s="9" t="s">
        <v>3990</v>
      </c>
      <c r="C3592" s="3" t="s">
        <v>8100</v>
      </c>
      <c r="D3592" s="5">
        <v>2000</v>
      </c>
      <c r="E3592" s="7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5">
        <f t="shared" si="226"/>
        <v>41809.389930555553</v>
      </c>
      <c r="T3592" s="15">
        <f t="shared" si="227"/>
        <v>41839.389930555553</v>
      </c>
    </row>
    <row r="3593" spans="1:20" ht="48" hidden="1" x14ac:dyDescent="0.2">
      <c r="A3593">
        <v>4007</v>
      </c>
      <c r="B3593" s="9" t="s">
        <v>4003</v>
      </c>
      <c r="C3593" s="3" t="s">
        <v>8112</v>
      </c>
      <c r="D3593" s="5">
        <v>2000</v>
      </c>
      <c r="E3593" s="7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 s="10">
        <f t="shared" si="224"/>
        <v>0</v>
      </c>
      <c r="P3593">
        <f t="shared" si="225"/>
        <v>5</v>
      </c>
      <c r="Q3593" t="s">
        <v>8323</v>
      </c>
      <c r="R3593" t="s">
        <v>8326</v>
      </c>
      <c r="S3593" s="15">
        <f t="shared" si="226"/>
        <v>41848.772928240738</v>
      </c>
      <c r="T3593" s="15">
        <f t="shared" si="227"/>
        <v>41877.686111111114</v>
      </c>
    </row>
    <row r="3594" spans="1:20" ht="48" hidden="1" x14ac:dyDescent="0.2">
      <c r="A3594">
        <v>3915</v>
      </c>
      <c r="B3594" s="9" t="s">
        <v>3912</v>
      </c>
      <c r="C3594" s="3" t="s">
        <v>8023</v>
      </c>
      <c r="D3594" s="5">
        <v>1500</v>
      </c>
      <c r="E3594" s="7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 s="10">
        <f t="shared" si="224"/>
        <v>0</v>
      </c>
      <c r="P3594">
        <f t="shared" si="225"/>
        <v>5</v>
      </c>
      <c r="Q3594" t="s">
        <v>8323</v>
      </c>
      <c r="R3594" t="s">
        <v>8326</v>
      </c>
      <c r="S3594" s="15">
        <f t="shared" si="226"/>
        <v>42492.98505787037</v>
      </c>
      <c r="T3594" s="15">
        <f t="shared" si="227"/>
        <v>42522.98505787037</v>
      </c>
    </row>
    <row r="3595" spans="1:20" ht="48" hidden="1" x14ac:dyDescent="0.2">
      <c r="A3595">
        <v>1113</v>
      </c>
      <c r="B3595" s="9" t="s">
        <v>1114</v>
      </c>
      <c r="C3595" s="3" t="s">
        <v>5223</v>
      </c>
      <c r="D3595" s="5">
        <v>1000</v>
      </c>
      <c r="E3595" s="7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 s="10">
        <f t="shared" si="224"/>
        <v>1</v>
      </c>
      <c r="P3595">
        <f t="shared" si="225"/>
        <v>5</v>
      </c>
      <c r="Q3595" t="s">
        <v>8316</v>
      </c>
      <c r="R3595" t="s">
        <v>8334</v>
      </c>
      <c r="S3595" s="15">
        <f t="shared" si="226"/>
        <v>41835.977083333331</v>
      </c>
      <c r="T3595" s="15">
        <f t="shared" si="227"/>
        <v>41865.977083333331</v>
      </c>
    </row>
    <row r="3596" spans="1:20" ht="48" hidden="1" x14ac:dyDescent="0.2">
      <c r="A3596">
        <v>1581</v>
      </c>
      <c r="B3596" s="9" t="s">
        <v>1582</v>
      </c>
      <c r="C3596" s="3" t="s">
        <v>5691</v>
      </c>
      <c r="D3596" s="5">
        <v>1000</v>
      </c>
      <c r="E3596" s="7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 s="10">
        <f t="shared" si="224"/>
        <v>1</v>
      </c>
      <c r="P3596">
        <f t="shared" si="225"/>
        <v>5</v>
      </c>
      <c r="Q3596" t="s">
        <v>8313</v>
      </c>
      <c r="R3596" t="s">
        <v>8351</v>
      </c>
      <c r="S3596" s="15">
        <f t="shared" si="226"/>
        <v>42325.448958333334</v>
      </c>
      <c r="T3596" s="15">
        <f t="shared" si="227"/>
        <v>42357.448958333334</v>
      </c>
    </row>
    <row r="3597" spans="1:20" ht="32" hidden="1" x14ac:dyDescent="0.2">
      <c r="A3597">
        <v>2583</v>
      </c>
      <c r="B3597" s="9" t="s">
        <v>2583</v>
      </c>
      <c r="C3597" s="3" t="s">
        <v>6693</v>
      </c>
      <c r="D3597" s="5">
        <v>1000</v>
      </c>
      <c r="E3597" s="7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 s="10">
        <f t="shared" si="224"/>
        <v>1</v>
      </c>
      <c r="P3597">
        <f t="shared" si="225"/>
        <v>1</v>
      </c>
      <c r="Q3597" t="s">
        <v>8319</v>
      </c>
      <c r="R3597" t="s">
        <v>8345</v>
      </c>
      <c r="S3597" s="15">
        <f t="shared" si="226"/>
        <v>42019.76944444445</v>
      </c>
      <c r="T3597" s="15">
        <f t="shared" si="227"/>
        <v>42079.727777777778</v>
      </c>
    </row>
    <row r="3598" spans="1:20" ht="48" hidden="1" x14ac:dyDescent="0.2">
      <c r="A3598">
        <v>1242</v>
      </c>
      <c r="B3598" s="9" t="s">
        <v>1243</v>
      </c>
      <c r="C3598" s="3" t="s">
        <v>5352</v>
      </c>
      <c r="D3598" s="5">
        <v>911</v>
      </c>
      <c r="E3598" s="7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 s="10">
        <f t="shared" si="224"/>
        <v>1</v>
      </c>
      <c r="P3598">
        <f t="shared" si="225"/>
        <v>5</v>
      </c>
      <c r="Q3598" t="s">
        <v>8327</v>
      </c>
      <c r="R3598" t="s">
        <v>8354</v>
      </c>
      <c r="S3598" s="15">
        <f t="shared" si="226"/>
        <v>40782.165532407409</v>
      </c>
      <c r="T3598" s="15">
        <f t="shared" si="227"/>
        <v>40797.554166666669</v>
      </c>
    </row>
    <row r="3599" spans="1:20" ht="48" hidden="1" x14ac:dyDescent="0.2">
      <c r="A3599">
        <v>609</v>
      </c>
      <c r="B3599" s="9" t="s">
        <v>610</v>
      </c>
      <c r="C3599" s="3" t="s">
        <v>4719</v>
      </c>
      <c r="D3599" s="5">
        <v>780</v>
      </c>
      <c r="E3599" s="7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 s="10">
        <f t="shared" si="224"/>
        <v>1</v>
      </c>
      <c r="P3599">
        <f t="shared" si="225"/>
        <v>5</v>
      </c>
      <c r="Q3599" t="s">
        <v>8308</v>
      </c>
      <c r="R3599" t="s">
        <v>8342</v>
      </c>
      <c r="S3599" s="15">
        <f t="shared" si="226"/>
        <v>42307.034074074079</v>
      </c>
      <c r="T3599" s="15">
        <f t="shared" si="227"/>
        <v>42337.075740740736</v>
      </c>
    </row>
    <row r="3600" spans="1:20" ht="48" hidden="1" x14ac:dyDescent="0.2">
      <c r="A3600">
        <v>2849</v>
      </c>
      <c r="B3600" s="9" t="s">
        <v>2849</v>
      </c>
      <c r="C3600" s="3" t="s">
        <v>6959</v>
      </c>
      <c r="D3600" s="5">
        <v>500</v>
      </c>
      <c r="E3600" s="7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1</v>
      </c>
      <c r="P3600">
        <f t="shared" si="225"/>
        <v>5</v>
      </c>
      <c r="Q3600" t="s">
        <v>8323</v>
      </c>
      <c r="R3600" t="s">
        <v>8326</v>
      </c>
      <c r="S3600" s="15">
        <f t="shared" si="226"/>
        <v>42453.428240740745</v>
      </c>
      <c r="T3600" s="15">
        <f t="shared" si="227"/>
        <v>42483.428240740745</v>
      </c>
    </row>
    <row r="3601" spans="1:20" ht="48" hidden="1" x14ac:dyDescent="0.2">
      <c r="A3601">
        <v>1865</v>
      </c>
      <c r="B3601" s="9" t="s">
        <v>1866</v>
      </c>
      <c r="C3601" s="3" t="s">
        <v>5975</v>
      </c>
      <c r="D3601" s="5">
        <v>110000</v>
      </c>
      <c r="E3601" s="7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 s="10">
        <f t="shared" si="224"/>
        <v>0</v>
      </c>
      <c r="P3601">
        <f t="shared" si="225"/>
        <v>2</v>
      </c>
      <c r="Q3601" t="s">
        <v>8316</v>
      </c>
      <c r="R3601" t="s">
        <v>8344</v>
      </c>
      <c r="S3601" s="15">
        <f t="shared" si="226"/>
        <v>42645.367442129631</v>
      </c>
      <c r="T3601" s="15">
        <f t="shared" si="227"/>
        <v>42680.409108796302</v>
      </c>
    </row>
    <row r="3602" spans="1:20" ht="16" hidden="1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32" hidden="1" x14ac:dyDescent="0.2">
      <c r="A3603">
        <v>636</v>
      </c>
      <c r="B3603" s="9" t="s">
        <v>637</v>
      </c>
      <c r="C3603" s="3" t="s">
        <v>4746</v>
      </c>
      <c r="D3603" s="5">
        <v>2000</v>
      </c>
      <c r="E3603" s="7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 s="10">
        <f t="shared" si="224"/>
        <v>0</v>
      </c>
      <c r="P3603">
        <f t="shared" si="225"/>
        <v>4</v>
      </c>
      <c r="Q3603" t="s">
        <v>8308</v>
      </c>
      <c r="R3603" t="s">
        <v>8342</v>
      </c>
      <c r="S3603" s="15">
        <f t="shared" si="226"/>
        <v>42131.455439814818</v>
      </c>
      <c r="T3603" s="15">
        <f t="shared" si="227"/>
        <v>42161.44930555555</v>
      </c>
    </row>
    <row r="3604" spans="1:20" ht="48" hidden="1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8" hidden="1" x14ac:dyDescent="0.2">
      <c r="A3605">
        <v>3805</v>
      </c>
      <c r="B3605" s="9" t="s">
        <v>3802</v>
      </c>
      <c r="C3605" s="3" t="s">
        <v>7915</v>
      </c>
      <c r="D3605" s="5">
        <v>150000</v>
      </c>
      <c r="E3605" s="7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 s="10">
        <f t="shared" si="224"/>
        <v>0</v>
      </c>
      <c r="P3605">
        <f t="shared" si="225"/>
        <v>1.5</v>
      </c>
      <c r="Q3605" t="s">
        <v>8323</v>
      </c>
      <c r="R3605" t="s">
        <v>8335</v>
      </c>
      <c r="S3605" s="15">
        <f t="shared" si="226"/>
        <v>41849.887037037035</v>
      </c>
      <c r="T3605" s="15">
        <f t="shared" si="227"/>
        <v>41909.887037037035</v>
      </c>
    </row>
    <row r="3606" spans="1:20" ht="48" hidden="1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48" hidden="1" x14ac:dyDescent="0.2">
      <c r="A3607">
        <v>3993</v>
      </c>
      <c r="B3607" s="9" t="s">
        <v>3989</v>
      </c>
      <c r="C3607" s="3" t="s">
        <v>8099</v>
      </c>
      <c r="D3607" s="5">
        <v>50000</v>
      </c>
      <c r="E3607" s="7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 s="10">
        <f t="shared" si="224"/>
        <v>0</v>
      </c>
      <c r="P3607">
        <f t="shared" si="225"/>
        <v>3</v>
      </c>
      <c r="Q3607" t="s">
        <v>8323</v>
      </c>
      <c r="R3607" t="s">
        <v>8326</v>
      </c>
      <c r="S3607" s="15">
        <f t="shared" si="226"/>
        <v>42107.864722222221</v>
      </c>
      <c r="T3607" s="15">
        <f t="shared" si="227"/>
        <v>42137.864722222221</v>
      </c>
    </row>
    <row r="3608" spans="1:20" ht="32" hidden="1" x14ac:dyDescent="0.2">
      <c r="A3608">
        <v>1593</v>
      </c>
      <c r="B3608" s="9" t="s">
        <v>1594</v>
      </c>
      <c r="C3608" s="3" t="s">
        <v>5703</v>
      </c>
      <c r="D3608" s="5">
        <v>22000</v>
      </c>
      <c r="E3608" s="7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 s="10">
        <f t="shared" si="224"/>
        <v>0</v>
      </c>
      <c r="P3608">
        <f t="shared" si="225"/>
        <v>1</v>
      </c>
      <c r="Q3608" t="s">
        <v>8313</v>
      </c>
      <c r="R3608" t="s">
        <v>8351</v>
      </c>
      <c r="S3608" s="15">
        <f t="shared" si="226"/>
        <v>42033.845543981486</v>
      </c>
      <c r="T3608" s="15">
        <f t="shared" si="227"/>
        <v>42063.845543981486</v>
      </c>
    </row>
    <row r="3609" spans="1:20" ht="48" hidden="1" x14ac:dyDescent="0.2">
      <c r="A3609">
        <v>3058</v>
      </c>
      <c r="B3609" s="9" t="s">
        <v>3058</v>
      </c>
      <c r="C3609" s="3" t="s">
        <v>7168</v>
      </c>
      <c r="D3609" s="5">
        <v>18000</v>
      </c>
      <c r="E3609" s="7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 s="10">
        <f t="shared" si="224"/>
        <v>0</v>
      </c>
      <c r="P3609">
        <f t="shared" si="225"/>
        <v>1</v>
      </c>
      <c r="Q3609" t="s">
        <v>8323</v>
      </c>
      <c r="R3609" t="s">
        <v>8324</v>
      </c>
      <c r="S3609" s="15">
        <f t="shared" si="226"/>
        <v>42460.374305555553</v>
      </c>
      <c r="T3609" s="15">
        <f t="shared" si="227"/>
        <v>42510.374305555553</v>
      </c>
    </row>
    <row r="3610" spans="1:20" ht="32" hidden="1" x14ac:dyDescent="0.2">
      <c r="A3610">
        <v>982</v>
      </c>
      <c r="B3610" s="9" t="s">
        <v>983</v>
      </c>
      <c r="C3610" s="3" t="s">
        <v>5092</v>
      </c>
      <c r="D3610" s="5">
        <v>17500</v>
      </c>
      <c r="E3610" s="7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 s="10">
        <f t="shared" si="224"/>
        <v>0</v>
      </c>
      <c r="P3610">
        <f t="shared" si="225"/>
        <v>1</v>
      </c>
      <c r="Q3610" t="s">
        <v>8308</v>
      </c>
      <c r="R3610" t="s">
        <v>8310</v>
      </c>
      <c r="S3610" s="15">
        <f t="shared" si="226"/>
        <v>42615.753310185188</v>
      </c>
      <c r="T3610" s="15">
        <f t="shared" si="227"/>
        <v>42645.753310185188</v>
      </c>
    </row>
    <row r="3611" spans="1:20" ht="16" hidden="1" x14ac:dyDescent="0.2">
      <c r="A3611">
        <v>3904</v>
      </c>
      <c r="B3611" s="9" t="s">
        <v>3901</v>
      </c>
      <c r="C3611" s="3" t="s">
        <v>8012</v>
      </c>
      <c r="D3611" s="5">
        <v>10000</v>
      </c>
      <c r="E3611" s="7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 s="10">
        <f t="shared" si="224"/>
        <v>0</v>
      </c>
      <c r="P3611">
        <f t="shared" si="225"/>
        <v>1.5</v>
      </c>
      <c r="Q3611" t="s">
        <v>8323</v>
      </c>
      <c r="R3611" t="s">
        <v>8326</v>
      </c>
      <c r="S3611" s="15">
        <f t="shared" si="226"/>
        <v>42095.229166666672</v>
      </c>
      <c r="T3611" s="15">
        <f t="shared" si="227"/>
        <v>42109.211111111115</v>
      </c>
    </row>
    <row r="3612" spans="1:20" ht="48" hidden="1" x14ac:dyDescent="0.2">
      <c r="A3612">
        <v>2394</v>
      </c>
      <c r="B3612" s="9" t="s">
        <v>2395</v>
      </c>
      <c r="C3612" s="3" t="s">
        <v>6504</v>
      </c>
      <c r="D3612" s="5">
        <v>5000</v>
      </c>
      <c r="E3612" s="7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 s="10">
        <f t="shared" si="224"/>
        <v>0</v>
      </c>
      <c r="P3612">
        <f t="shared" si="225"/>
        <v>1.5</v>
      </c>
      <c r="Q3612" t="s">
        <v>8308</v>
      </c>
      <c r="R3612" t="s">
        <v>8342</v>
      </c>
      <c r="S3612" s="15">
        <f t="shared" si="226"/>
        <v>42031.362187499995</v>
      </c>
      <c r="T3612" s="15">
        <f t="shared" si="227"/>
        <v>42061.362187499995</v>
      </c>
    </row>
    <row r="3613" spans="1:20" ht="48" hidden="1" x14ac:dyDescent="0.2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 s="10">
        <f t="shared" si="224"/>
        <v>0</v>
      </c>
      <c r="P3613">
        <f t="shared" si="225"/>
        <v>1</v>
      </c>
      <c r="Q3613" t="s">
        <v>8321</v>
      </c>
      <c r="R3613" t="s">
        <v>8325</v>
      </c>
      <c r="S3613" s="15">
        <f t="shared" si="226"/>
        <v>42375.996886574074</v>
      </c>
      <c r="T3613" s="15">
        <f t="shared" si="227"/>
        <v>42435.996886574074</v>
      </c>
    </row>
    <row r="3614" spans="1:20" ht="48" hidden="1" x14ac:dyDescent="0.2">
      <c r="A3614">
        <v>4113</v>
      </c>
      <c r="B3614" s="9" t="s">
        <v>4109</v>
      </c>
      <c r="C3614" s="3" t="s">
        <v>8215</v>
      </c>
      <c r="D3614" s="5">
        <v>1500</v>
      </c>
      <c r="E3614" s="7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 s="10">
        <f t="shared" si="224"/>
        <v>0</v>
      </c>
      <c r="P3614">
        <f t="shared" si="225"/>
        <v>1</v>
      </c>
      <c r="Q3614" t="s">
        <v>8323</v>
      </c>
      <c r="R3614" t="s">
        <v>8326</v>
      </c>
      <c r="S3614" s="15">
        <f t="shared" si="226"/>
        <v>42358.573182870372</v>
      </c>
      <c r="T3614" s="15">
        <f t="shared" si="227"/>
        <v>42377.273611111115</v>
      </c>
    </row>
    <row r="3615" spans="1:20" ht="48" hidden="1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16" hidden="1" x14ac:dyDescent="0.2">
      <c r="A3616">
        <v>1420</v>
      </c>
      <c r="B3616" s="9" t="s">
        <v>1421</v>
      </c>
      <c r="C3616" s="3" t="s">
        <v>5530</v>
      </c>
      <c r="D3616" s="5">
        <v>110</v>
      </c>
      <c r="E3616" s="7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 s="10">
        <f t="shared" si="224"/>
        <v>3</v>
      </c>
      <c r="P3616">
        <f t="shared" si="225"/>
        <v>1</v>
      </c>
      <c r="Q3616" t="s">
        <v>8311</v>
      </c>
      <c r="R3616" t="s">
        <v>8348</v>
      </c>
      <c r="S3616" s="15">
        <f t="shared" si="226"/>
        <v>42524.667662037042</v>
      </c>
      <c r="T3616" s="15">
        <f t="shared" si="227"/>
        <v>42549.667662037042</v>
      </c>
    </row>
    <row r="3617" spans="1:20" ht="48" hidden="1" x14ac:dyDescent="0.2">
      <c r="A3617">
        <v>3629</v>
      </c>
      <c r="B3617" s="9" t="s">
        <v>3627</v>
      </c>
      <c r="C3617" s="3" t="s">
        <v>7739</v>
      </c>
      <c r="D3617" s="5">
        <v>1000000</v>
      </c>
      <c r="E3617" s="7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 s="10">
        <f t="shared" si="224"/>
        <v>0</v>
      </c>
      <c r="P3617">
        <f t="shared" si="225"/>
        <v>1</v>
      </c>
      <c r="Q3617" t="s">
        <v>8323</v>
      </c>
      <c r="R3617" t="s">
        <v>8335</v>
      </c>
      <c r="S3617" s="15">
        <f t="shared" si="226"/>
        <v>42437.094490740739</v>
      </c>
      <c r="T3617" s="15">
        <f t="shared" si="227"/>
        <v>42495.708333333328</v>
      </c>
    </row>
    <row r="3618" spans="1:20" ht="32" hidden="1" x14ac:dyDescent="0.2">
      <c r="A3618">
        <v>2431</v>
      </c>
      <c r="B3618" s="9" t="s">
        <v>2432</v>
      </c>
      <c r="C3618" s="3" t="s">
        <v>6541</v>
      </c>
      <c r="D3618" s="5">
        <v>100000</v>
      </c>
      <c r="E3618" s="7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 s="10">
        <f t="shared" si="224"/>
        <v>0</v>
      </c>
      <c r="P3618">
        <f t="shared" si="225"/>
        <v>1</v>
      </c>
      <c r="Q3618" t="s">
        <v>8319</v>
      </c>
      <c r="R3618" t="s">
        <v>8345</v>
      </c>
      <c r="S3618" s="15">
        <f t="shared" si="226"/>
        <v>42489.099687499998</v>
      </c>
      <c r="T3618" s="15">
        <f t="shared" si="227"/>
        <v>42549.099687499998</v>
      </c>
    </row>
    <row r="3619" spans="1:20" ht="48" hidden="1" x14ac:dyDescent="0.2">
      <c r="A3619">
        <v>445</v>
      </c>
      <c r="B3619" s="9" t="s">
        <v>446</v>
      </c>
      <c r="C3619" s="3" t="s">
        <v>4555</v>
      </c>
      <c r="D3619" s="5">
        <v>60000</v>
      </c>
      <c r="E3619" s="7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 s="10">
        <f t="shared" si="224"/>
        <v>0</v>
      </c>
      <c r="P3619">
        <f t="shared" si="225"/>
        <v>1</v>
      </c>
      <c r="Q3619" t="s">
        <v>8321</v>
      </c>
      <c r="R3619" t="s">
        <v>8339</v>
      </c>
      <c r="S3619" s="15">
        <f t="shared" si="226"/>
        <v>42130.335358796292</v>
      </c>
      <c r="T3619" s="15">
        <f t="shared" si="227"/>
        <v>42145.335358796292</v>
      </c>
    </row>
    <row r="3620" spans="1:20" ht="48" hidden="1" x14ac:dyDescent="0.2">
      <c r="A3620">
        <v>4006</v>
      </c>
      <c r="B3620" s="9" t="s">
        <v>4002</v>
      </c>
      <c r="C3620" s="3" t="s">
        <v>8111</v>
      </c>
      <c r="D3620" s="5">
        <v>30000</v>
      </c>
      <c r="E3620" s="7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 s="10">
        <f t="shared" si="224"/>
        <v>0</v>
      </c>
      <c r="P3620">
        <f t="shared" si="225"/>
        <v>2</v>
      </c>
      <c r="Q3620" t="s">
        <v>8323</v>
      </c>
      <c r="R3620" t="s">
        <v>8326</v>
      </c>
      <c r="S3620" s="15">
        <f t="shared" si="226"/>
        <v>42391.772997685184</v>
      </c>
      <c r="T3620" s="15">
        <f t="shared" si="227"/>
        <v>42416.772997685184</v>
      </c>
    </row>
    <row r="3621" spans="1:20" ht="32" hidden="1" x14ac:dyDescent="0.2">
      <c r="A3621">
        <v>635</v>
      </c>
      <c r="B3621" s="9" t="s">
        <v>636</v>
      </c>
      <c r="C3621" s="3" t="s">
        <v>4745</v>
      </c>
      <c r="D3621" s="5">
        <v>25000</v>
      </c>
      <c r="E3621" s="7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 s="10">
        <f t="shared" si="224"/>
        <v>0</v>
      </c>
      <c r="P3621">
        <f t="shared" si="225"/>
        <v>2</v>
      </c>
      <c r="Q3621" t="s">
        <v>8308</v>
      </c>
      <c r="R3621" t="s">
        <v>8342</v>
      </c>
      <c r="S3621" s="15">
        <f t="shared" si="226"/>
        <v>42076.092152777783</v>
      </c>
      <c r="T3621" s="15">
        <f t="shared" si="227"/>
        <v>42106.092152777783</v>
      </c>
    </row>
    <row r="3622" spans="1:20" ht="32" hidden="1" x14ac:dyDescent="0.2">
      <c r="A3622">
        <v>1451</v>
      </c>
      <c r="B3622" s="9" t="s">
        <v>1452</v>
      </c>
      <c r="C3622" s="3" t="s">
        <v>5561</v>
      </c>
      <c r="D3622" s="5">
        <v>18950</v>
      </c>
      <c r="E3622" s="7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 s="10">
        <f t="shared" si="224"/>
        <v>0</v>
      </c>
      <c r="P3622">
        <f t="shared" si="225"/>
        <v>1</v>
      </c>
      <c r="Q3622" t="s">
        <v>8311</v>
      </c>
      <c r="R3622" t="s">
        <v>8348</v>
      </c>
      <c r="S3622" s="15">
        <f t="shared" si="226"/>
        <v>41931.959016203706</v>
      </c>
      <c r="T3622" s="15">
        <f t="shared" si="227"/>
        <v>41962.00068287037</v>
      </c>
    </row>
    <row r="3623" spans="1:20" ht="48" hidden="1" x14ac:dyDescent="0.2">
      <c r="A3623">
        <v>2432</v>
      </c>
      <c r="B3623" s="9" t="s">
        <v>2433</v>
      </c>
      <c r="C3623" s="3" t="s">
        <v>6542</v>
      </c>
      <c r="D3623" s="5">
        <v>14000</v>
      </c>
      <c r="E3623" s="7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 s="10">
        <f t="shared" si="224"/>
        <v>0</v>
      </c>
      <c r="P3623">
        <f t="shared" si="225"/>
        <v>1</v>
      </c>
      <c r="Q3623" t="s">
        <v>8319</v>
      </c>
      <c r="R3623" t="s">
        <v>8345</v>
      </c>
      <c r="S3623" s="15">
        <f t="shared" si="226"/>
        <v>42041.218715277777</v>
      </c>
      <c r="T3623" s="15">
        <f t="shared" si="227"/>
        <v>42071.218715277777</v>
      </c>
    </row>
    <row r="3624" spans="1:20" ht="48" hidden="1" x14ac:dyDescent="0.2">
      <c r="A3624">
        <v>3072</v>
      </c>
      <c r="B3624" s="9" t="s">
        <v>3072</v>
      </c>
      <c r="C3624" s="3" t="s">
        <v>7182</v>
      </c>
      <c r="D3624" s="5">
        <v>12000</v>
      </c>
      <c r="E3624" s="7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 s="10">
        <f t="shared" si="224"/>
        <v>0</v>
      </c>
      <c r="P3624">
        <f t="shared" si="225"/>
        <v>1</v>
      </c>
      <c r="Q3624" t="s">
        <v>8323</v>
      </c>
      <c r="R3624" t="s">
        <v>8324</v>
      </c>
      <c r="S3624" s="15">
        <f t="shared" si="226"/>
        <v>42658.690532407403</v>
      </c>
      <c r="T3624" s="15">
        <f t="shared" si="227"/>
        <v>42673.073611111111</v>
      </c>
    </row>
    <row r="3625" spans="1:20" ht="48" hidden="1" x14ac:dyDescent="0.2">
      <c r="A3625">
        <v>2913</v>
      </c>
      <c r="B3625" s="9" t="s">
        <v>2913</v>
      </c>
      <c r="C3625" s="3" t="s">
        <v>7023</v>
      </c>
      <c r="D3625" s="5">
        <v>10000</v>
      </c>
      <c r="E3625" s="7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 s="10">
        <f t="shared" si="224"/>
        <v>0</v>
      </c>
      <c r="P3625">
        <f t="shared" si="225"/>
        <v>1</v>
      </c>
      <c r="Q3625" t="s">
        <v>8323</v>
      </c>
      <c r="R3625" t="s">
        <v>8326</v>
      </c>
      <c r="S3625" s="15">
        <f t="shared" si="226"/>
        <v>41828.922905092593</v>
      </c>
      <c r="T3625" s="15">
        <f t="shared" si="227"/>
        <v>41888.922905092593</v>
      </c>
    </row>
    <row r="3626" spans="1:20" ht="48" hidden="1" x14ac:dyDescent="0.2">
      <c r="A3626">
        <v>2360</v>
      </c>
      <c r="B3626" s="9" t="s">
        <v>2361</v>
      </c>
      <c r="C3626" s="3" t="s">
        <v>6470</v>
      </c>
      <c r="D3626" s="5">
        <v>5000</v>
      </c>
      <c r="E3626" s="7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 s="10">
        <f t="shared" si="224"/>
        <v>0</v>
      </c>
      <c r="P3626">
        <f t="shared" si="225"/>
        <v>2</v>
      </c>
      <c r="Q3626" t="s">
        <v>8308</v>
      </c>
      <c r="R3626" t="s">
        <v>8342</v>
      </c>
      <c r="S3626" s="15">
        <f t="shared" si="226"/>
        <v>42377.70694444445</v>
      </c>
      <c r="T3626" s="15">
        <f t="shared" si="227"/>
        <v>42407.70694444445</v>
      </c>
    </row>
    <row r="3627" spans="1:20" ht="48" hidden="1" x14ac:dyDescent="0.2">
      <c r="A3627">
        <v>2907</v>
      </c>
      <c r="B3627" s="9" t="s">
        <v>2907</v>
      </c>
      <c r="C3627" s="3" t="s">
        <v>7017</v>
      </c>
      <c r="D3627" s="5">
        <v>2500</v>
      </c>
      <c r="E3627" s="7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 s="10">
        <f t="shared" si="224"/>
        <v>0</v>
      </c>
      <c r="P3627">
        <f t="shared" si="225"/>
        <v>1</v>
      </c>
      <c r="Q3627" t="s">
        <v>8323</v>
      </c>
      <c r="R3627" t="s">
        <v>8326</v>
      </c>
      <c r="S3627" s="15">
        <f t="shared" si="226"/>
        <v>42444.877743055549</v>
      </c>
      <c r="T3627" s="15">
        <f t="shared" si="227"/>
        <v>42504.877743055549</v>
      </c>
    </row>
    <row r="3628" spans="1:20" ht="48" hidden="1" x14ac:dyDescent="0.2">
      <c r="A3628">
        <v>2946</v>
      </c>
      <c r="B3628" s="9" t="s">
        <v>2946</v>
      </c>
      <c r="C3628" s="3" t="s">
        <v>7056</v>
      </c>
      <c r="D3628" s="5">
        <v>2000</v>
      </c>
      <c r="E3628" s="7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 s="10">
        <f t="shared" si="224"/>
        <v>0</v>
      </c>
      <c r="P3628">
        <f t="shared" si="225"/>
        <v>1</v>
      </c>
      <c r="Q3628" t="s">
        <v>8323</v>
      </c>
      <c r="R3628" t="s">
        <v>8324</v>
      </c>
      <c r="S3628" s="15">
        <f t="shared" si="226"/>
        <v>42567.531157407408</v>
      </c>
      <c r="T3628" s="15">
        <f t="shared" si="227"/>
        <v>42597.531157407408</v>
      </c>
    </row>
    <row r="3629" spans="1:20" ht="32" hidden="1" x14ac:dyDescent="0.2">
      <c r="A3629">
        <v>1992</v>
      </c>
      <c r="B3629" s="9" t="s">
        <v>1993</v>
      </c>
      <c r="C3629" s="3" t="s">
        <v>6102</v>
      </c>
      <c r="D3629" s="5">
        <v>1500</v>
      </c>
      <c r="E3629" s="7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 s="10">
        <f t="shared" si="224"/>
        <v>0</v>
      </c>
      <c r="P3629">
        <f t="shared" si="225"/>
        <v>1</v>
      </c>
      <c r="Q3629" t="s">
        <v>8313</v>
      </c>
      <c r="R3629" t="s">
        <v>8353</v>
      </c>
      <c r="S3629" s="15">
        <f t="shared" si="226"/>
        <v>42023.143414351856</v>
      </c>
      <c r="T3629" s="15">
        <f t="shared" si="227"/>
        <v>42053.143414351856</v>
      </c>
    </row>
    <row r="3630" spans="1:20" ht="48" hidden="1" x14ac:dyDescent="0.2">
      <c r="A3630">
        <v>2769</v>
      </c>
      <c r="B3630" s="9" t="s">
        <v>2769</v>
      </c>
      <c r="C3630" s="3" t="s">
        <v>6879</v>
      </c>
      <c r="D3630" s="5">
        <v>800</v>
      </c>
      <c r="E3630" s="7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 s="10">
        <f t="shared" si="224"/>
        <v>0</v>
      </c>
      <c r="P3630">
        <f t="shared" si="225"/>
        <v>1</v>
      </c>
      <c r="Q3630" t="s">
        <v>8311</v>
      </c>
      <c r="R3630" t="s">
        <v>8356</v>
      </c>
      <c r="S3630" s="15">
        <f t="shared" si="226"/>
        <v>41745.826273148145</v>
      </c>
      <c r="T3630" s="15">
        <f t="shared" si="227"/>
        <v>41795.826273148145</v>
      </c>
    </row>
    <row r="3631" spans="1:20" ht="48" hidden="1" x14ac:dyDescent="0.2">
      <c r="A3631">
        <v>778</v>
      </c>
      <c r="B3631" s="9" t="s">
        <v>779</v>
      </c>
      <c r="C3631" s="3" t="s">
        <v>4888</v>
      </c>
      <c r="D3631" s="5">
        <v>500</v>
      </c>
      <c r="E3631" s="7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 s="10">
        <f t="shared" si="224"/>
        <v>0</v>
      </c>
      <c r="P3631">
        <f t="shared" si="225"/>
        <v>2</v>
      </c>
      <c r="Q3631" t="s">
        <v>8311</v>
      </c>
      <c r="R3631" t="s">
        <v>8352</v>
      </c>
      <c r="S3631" s="15">
        <f t="shared" si="226"/>
        <v>41729.702314814815</v>
      </c>
      <c r="T3631" s="15">
        <f t="shared" si="227"/>
        <v>41759.702314814815</v>
      </c>
    </row>
    <row r="3632" spans="1:20" ht="32" hidden="1" x14ac:dyDescent="0.2">
      <c r="A3632">
        <v>2154</v>
      </c>
      <c r="B3632" s="9" t="s">
        <v>2155</v>
      </c>
      <c r="C3632" s="3" t="s">
        <v>6264</v>
      </c>
      <c r="D3632" s="5">
        <v>250</v>
      </c>
      <c r="E3632" s="7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 s="10">
        <f t="shared" si="224"/>
        <v>1</v>
      </c>
      <c r="P3632">
        <f t="shared" si="225"/>
        <v>1</v>
      </c>
      <c r="Q3632" t="s">
        <v>8316</v>
      </c>
      <c r="R3632" t="s">
        <v>8334</v>
      </c>
      <c r="S3632" s="15">
        <f t="shared" si="226"/>
        <v>41647.632256944446</v>
      </c>
      <c r="T3632" s="15">
        <f t="shared" si="227"/>
        <v>41667.632256944446</v>
      </c>
    </row>
    <row r="3633" spans="1:20" ht="48" hidden="1" x14ac:dyDescent="0.2">
      <c r="A3633">
        <v>2148</v>
      </c>
      <c r="B3633" s="9" t="s">
        <v>2149</v>
      </c>
      <c r="C3633" s="3" t="s">
        <v>6258</v>
      </c>
      <c r="D3633" s="5">
        <v>100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 s="10">
        <f t="shared" si="224"/>
        <v>2</v>
      </c>
      <c r="P3633">
        <f t="shared" si="225"/>
        <v>1</v>
      </c>
      <c r="Q3633" t="s">
        <v>8316</v>
      </c>
      <c r="R3633" t="s">
        <v>8334</v>
      </c>
      <c r="S3633" s="15">
        <f t="shared" si="226"/>
        <v>42066.733587962968</v>
      </c>
      <c r="T3633" s="15">
        <f t="shared" si="227"/>
        <v>42096.691921296297</v>
      </c>
    </row>
    <row r="3634" spans="1:20" ht="32" hidden="1" x14ac:dyDescent="0.2">
      <c r="A3634">
        <v>619</v>
      </c>
      <c r="B3634" s="9" t="s">
        <v>620</v>
      </c>
      <c r="C3634" s="3" t="s">
        <v>4729</v>
      </c>
      <c r="D3634" s="5">
        <v>2500000</v>
      </c>
      <c r="E3634" s="7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 s="10">
        <f t="shared" si="224"/>
        <v>0</v>
      </c>
      <c r="P3634">
        <f t="shared" si="225"/>
        <v>1</v>
      </c>
      <c r="Q3634" t="s">
        <v>8308</v>
      </c>
      <c r="R3634" t="s">
        <v>8342</v>
      </c>
      <c r="S3634" s="15">
        <f t="shared" si="226"/>
        <v>41908.650347222225</v>
      </c>
      <c r="T3634" s="15">
        <f t="shared" si="227"/>
        <v>41968.692013888889</v>
      </c>
    </row>
    <row r="3635" spans="1:20" ht="32" hidden="1" x14ac:dyDescent="0.2">
      <c r="A3635">
        <v>639</v>
      </c>
      <c r="B3635" s="9" t="s">
        <v>640</v>
      </c>
      <c r="C3635" s="3" t="s">
        <v>4749</v>
      </c>
      <c r="D3635" s="5">
        <v>1000000</v>
      </c>
      <c r="E3635" s="7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 s="10">
        <f t="shared" si="224"/>
        <v>0</v>
      </c>
      <c r="P3635">
        <f t="shared" si="225"/>
        <v>1</v>
      </c>
      <c r="Q3635" t="s">
        <v>8308</v>
      </c>
      <c r="R3635" t="s">
        <v>8342</v>
      </c>
      <c r="S3635" s="15">
        <f t="shared" si="226"/>
        <v>41865.583275462966</v>
      </c>
      <c r="T3635" s="15">
        <f t="shared" si="227"/>
        <v>41925.583275462966</v>
      </c>
    </row>
    <row r="3636" spans="1:20" ht="48" hidden="1" x14ac:dyDescent="0.2">
      <c r="A3636">
        <v>542</v>
      </c>
      <c r="B3636" s="9" t="s">
        <v>543</v>
      </c>
      <c r="C3636" s="3" t="s">
        <v>4652</v>
      </c>
      <c r="D3636" s="5">
        <v>250000</v>
      </c>
      <c r="E3636" s="7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 s="10">
        <f t="shared" si="224"/>
        <v>0</v>
      </c>
      <c r="P3636">
        <f t="shared" si="225"/>
        <v>1</v>
      </c>
      <c r="Q3636" t="s">
        <v>8308</v>
      </c>
      <c r="R3636" t="s">
        <v>8342</v>
      </c>
      <c r="S3636" s="15">
        <f t="shared" si="226"/>
        <v>42433.737453703703</v>
      </c>
      <c r="T3636" s="15">
        <f t="shared" si="227"/>
        <v>42493.695787037039</v>
      </c>
    </row>
    <row r="3637" spans="1:20" ht="48" hidden="1" x14ac:dyDescent="0.2">
      <c r="A3637">
        <v>3951</v>
      </c>
      <c r="B3637" s="9" t="s">
        <v>3948</v>
      </c>
      <c r="C3637" s="3" t="s">
        <v>6961</v>
      </c>
      <c r="D3637" s="5">
        <v>200000</v>
      </c>
      <c r="E3637" s="7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 s="10">
        <f t="shared" si="224"/>
        <v>0</v>
      </c>
      <c r="P3637">
        <f t="shared" si="225"/>
        <v>1</v>
      </c>
      <c r="Q3637" t="s">
        <v>8323</v>
      </c>
      <c r="R3637" t="s">
        <v>8326</v>
      </c>
      <c r="S3637" s="15">
        <f t="shared" si="226"/>
        <v>42433.825717592597</v>
      </c>
      <c r="T3637" s="15">
        <f t="shared" si="227"/>
        <v>42493.784050925926</v>
      </c>
    </row>
    <row r="3638" spans="1:20" ht="32" hidden="1" x14ac:dyDescent="0.2">
      <c r="A3638">
        <v>696</v>
      </c>
      <c r="B3638" s="9" t="s">
        <v>697</v>
      </c>
      <c r="C3638" s="3" t="s">
        <v>4806</v>
      </c>
      <c r="D3638" s="5">
        <v>175000</v>
      </c>
      <c r="E3638" s="7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 s="10">
        <f t="shared" si="224"/>
        <v>0</v>
      </c>
      <c r="P3638">
        <f t="shared" si="225"/>
        <v>1</v>
      </c>
      <c r="Q3638" t="s">
        <v>8308</v>
      </c>
      <c r="R3638" t="s">
        <v>8310</v>
      </c>
      <c r="S3638" s="15">
        <f t="shared" si="226"/>
        <v>41815.927106481482</v>
      </c>
      <c r="T3638" s="15">
        <f t="shared" si="227"/>
        <v>41845.927106481482</v>
      </c>
    </row>
    <row r="3639" spans="1:20" ht="48" hidden="1" x14ac:dyDescent="0.2">
      <c r="A3639">
        <v>1450</v>
      </c>
      <c r="B3639" s="9" t="s">
        <v>1451</v>
      </c>
      <c r="C3639" s="3" t="s">
        <v>5560</v>
      </c>
      <c r="D3639" s="5">
        <v>100000</v>
      </c>
      <c r="E3639" s="7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 s="10">
        <f t="shared" si="224"/>
        <v>0</v>
      </c>
      <c r="P3639">
        <f t="shared" si="225"/>
        <v>1</v>
      </c>
      <c r="Q3639" t="s">
        <v>8311</v>
      </c>
      <c r="R3639" t="s">
        <v>8348</v>
      </c>
      <c r="S3639" s="15">
        <f t="shared" si="226"/>
        <v>42390.171261574069</v>
      </c>
      <c r="T3639" s="15">
        <f t="shared" si="227"/>
        <v>42420.171261574069</v>
      </c>
    </row>
    <row r="3640" spans="1:20" ht="32" hidden="1" x14ac:dyDescent="0.2">
      <c r="A3640">
        <v>2582</v>
      </c>
      <c r="B3640" s="9" t="s">
        <v>2582</v>
      </c>
      <c r="C3640" s="3" t="s">
        <v>6692</v>
      </c>
      <c r="D3640" s="5">
        <v>90000</v>
      </c>
      <c r="E3640" s="7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 s="10">
        <f t="shared" si="224"/>
        <v>0</v>
      </c>
      <c r="P3640">
        <f t="shared" si="225"/>
        <v>1</v>
      </c>
      <c r="Q3640" t="s">
        <v>8319</v>
      </c>
      <c r="R3640" t="s">
        <v>8345</v>
      </c>
      <c r="S3640" s="15">
        <f t="shared" si="226"/>
        <v>42642.988819444443</v>
      </c>
      <c r="T3640" s="15">
        <f t="shared" si="227"/>
        <v>42672.988819444443</v>
      </c>
    </row>
    <row r="3641" spans="1:20" ht="48" hidden="1" x14ac:dyDescent="0.2">
      <c r="A3641">
        <v>576</v>
      </c>
      <c r="B3641" s="9" t="s">
        <v>577</v>
      </c>
      <c r="C3641" s="3" t="s">
        <v>4686</v>
      </c>
      <c r="D3641" s="5">
        <v>80000</v>
      </c>
      <c r="E3641" s="7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5">
        <f t="shared" si="226"/>
        <v>42031.471666666665</v>
      </c>
      <c r="T3641" s="15">
        <f t="shared" si="227"/>
        <v>42091.43</v>
      </c>
    </row>
    <row r="3642" spans="1:20" ht="48" hidden="1" x14ac:dyDescent="0.2">
      <c r="A3642">
        <v>2594</v>
      </c>
      <c r="B3642" s="9" t="s">
        <v>2594</v>
      </c>
      <c r="C3642" s="3" t="s">
        <v>6704</v>
      </c>
      <c r="D3642" s="5">
        <v>80000</v>
      </c>
      <c r="E3642" s="7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 s="10">
        <f t="shared" si="224"/>
        <v>0</v>
      </c>
      <c r="P3642">
        <f t="shared" si="225"/>
        <v>1</v>
      </c>
      <c r="Q3642" t="s">
        <v>8319</v>
      </c>
      <c r="R3642" t="s">
        <v>8345</v>
      </c>
      <c r="S3642" s="15">
        <f t="shared" si="226"/>
        <v>41828.967916666668</v>
      </c>
      <c r="T3642" s="15">
        <f t="shared" si="227"/>
        <v>41858.967916666668</v>
      </c>
    </row>
    <row r="3643" spans="1:20" ht="48" hidden="1" x14ac:dyDescent="0.2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 t="shared" si="224"/>
        <v>0</v>
      </c>
      <c r="P3643">
        <f t="shared" si="225"/>
        <v>1</v>
      </c>
      <c r="Q3643" t="s">
        <v>8308</v>
      </c>
      <c r="R3643" t="s">
        <v>8310</v>
      </c>
      <c r="S3643" s="15">
        <f t="shared" si="226"/>
        <v>42393.961909722217</v>
      </c>
      <c r="T3643" s="15">
        <f t="shared" si="227"/>
        <v>42428.961909722217</v>
      </c>
    </row>
    <row r="3644" spans="1:20" ht="32" hidden="1" x14ac:dyDescent="0.2">
      <c r="A3644">
        <v>496</v>
      </c>
      <c r="B3644" s="9" t="s">
        <v>497</v>
      </c>
      <c r="C3644" s="3" t="s">
        <v>4606</v>
      </c>
      <c r="D3644" s="5">
        <v>60000</v>
      </c>
      <c r="E3644" s="7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 s="10">
        <f t="shared" si="224"/>
        <v>0</v>
      </c>
      <c r="P3644">
        <f t="shared" si="225"/>
        <v>1</v>
      </c>
      <c r="Q3644" t="s">
        <v>8321</v>
      </c>
      <c r="R3644" t="s">
        <v>8339</v>
      </c>
      <c r="S3644" s="15">
        <f t="shared" si="226"/>
        <v>41620.93141203704</v>
      </c>
      <c r="T3644" s="15">
        <f t="shared" si="227"/>
        <v>41680.93141203704</v>
      </c>
    </row>
    <row r="3645" spans="1:20" ht="48" hidden="1" x14ac:dyDescent="0.2">
      <c r="A3645">
        <v>171</v>
      </c>
      <c r="B3645" s="9" t="s">
        <v>173</v>
      </c>
      <c r="C3645" s="3" t="s">
        <v>4281</v>
      </c>
      <c r="D3645" s="5">
        <v>50000</v>
      </c>
      <c r="E3645" s="7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 s="10">
        <f t="shared" si="224"/>
        <v>0</v>
      </c>
      <c r="P3645">
        <f t="shared" si="225"/>
        <v>1</v>
      </c>
      <c r="Q3645" t="s">
        <v>8321</v>
      </c>
      <c r="R3645" t="s">
        <v>8325</v>
      </c>
      <c r="S3645" s="15">
        <f t="shared" si="226"/>
        <v>42534.180717592593</v>
      </c>
      <c r="T3645" s="15">
        <f t="shared" si="227"/>
        <v>42594.180717592593</v>
      </c>
    </row>
    <row r="3646" spans="1:20" ht="32" hidden="1" x14ac:dyDescent="0.2">
      <c r="A3646">
        <v>2427</v>
      </c>
      <c r="B3646" s="9" t="s">
        <v>2428</v>
      </c>
      <c r="C3646" s="3" t="s">
        <v>6537</v>
      </c>
      <c r="D3646" s="5">
        <v>50000</v>
      </c>
      <c r="E3646" s="7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 s="10">
        <f t="shared" si="224"/>
        <v>0</v>
      </c>
      <c r="P3646">
        <f t="shared" si="225"/>
        <v>1</v>
      </c>
      <c r="Q3646" t="s">
        <v>8319</v>
      </c>
      <c r="R3646" t="s">
        <v>8345</v>
      </c>
      <c r="S3646" s="15">
        <f t="shared" si="226"/>
        <v>42412.318668981476</v>
      </c>
      <c r="T3646" s="15">
        <f t="shared" si="227"/>
        <v>42452.277002314819</v>
      </c>
    </row>
    <row r="3647" spans="1:20" ht="48" hidden="1" x14ac:dyDescent="0.2">
      <c r="A3647">
        <v>3200</v>
      </c>
      <c r="B3647" s="9" t="s">
        <v>3200</v>
      </c>
      <c r="C3647" s="3" t="s">
        <v>7310</v>
      </c>
      <c r="D3647" s="5">
        <v>50000</v>
      </c>
      <c r="E3647" s="7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t="s">
        <v>8323</v>
      </c>
      <c r="R3647" t="s">
        <v>8335</v>
      </c>
      <c r="S3647" s="15">
        <f t="shared" si="226"/>
        <v>42460.320613425924</v>
      </c>
      <c r="T3647" s="15">
        <f t="shared" si="227"/>
        <v>42490.231944444444</v>
      </c>
    </row>
    <row r="3648" spans="1:20" ht="32" hidden="1" x14ac:dyDescent="0.2">
      <c r="A3648">
        <v>2428</v>
      </c>
      <c r="B3648" s="9" t="s">
        <v>2429</v>
      </c>
      <c r="C3648" s="3" t="s">
        <v>6538</v>
      </c>
      <c r="D3648" s="5">
        <v>35000</v>
      </c>
      <c r="E3648" s="7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 s="10">
        <f t="shared" si="224"/>
        <v>0</v>
      </c>
      <c r="P3648">
        <f t="shared" si="225"/>
        <v>1</v>
      </c>
      <c r="Q3648" t="s">
        <v>8319</v>
      </c>
      <c r="R3648" t="s">
        <v>8345</v>
      </c>
      <c r="S3648" s="15">
        <f t="shared" si="226"/>
        <v>42045.784155092595</v>
      </c>
      <c r="T3648" s="15">
        <f t="shared" si="227"/>
        <v>42075.742488425924</v>
      </c>
    </row>
    <row r="3649" spans="1:20" ht="48" hidden="1" x14ac:dyDescent="0.2">
      <c r="A3649">
        <v>2689</v>
      </c>
      <c r="B3649" s="9" t="s">
        <v>2689</v>
      </c>
      <c r="C3649" s="3" t="s">
        <v>6799</v>
      </c>
      <c r="D3649" s="5">
        <v>35000</v>
      </c>
      <c r="E3649" s="7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 s="10">
        <f t="shared" si="224"/>
        <v>0</v>
      </c>
      <c r="P3649">
        <f t="shared" si="225"/>
        <v>1</v>
      </c>
      <c r="Q3649" t="s">
        <v>8319</v>
      </c>
      <c r="R3649" t="s">
        <v>8345</v>
      </c>
      <c r="S3649" s="15">
        <f t="shared" si="226"/>
        <v>42551.961689814809</v>
      </c>
      <c r="T3649" s="15">
        <f t="shared" si="227"/>
        <v>42581.961689814809</v>
      </c>
    </row>
    <row r="3650" spans="1:20" ht="48" hidden="1" x14ac:dyDescent="0.2">
      <c r="A3650">
        <v>2694</v>
      </c>
      <c r="B3650" s="9" t="s">
        <v>2694</v>
      </c>
      <c r="C3650" s="3" t="s">
        <v>6804</v>
      </c>
      <c r="D3650" s="5">
        <v>30000</v>
      </c>
      <c r="E3650" s="7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 s="10">
        <f t="shared" si="224"/>
        <v>0</v>
      </c>
      <c r="P3650">
        <f t="shared" si="225"/>
        <v>1</v>
      </c>
      <c r="Q3650" t="s">
        <v>8319</v>
      </c>
      <c r="R3650" t="s">
        <v>8345</v>
      </c>
      <c r="S3650" s="15">
        <f t="shared" si="226"/>
        <v>41878.140497685185</v>
      </c>
      <c r="T3650" s="15">
        <f t="shared" si="227"/>
        <v>41908.140497685185</v>
      </c>
    </row>
    <row r="3651" spans="1:20" ht="48" hidden="1" x14ac:dyDescent="0.2">
      <c r="A3651">
        <v>2910</v>
      </c>
      <c r="B3651" s="9" t="s">
        <v>2910</v>
      </c>
      <c r="C3651" s="3" t="s">
        <v>7020</v>
      </c>
      <c r="D3651" s="5">
        <v>30000</v>
      </c>
      <c r="E3651" s="7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 s="10">
        <f t="shared" ref="O3651:O3714" si="228">ROUND(E3651/D3651*100,0)</f>
        <v>0</v>
      </c>
      <c r="P3651">
        <f t="shared" ref="P3651:P3714" si="229">IFERROR(ROUND(E3651/L3651,2),0)</f>
        <v>1</v>
      </c>
      <c r="Q3651" t="s">
        <v>8323</v>
      </c>
      <c r="R3651" t="s">
        <v>8326</v>
      </c>
      <c r="S3651" s="15">
        <f t="shared" ref="S3651:S3714" si="230">(((J3651/60)/60)/24)+DATE(1970,1,1)</f>
        <v>42107.841284722221</v>
      </c>
      <c r="T3651" s="15">
        <f t="shared" ref="T3651:T3714" si="231">(((I3651/60)/60)/24)+DATE(1970,1,1)</f>
        <v>42167.841284722221</v>
      </c>
    </row>
    <row r="3652" spans="1:20" ht="48" hidden="1" x14ac:dyDescent="0.2">
      <c r="A3652">
        <v>1134</v>
      </c>
      <c r="B3652" s="9" t="s">
        <v>1135</v>
      </c>
      <c r="C3652" s="3" t="s">
        <v>5244</v>
      </c>
      <c r="D3652" s="5">
        <v>25000</v>
      </c>
      <c r="E3652" s="7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 s="10">
        <f t="shared" si="228"/>
        <v>0</v>
      </c>
      <c r="P3652">
        <f t="shared" si="229"/>
        <v>1</v>
      </c>
      <c r="Q3652" t="s">
        <v>8316</v>
      </c>
      <c r="R3652" t="s">
        <v>8344</v>
      </c>
      <c r="S3652" s="15">
        <f t="shared" si="230"/>
        <v>41958.285046296296</v>
      </c>
      <c r="T3652" s="15">
        <f t="shared" si="231"/>
        <v>41972.189583333333</v>
      </c>
    </row>
    <row r="3653" spans="1:20" ht="32" hidden="1" x14ac:dyDescent="0.2">
      <c r="A3653">
        <v>2914</v>
      </c>
      <c r="B3653" s="9" t="s">
        <v>2914</v>
      </c>
      <c r="C3653" s="3" t="s">
        <v>7024</v>
      </c>
      <c r="D3653" s="5">
        <v>25000</v>
      </c>
      <c r="E3653" s="7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 s="10">
        <f t="shared" si="228"/>
        <v>0</v>
      </c>
      <c r="P3653">
        <f t="shared" si="229"/>
        <v>1</v>
      </c>
      <c r="Q3653" t="s">
        <v>8323</v>
      </c>
      <c r="R3653" t="s">
        <v>8326</v>
      </c>
      <c r="S3653" s="15">
        <f t="shared" si="230"/>
        <v>42017.907337962963</v>
      </c>
      <c r="T3653" s="15">
        <f t="shared" si="231"/>
        <v>42077.865671296298</v>
      </c>
    </row>
    <row r="3654" spans="1:20" ht="48" hidden="1" x14ac:dyDescent="0.2">
      <c r="A3654">
        <v>2941</v>
      </c>
      <c r="B3654" s="9" t="s">
        <v>2941</v>
      </c>
      <c r="C3654" s="3" t="s">
        <v>7051</v>
      </c>
      <c r="D3654" s="5">
        <v>25000</v>
      </c>
      <c r="E3654" s="7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 s="10">
        <f t="shared" si="228"/>
        <v>0</v>
      </c>
      <c r="P3654">
        <f t="shared" si="229"/>
        <v>1</v>
      </c>
      <c r="Q3654" t="s">
        <v>8323</v>
      </c>
      <c r="R3654" t="s">
        <v>8324</v>
      </c>
      <c r="S3654" s="15">
        <f t="shared" si="230"/>
        <v>42034.960127314815</v>
      </c>
      <c r="T3654" s="15">
        <f t="shared" si="231"/>
        <v>42064.960127314815</v>
      </c>
    </row>
    <row r="3655" spans="1:20" ht="48" hidden="1" x14ac:dyDescent="0.2">
      <c r="A3655">
        <v>3639</v>
      </c>
      <c r="B3655" s="9" t="s">
        <v>3637</v>
      </c>
      <c r="C3655" s="3" t="s">
        <v>7749</v>
      </c>
      <c r="D3655" s="5">
        <v>25000</v>
      </c>
      <c r="E3655" s="7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 s="10">
        <f t="shared" si="228"/>
        <v>0</v>
      </c>
      <c r="P3655">
        <f t="shared" si="229"/>
        <v>1</v>
      </c>
      <c r="Q3655" t="s">
        <v>8323</v>
      </c>
      <c r="R3655" t="s">
        <v>8335</v>
      </c>
      <c r="S3655" s="15">
        <f t="shared" si="230"/>
        <v>42590.677152777775</v>
      </c>
      <c r="T3655" s="15">
        <f t="shared" si="231"/>
        <v>42650.632638888885</v>
      </c>
    </row>
    <row r="3656" spans="1:20" ht="48" hidden="1" x14ac:dyDescent="0.2">
      <c r="A3656">
        <v>3796</v>
      </c>
      <c r="B3656" s="9" t="s">
        <v>3793</v>
      </c>
      <c r="C3656" s="3" t="s">
        <v>7906</v>
      </c>
      <c r="D3656" s="5">
        <v>22500</v>
      </c>
      <c r="E3656" s="7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 s="10">
        <f t="shared" si="228"/>
        <v>0</v>
      </c>
      <c r="P3656">
        <f t="shared" si="229"/>
        <v>1</v>
      </c>
      <c r="Q3656" t="s">
        <v>8323</v>
      </c>
      <c r="R3656" t="s">
        <v>8335</v>
      </c>
      <c r="S3656" s="15">
        <f t="shared" si="230"/>
        <v>42689.029583333337</v>
      </c>
      <c r="T3656" s="15">
        <f t="shared" si="231"/>
        <v>42749.029583333337</v>
      </c>
    </row>
    <row r="3657" spans="1:20" ht="48" hidden="1" x14ac:dyDescent="0.2">
      <c r="A3657">
        <v>3055</v>
      </c>
      <c r="B3657" s="9" t="s">
        <v>3055</v>
      </c>
      <c r="C3657" s="3" t="s">
        <v>7165</v>
      </c>
      <c r="D3657" s="5">
        <v>20000</v>
      </c>
      <c r="E3657" s="7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 s="10">
        <f t="shared" si="228"/>
        <v>0</v>
      </c>
      <c r="P3657">
        <f t="shared" si="229"/>
        <v>1</v>
      </c>
      <c r="Q3657" t="s">
        <v>8323</v>
      </c>
      <c r="R3657" t="s">
        <v>8324</v>
      </c>
      <c r="S3657" s="15">
        <f t="shared" si="230"/>
        <v>41953.95821759259</v>
      </c>
      <c r="T3657" s="15">
        <f t="shared" si="231"/>
        <v>42013.95821759259</v>
      </c>
    </row>
    <row r="3658" spans="1:20" ht="48" hidden="1" x14ac:dyDescent="0.2">
      <c r="A3658">
        <v>564</v>
      </c>
      <c r="B3658" s="9" t="s">
        <v>565</v>
      </c>
      <c r="C3658" s="3" t="s">
        <v>4674</v>
      </c>
      <c r="D3658" s="5">
        <v>18000</v>
      </c>
      <c r="E3658" s="7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 s="10">
        <f t="shared" si="228"/>
        <v>0</v>
      </c>
      <c r="P3658">
        <f t="shared" si="229"/>
        <v>1</v>
      </c>
      <c r="Q3658" t="s">
        <v>8308</v>
      </c>
      <c r="R3658" t="s">
        <v>8342</v>
      </c>
      <c r="S3658" s="15">
        <f t="shared" si="230"/>
        <v>42411.942997685182</v>
      </c>
      <c r="T3658" s="15">
        <f t="shared" si="231"/>
        <v>42441.942997685182</v>
      </c>
    </row>
    <row r="3659" spans="1:20" ht="32" hidden="1" x14ac:dyDescent="0.2">
      <c r="A3659">
        <v>1702</v>
      </c>
      <c r="B3659" s="9" t="s">
        <v>1703</v>
      </c>
      <c r="C3659" s="3" t="s">
        <v>5812</v>
      </c>
      <c r="D3659" s="5">
        <v>16500</v>
      </c>
      <c r="E3659" s="7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 s="10">
        <f t="shared" si="228"/>
        <v>0</v>
      </c>
      <c r="P3659">
        <f t="shared" si="229"/>
        <v>1</v>
      </c>
      <c r="Q3659" t="s">
        <v>8327</v>
      </c>
      <c r="R3659" t="s">
        <v>8330</v>
      </c>
      <c r="S3659" s="15">
        <f t="shared" si="230"/>
        <v>42063.869791666672</v>
      </c>
      <c r="T3659" s="15">
        <f t="shared" si="231"/>
        <v>42093.828125</v>
      </c>
    </row>
    <row r="3660" spans="1:20" ht="64" hidden="1" x14ac:dyDescent="0.2">
      <c r="A3660">
        <v>540</v>
      </c>
      <c r="B3660" s="9" t="s">
        <v>541</v>
      </c>
      <c r="C3660" s="3" t="s">
        <v>4650</v>
      </c>
      <c r="D3660" s="5">
        <v>15000</v>
      </c>
      <c r="E3660" s="7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 s="10">
        <f t="shared" si="228"/>
        <v>0</v>
      </c>
      <c r="P3660">
        <f t="shared" si="229"/>
        <v>1</v>
      </c>
      <c r="Q3660" t="s">
        <v>8308</v>
      </c>
      <c r="R3660" t="s">
        <v>8342</v>
      </c>
      <c r="S3660" s="15">
        <f t="shared" si="230"/>
        <v>42009.817199074074</v>
      </c>
      <c r="T3660" s="15">
        <f t="shared" si="231"/>
        <v>42039.817199074074</v>
      </c>
    </row>
    <row r="3661" spans="1:20" ht="48" hidden="1" x14ac:dyDescent="0.2">
      <c r="A3661">
        <v>1497</v>
      </c>
      <c r="B3661" s="9" t="s">
        <v>1498</v>
      </c>
      <c r="C3661" s="3" t="s">
        <v>5607</v>
      </c>
      <c r="D3661" s="5">
        <v>15000</v>
      </c>
      <c r="E3661" s="7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 s="10">
        <f t="shared" si="228"/>
        <v>0</v>
      </c>
      <c r="P3661">
        <f t="shared" si="229"/>
        <v>1</v>
      </c>
      <c r="Q3661" t="s">
        <v>8311</v>
      </c>
      <c r="R3661" t="s">
        <v>8352</v>
      </c>
      <c r="S3661" s="15">
        <f t="shared" si="230"/>
        <v>41444.64261574074</v>
      </c>
      <c r="T3661" s="15">
        <f t="shared" si="231"/>
        <v>41486.821527777778</v>
      </c>
    </row>
    <row r="3662" spans="1:20" ht="48" hidden="1" x14ac:dyDescent="0.2">
      <c r="A3662">
        <v>3912</v>
      </c>
      <c r="B3662" s="9" t="s">
        <v>3909</v>
      </c>
      <c r="C3662" s="3" t="s">
        <v>8020</v>
      </c>
      <c r="D3662" s="5">
        <v>15000</v>
      </c>
      <c r="E3662" s="7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 s="10">
        <f t="shared" si="228"/>
        <v>0</v>
      </c>
      <c r="P3662">
        <f t="shared" si="229"/>
        <v>1</v>
      </c>
      <c r="Q3662" t="s">
        <v>8323</v>
      </c>
      <c r="R3662" t="s">
        <v>8326</v>
      </c>
      <c r="S3662" s="15">
        <f t="shared" si="230"/>
        <v>42059.270023148143</v>
      </c>
      <c r="T3662" s="15">
        <f t="shared" si="231"/>
        <v>42119.190972222219</v>
      </c>
    </row>
    <row r="3663" spans="1:20" ht="48" hidden="1" x14ac:dyDescent="0.2">
      <c r="A3663">
        <v>1440</v>
      </c>
      <c r="B3663" s="9" t="s">
        <v>1441</v>
      </c>
      <c r="C3663" s="3" t="s">
        <v>5550</v>
      </c>
      <c r="D3663" s="5">
        <v>13000</v>
      </c>
      <c r="E3663" s="7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 s="10">
        <f t="shared" si="228"/>
        <v>0</v>
      </c>
      <c r="P3663">
        <f t="shared" si="229"/>
        <v>1</v>
      </c>
      <c r="Q3663" t="s">
        <v>8311</v>
      </c>
      <c r="R3663" t="s">
        <v>8348</v>
      </c>
      <c r="S3663" s="15">
        <f t="shared" si="230"/>
        <v>42486.748414351852</v>
      </c>
      <c r="T3663" s="15">
        <f t="shared" si="231"/>
        <v>42516.748414351852</v>
      </c>
    </row>
    <row r="3664" spans="1:20" ht="48" hidden="1" x14ac:dyDescent="0.2">
      <c r="A3664">
        <v>214</v>
      </c>
      <c r="B3664" s="9" t="s">
        <v>216</v>
      </c>
      <c r="C3664" s="3" t="s">
        <v>4324</v>
      </c>
      <c r="D3664" s="5">
        <v>12500</v>
      </c>
      <c r="E3664" s="7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 s="10">
        <f t="shared" si="228"/>
        <v>0</v>
      </c>
      <c r="P3664">
        <f t="shared" si="229"/>
        <v>1</v>
      </c>
      <c r="Q3664" t="s">
        <v>8321</v>
      </c>
      <c r="R3664" t="s">
        <v>8325</v>
      </c>
      <c r="S3664" s="15">
        <f t="shared" si="230"/>
        <v>42009.64061342593</v>
      </c>
      <c r="T3664" s="15">
        <f t="shared" si="231"/>
        <v>42069.64061342593</v>
      </c>
    </row>
    <row r="3665" spans="1:20" ht="48" hidden="1" x14ac:dyDescent="0.2">
      <c r="A3665">
        <v>3932</v>
      </c>
      <c r="B3665" s="9" t="s">
        <v>3929</v>
      </c>
      <c r="C3665" s="3" t="s">
        <v>8040</v>
      </c>
      <c r="D3665" s="5">
        <v>12000</v>
      </c>
      <c r="E3665" s="7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 s="10">
        <f t="shared" si="228"/>
        <v>0</v>
      </c>
      <c r="P3665">
        <f t="shared" si="229"/>
        <v>1</v>
      </c>
      <c r="Q3665" t="s">
        <v>8323</v>
      </c>
      <c r="R3665" t="s">
        <v>8326</v>
      </c>
      <c r="S3665" s="15">
        <f t="shared" si="230"/>
        <v>42415.168564814812</v>
      </c>
      <c r="T3665" s="15">
        <f t="shared" si="231"/>
        <v>42445.126898148148</v>
      </c>
    </row>
    <row r="3666" spans="1:20" ht="32" hidden="1" x14ac:dyDescent="0.2">
      <c r="A3666">
        <v>583</v>
      </c>
      <c r="B3666" s="9" t="s">
        <v>584</v>
      </c>
      <c r="C3666" s="3" t="s">
        <v>4693</v>
      </c>
      <c r="D3666" s="5">
        <v>9000</v>
      </c>
      <c r="E3666" s="7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 s="10">
        <f t="shared" si="228"/>
        <v>0</v>
      </c>
      <c r="P3666">
        <f t="shared" si="229"/>
        <v>1</v>
      </c>
      <c r="Q3666" t="s">
        <v>8308</v>
      </c>
      <c r="R3666" t="s">
        <v>8342</v>
      </c>
      <c r="S3666" s="15">
        <f t="shared" si="230"/>
        <v>42052.93850694444</v>
      </c>
      <c r="T3666" s="15">
        <f t="shared" si="231"/>
        <v>42082.896840277783</v>
      </c>
    </row>
    <row r="3667" spans="1:20" ht="16" hidden="1" x14ac:dyDescent="0.2">
      <c r="A3667">
        <v>589</v>
      </c>
      <c r="B3667" s="9" t="s">
        <v>590</v>
      </c>
      <c r="C3667" s="3" t="s">
        <v>4699</v>
      </c>
      <c r="D3667" s="5">
        <v>7500</v>
      </c>
      <c r="E3667" s="7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 s="10">
        <f t="shared" si="228"/>
        <v>0</v>
      </c>
      <c r="P3667">
        <f t="shared" si="229"/>
        <v>1</v>
      </c>
      <c r="Q3667" t="s">
        <v>8308</v>
      </c>
      <c r="R3667" t="s">
        <v>8342</v>
      </c>
      <c r="S3667" s="15">
        <f t="shared" si="230"/>
        <v>42178.614571759259</v>
      </c>
      <c r="T3667" s="15">
        <f t="shared" si="231"/>
        <v>42193.614571759259</v>
      </c>
    </row>
    <row r="3668" spans="1:20" ht="48" hidden="1" x14ac:dyDescent="0.2">
      <c r="A3668">
        <v>1587</v>
      </c>
      <c r="B3668" s="9" t="s">
        <v>1588</v>
      </c>
      <c r="C3668" s="3" t="s">
        <v>5697</v>
      </c>
      <c r="D3668" s="5">
        <v>7500</v>
      </c>
      <c r="E3668" s="7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 s="10">
        <f t="shared" si="228"/>
        <v>0</v>
      </c>
      <c r="P3668">
        <f t="shared" si="229"/>
        <v>1</v>
      </c>
      <c r="Q3668" t="s">
        <v>8313</v>
      </c>
      <c r="R3668" t="s">
        <v>8351</v>
      </c>
      <c r="S3668" s="15">
        <f t="shared" si="230"/>
        <v>41956.950983796298</v>
      </c>
      <c r="T3668" s="15">
        <f t="shared" si="231"/>
        <v>41986.950983796298</v>
      </c>
    </row>
    <row r="3669" spans="1:20" ht="32" hidden="1" x14ac:dyDescent="0.2">
      <c r="A3669">
        <v>3862</v>
      </c>
      <c r="B3669" s="9" t="s">
        <v>3859</v>
      </c>
      <c r="C3669" s="3" t="s">
        <v>7971</v>
      </c>
      <c r="D3669" s="5">
        <v>7500</v>
      </c>
      <c r="E3669" s="7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 s="10">
        <f t="shared" si="228"/>
        <v>0</v>
      </c>
      <c r="P3669">
        <f t="shared" si="229"/>
        <v>1</v>
      </c>
      <c r="Q3669" t="s">
        <v>8323</v>
      </c>
      <c r="R3669" t="s">
        <v>8326</v>
      </c>
      <c r="S3669" s="15">
        <f t="shared" si="230"/>
        <v>42611.261064814811</v>
      </c>
      <c r="T3669" s="15">
        <f t="shared" si="231"/>
        <v>42625.707638888889</v>
      </c>
    </row>
    <row r="3670" spans="1:20" ht="48" hidden="1" x14ac:dyDescent="0.2">
      <c r="A3670">
        <v>4015</v>
      </c>
      <c r="B3670" s="9" t="s">
        <v>4011</v>
      </c>
      <c r="C3670" s="3" t="s">
        <v>8120</v>
      </c>
      <c r="D3670" s="5">
        <v>7000</v>
      </c>
      <c r="E3670" s="7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 s="10">
        <f t="shared" si="228"/>
        <v>0</v>
      </c>
      <c r="P3670">
        <f t="shared" si="229"/>
        <v>1</v>
      </c>
      <c r="Q3670" t="s">
        <v>8323</v>
      </c>
      <c r="R3670" t="s">
        <v>8326</v>
      </c>
      <c r="S3670" s="15">
        <f t="shared" si="230"/>
        <v>42174.780821759254</v>
      </c>
      <c r="T3670" s="15">
        <f t="shared" si="231"/>
        <v>42204.780821759254</v>
      </c>
    </row>
    <row r="3671" spans="1:20" ht="32" hidden="1" x14ac:dyDescent="0.2">
      <c r="A3671">
        <v>212</v>
      </c>
      <c r="B3671" s="9" t="s">
        <v>214</v>
      </c>
      <c r="C3671" s="3" t="s">
        <v>4322</v>
      </c>
      <c r="D3671" s="5">
        <v>6300</v>
      </c>
      <c r="E3671" s="7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 s="10">
        <f t="shared" si="228"/>
        <v>0</v>
      </c>
      <c r="P3671">
        <f t="shared" si="229"/>
        <v>1</v>
      </c>
      <c r="Q3671" t="s">
        <v>8321</v>
      </c>
      <c r="R3671" t="s">
        <v>8325</v>
      </c>
      <c r="S3671" s="15">
        <f t="shared" si="230"/>
        <v>42416.881018518514</v>
      </c>
      <c r="T3671" s="15">
        <f t="shared" si="231"/>
        <v>42476.839351851857</v>
      </c>
    </row>
    <row r="3672" spans="1:20" ht="48" hidden="1" x14ac:dyDescent="0.2">
      <c r="A3672">
        <v>1410</v>
      </c>
      <c r="B3672" s="9" t="s">
        <v>1411</v>
      </c>
      <c r="C3672" s="3" t="s">
        <v>5520</v>
      </c>
      <c r="D3672" s="5">
        <v>6000</v>
      </c>
      <c r="E3672" s="7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 s="10">
        <f t="shared" si="228"/>
        <v>0</v>
      </c>
      <c r="P3672">
        <f t="shared" si="229"/>
        <v>1</v>
      </c>
      <c r="Q3672" t="s">
        <v>8311</v>
      </c>
      <c r="R3672" t="s">
        <v>8348</v>
      </c>
      <c r="S3672" s="15">
        <f t="shared" si="230"/>
        <v>42479.318518518514</v>
      </c>
      <c r="T3672" s="15">
        <f t="shared" si="231"/>
        <v>42524.318518518514</v>
      </c>
    </row>
    <row r="3673" spans="1:20" ht="32" hidden="1" x14ac:dyDescent="0.2">
      <c r="A3673">
        <v>2421</v>
      </c>
      <c r="B3673" s="9" t="s">
        <v>2422</v>
      </c>
      <c r="C3673" s="3" t="s">
        <v>6531</v>
      </c>
      <c r="D3673" s="5">
        <v>6000</v>
      </c>
      <c r="E3673" s="7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 s="10">
        <f t="shared" si="228"/>
        <v>0</v>
      </c>
      <c r="P3673">
        <f t="shared" si="229"/>
        <v>1</v>
      </c>
      <c r="Q3673" t="s">
        <v>8319</v>
      </c>
      <c r="R3673" t="s">
        <v>8345</v>
      </c>
      <c r="S3673" s="15">
        <f t="shared" si="230"/>
        <v>42026.687453703707</v>
      </c>
      <c r="T3673" s="15">
        <f t="shared" si="231"/>
        <v>42056.687453703707</v>
      </c>
    </row>
    <row r="3674" spans="1:20" ht="48" hidden="1" x14ac:dyDescent="0.2">
      <c r="A3674">
        <v>566</v>
      </c>
      <c r="B3674" s="9" t="s">
        <v>567</v>
      </c>
      <c r="C3674" s="3" t="s">
        <v>4676</v>
      </c>
      <c r="D3674" s="5">
        <v>5000</v>
      </c>
      <c r="E3674" s="7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5">
        <f t="shared" si="230"/>
        <v>42535.68440972222</v>
      </c>
      <c r="T3674" s="15">
        <f t="shared" si="231"/>
        <v>42565.68440972222</v>
      </c>
    </row>
    <row r="3675" spans="1:20" ht="32" hidden="1" x14ac:dyDescent="0.2">
      <c r="A3675">
        <v>634</v>
      </c>
      <c r="B3675" s="9" t="s">
        <v>635</v>
      </c>
      <c r="C3675" s="3" t="s">
        <v>4744</v>
      </c>
      <c r="D3675" s="5">
        <v>5000</v>
      </c>
      <c r="E3675" s="7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 s="10">
        <f t="shared" si="228"/>
        <v>0</v>
      </c>
      <c r="P3675">
        <f t="shared" si="229"/>
        <v>1</v>
      </c>
      <c r="Q3675" t="s">
        <v>8308</v>
      </c>
      <c r="R3675" t="s">
        <v>8342</v>
      </c>
      <c r="S3675" s="15">
        <f t="shared" si="230"/>
        <v>42031.928576388891</v>
      </c>
      <c r="T3675" s="15">
        <f t="shared" si="231"/>
        <v>42061.928576388891</v>
      </c>
    </row>
    <row r="3676" spans="1:20" ht="48" hidden="1" x14ac:dyDescent="0.2">
      <c r="A3676">
        <v>2146</v>
      </c>
      <c r="B3676" s="9" t="s">
        <v>2147</v>
      </c>
      <c r="C3676" s="3" t="s">
        <v>6256</v>
      </c>
      <c r="D3676" s="5">
        <v>5000</v>
      </c>
      <c r="E3676" s="7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 s="10">
        <f t="shared" si="228"/>
        <v>0</v>
      </c>
      <c r="P3676">
        <f t="shared" si="229"/>
        <v>1</v>
      </c>
      <c r="Q3676" t="s">
        <v>8316</v>
      </c>
      <c r="R3676" t="s">
        <v>8334</v>
      </c>
      <c r="S3676" s="15">
        <f t="shared" si="230"/>
        <v>42397.679513888885</v>
      </c>
      <c r="T3676" s="15">
        <f t="shared" si="231"/>
        <v>42411.679513888885</v>
      </c>
    </row>
    <row r="3677" spans="1:20" ht="48" hidden="1" x14ac:dyDescent="0.2">
      <c r="A3677">
        <v>3856</v>
      </c>
      <c r="B3677" s="9" t="s">
        <v>3853</v>
      </c>
      <c r="C3677" s="3" t="s">
        <v>7965</v>
      </c>
      <c r="D3677" s="5">
        <v>5000</v>
      </c>
      <c r="E3677" s="7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 s="10">
        <f t="shared" si="228"/>
        <v>0</v>
      </c>
      <c r="P3677">
        <f t="shared" si="229"/>
        <v>1</v>
      </c>
      <c r="Q3677" t="s">
        <v>8323</v>
      </c>
      <c r="R3677" t="s">
        <v>8326</v>
      </c>
      <c r="S3677" s="15">
        <f t="shared" si="230"/>
        <v>42041.743090277778</v>
      </c>
      <c r="T3677" s="15">
        <f t="shared" si="231"/>
        <v>42071.701423611114</v>
      </c>
    </row>
    <row r="3678" spans="1:20" ht="48" hidden="1" x14ac:dyDescent="0.2">
      <c r="A3678">
        <v>4045</v>
      </c>
      <c r="B3678" s="9" t="s">
        <v>4041</v>
      </c>
      <c r="C3678" s="3" t="s">
        <v>8149</v>
      </c>
      <c r="D3678" s="5">
        <v>5000</v>
      </c>
      <c r="E3678" s="7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 s="10">
        <f t="shared" si="228"/>
        <v>0</v>
      </c>
      <c r="P3678">
        <f t="shared" si="229"/>
        <v>1</v>
      </c>
      <c r="Q3678" t="s">
        <v>8323</v>
      </c>
      <c r="R3678" t="s">
        <v>8326</v>
      </c>
      <c r="S3678" s="15">
        <f t="shared" si="230"/>
        <v>41842.201261574075</v>
      </c>
      <c r="T3678" s="15">
        <f t="shared" si="231"/>
        <v>41872.201261574075</v>
      </c>
    </row>
    <row r="3679" spans="1:20" ht="48" hidden="1" x14ac:dyDescent="0.2">
      <c r="A3679">
        <v>1734</v>
      </c>
      <c r="B3679" s="9" t="s">
        <v>1735</v>
      </c>
      <c r="C3679" s="3" t="s">
        <v>5844</v>
      </c>
      <c r="D3679" s="5">
        <v>4500</v>
      </c>
      <c r="E3679" s="7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 s="10">
        <f t="shared" si="228"/>
        <v>0</v>
      </c>
      <c r="P3679">
        <f t="shared" si="229"/>
        <v>1</v>
      </c>
      <c r="Q3679" t="s">
        <v>8327</v>
      </c>
      <c r="R3679" t="s">
        <v>8330</v>
      </c>
      <c r="S3679" s="15">
        <f t="shared" si="230"/>
        <v>42102.036527777775</v>
      </c>
      <c r="T3679" s="15">
        <f t="shared" si="231"/>
        <v>42132.036527777775</v>
      </c>
    </row>
    <row r="3680" spans="1:20" ht="48" hidden="1" x14ac:dyDescent="0.2">
      <c r="A3680">
        <v>2425</v>
      </c>
      <c r="B3680" s="9" t="s">
        <v>2426</v>
      </c>
      <c r="C3680" s="3" t="s">
        <v>6535</v>
      </c>
      <c r="D3680" s="5">
        <v>3500</v>
      </c>
      <c r="E3680" s="7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5">
        <f t="shared" si="230"/>
        <v>42502.913761574076</v>
      </c>
      <c r="T3680" s="15">
        <f t="shared" si="231"/>
        <v>42517.919444444444</v>
      </c>
    </row>
    <row r="3681" spans="1:20" ht="48" hidden="1" x14ac:dyDescent="0.2">
      <c r="A3681">
        <v>474</v>
      </c>
      <c r="B3681" s="9" t="s">
        <v>475</v>
      </c>
      <c r="C3681" s="3" t="s">
        <v>4584</v>
      </c>
      <c r="D3681" s="5">
        <v>3300</v>
      </c>
      <c r="E3681" s="7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 s="10">
        <f t="shared" si="228"/>
        <v>0</v>
      </c>
      <c r="P3681">
        <f t="shared" si="229"/>
        <v>1</v>
      </c>
      <c r="Q3681" t="s">
        <v>8321</v>
      </c>
      <c r="R3681" t="s">
        <v>8339</v>
      </c>
      <c r="S3681" s="15">
        <f t="shared" si="230"/>
        <v>42753.329039351855</v>
      </c>
      <c r="T3681" s="15">
        <f t="shared" si="231"/>
        <v>42783.329039351855</v>
      </c>
    </row>
    <row r="3682" spans="1:20" ht="48" hidden="1" x14ac:dyDescent="0.2">
      <c r="A3682">
        <v>121</v>
      </c>
      <c r="B3682" s="9" t="s">
        <v>123</v>
      </c>
      <c r="C3682" s="3" t="s">
        <v>4232</v>
      </c>
      <c r="D3682" s="5">
        <v>3000</v>
      </c>
      <c r="E3682" s="7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 s="10">
        <f t="shared" si="228"/>
        <v>0</v>
      </c>
      <c r="P3682">
        <f t="shared" si="229"/>
        <v>1</v>
      </c>
      <c r="Q3682" t="s">
        <v>8321</v>
      </c>
      <c r="R3682" t="s">
        <v>8337</v>
      </c>
      <c r="S3682" s="15">
        <f t="shared" si="230"/>
        <v>42096.704976851848</v>
      </c>
      <c r="T3682" s="15">
        <f t="shared" si="231"/>
        <v>42112.427777777775</v>
      </c>
    </row>
    <row r="3683" spans="1:20" ht="48" hidden="1" x14ac:dyDescent="0.2">
      <c r="A3683">
        <v>580</v>
      </c>
      <c r="B3683" s="9" t="s">
        <v>581</v>
      </c>
      <c r="C3683" s="3" t="s">
        <v>4690</v>
      </c>
      <c r="D3683" s="5">
        <v>3000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 s="10">
        <f t="shared" si="228"/>
        <v>0</v>
      </c>
      <c r="P3683">
        <f t="shared" si="229"/>
        <v>1</v>
      </c>
      <c r="Q3683" t="s">
        <v>8308</v>
      </c>
      <c r="R3683" t="s">
        <v>8342</v>
      </c>
      <c r="S3683" s="15">
        <f t="shared" si="230"/>
        <v>42605.908182870371</v>
      </c>
      <c r="T3683" s="15">
        <f t="shared" si="231"/>
        <v>42635.908182870371</v>
      </c>
    </row>
    <row r="3684" spans="1:20" ht="48" hidden="1" x14ac:dyDescent="0.2">
      <c r="A3684">
        <v>1545</v>
      </c>
      <c r="B3684" s="9" t="s">
        <v>1546</v>
      </c>
      <c r="C3684" s="3" t="s">
        <v>5655</v>
      </c>
      <c r="D3684" s="5">
        <v>3000</v>
      </c>
      <c r="E3684" s="7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 s="10">
        <f t="shared" si="228"/>
        <v>0</v>
      </c>
      <c r="P3684">
        <f t="shared" si="229"/>
        <v>1</v>
      </c>
      <c r="Q3684" t="s">
        <v>8313</v>
      </c>
      <c r="R3684" t="s">
        <v>8355</v>
      </c>
      <c r="S3684" s="15">
        <f t="shared" si="230"/>
        <v>42031.884652777779</v>
      </c>
      <c r="T3684" s="15">
        <f t="shared" si="231"/>
        <v>42065.886111111111</v>
      </c>
    </row>
    <row r="3685" spans="1:20" ht="48" hidden="1" x14ac:dyDescent="0.2">
      <c r="A3685">
        <v>1727</v>
      </c>
      <c r="B3685" s="9" t="s">
        <v>1728</v>
      </c>
      <c r="C3685" s="3" t="s">
        <v>5837</v>
      </c>
      <c r="D3685" s="5">
        <v>3000</v>
      </c>
      <c r="E3685" s="7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 s="10">
        <f t="shared" si="228"/>
        <v>0</v>
      </c>
      <c r="P3685">
        <f t="shared" si="229"/>
        <v>1</v>
      </c>
      <c r="Q3685" t="s">
        <v>8327</v>
      </c>
      <c r="R3685" t="s">
        <v>8330</v>
      </c>
      <c r="S3685" s="15">
        <f t="shared" si="230"/>
        <v>42044.927974537044</v>
      </c>
      <c r="T3685" s="15">
        <f t="shared" si="231"/>
        <v>42099.458333333328</v>
      </c>
    </row>
    <row r="3686" spans="1:20" ht="48" x14ac:dyDescent="0.2">
      <c r="A3686">
        <v>3630</v>
      </c>
      <c r="B3686" s="9" t="s">
        <v>3628</v>
      </c>
      <c r="C3686" s="3" t="s">
        <v>7740</v>
      </c>
      <c r="D3686" s="5">
        <v>3000</v>
      </c>
      <c r="E3686" s="7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 s="10">
        <f t="shared" si="228"/>
        <v>0</v>
      </c>
      <c r="P3686">
        <f t="shared" si="229"/>
        <v>1</v>
      </c>
      <c r="Q3686" t="s">
        <v>8323</v>
      </c>
      <c r="R3686" t="s">
        <v>8335</v>
      </c>
      <c r="S3686" s="15">
        <f t="shared" si="230"/>
        <v>41942.84710648148</v>
      </c>
      <c r="T3686" s="15">
        <f t="shared" si="231"/>
        <v>41972.888773148152</v>
      </c>
    </row>
    <row r="3687" spans="1:20" ht="48" hidden="1" x14ac:dyDescent="0.2">
      <c r="A3687">
        <v>1722</v>
      </c>
      <c r="B3687" s="9" t="s">
        <v>1723</v>
      </c>
      <c r="C3687" s="3" t="s">
        <v>5832</v>
      </c>
      <c r="D3687" s="5">
        <v>2880</v>
      </c>
      <c r="E3687" s="7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 s="10">
        <f t="shared" si="228"/>
        <v>0</v>
      </c>
      <c r="P3687">
        <f t="shared" si="229"/>
        <v>1</v>
      </c>
      <c r="Q3687" t="s">
        <v>8327</v>
      </c>
      <c r="R3687" t="s">
        <v>8330</v>
      </c>
      <c r="S3687" s="15">
        <f t="shared" si="230"/>
        <v>42425.960983796293</v>
      </c>
      <c r="T3687" s="15">
        <f t="shared" si="231"/>
        <v>42463.006944444445</v>
      </c>
    </row>
    <row r="3688" spans="1:20" ht="48" hidden="1" x14ac:dyDescent="0.2">
      <c r="A3688">
        <v>681</v>
      </c>
      <c r="B3688" s="9" t="s">
        <v>682</v>
      </c>
      <c r="C3688" s="3" t="s">
        <v>4791</v>
      </c>
      <c r="D3688" s="5">
        <v>2500</v>
      </c>
      <c r="E3688" s="7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 s="10">
        <f t="shared" si="228"/>
        <v>0</v>
      </c>
      <c r="P3688">
        <f t="shared" si="229"/>
        <v>1</v>
      </c>
      <c r="Q3688" t="s">
        <v>8308</v>
      </c>
      <c r="R3688" t="s">
        <v>8310</v>
      </c>
      <c r="S3688" s="15">
        <f t="shared" si="230"/>
        <v>42639.805601851855</v>
      </c>
      <c r="T3688" s="15">
        <f t="shared" si="231"/>
        <v>42669.805601851855</v>
      </c>
    </row>
    <row r="3689" spans="1:20" ht="48" hidden="1" x14ac:dyDescent="0.2">
      <c r="A3689">
        <v>1111</v>
      </c>
      <c r="B3689" s="9" t="s">
        <v>1112</v>
      </c>
      <c r="C3689" s="3" t="s">
        <v>5221</v>
      </c>
      <c r="D3689" s="5">
        <v>2500</v>
      </c>
      <c r="E3689" s="7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 s="10">
        <f t="shared" si="228"/>
        <v>0</v>
      </c>
      <c r="P3689">
        <f t="shared" si="229"/>
        <v>1</v>
      </c>
      <c r="Q3689" t="s">
        <v>8316</v>
      </c>
      <c r="R3689" t="s">
        <v>8334</v>
      </c>
      <c r="S3689" s="15">
        <f t="shared" si="230"/>
        <v>42347.203587962969</v>
      </c>
      <c r="T3689" s="15">
        <f t="shared" si="231"/>
        <v>42377.203587962969</v>
      </c>
    </row>
    <row r="3690" spans="1:20" ht="48" hidden="1" x14ac:dyDescent="0.2">
      <c r="A3690">
        <v>3859</v>
      </c>
      <c r="B3690" s="9" t="s">
        <v>3856</v>
      </c>
      <c r="C3690" s="3" t="s">
        <v>7968</v>
      </c>
      <c r="D3690" s="5">
        <v>2500</v>
      </c>
      <c r="E3690" s="7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 s="10">
        <f t="shared" si="228"/>
        <v>0</v>
      </c>
      <c r="P3690">
        <f t="shared" si="229"/>
        <v>1</v>
      </c>
      <c r="Q3690" t="s">
        <v>8323</v>
      </c>
      <c r="R3690" t="s">
        <v>8326</v>
      </c>
      <c r="S3690" s="15">
        <f t="shared" si="230"/>
        <v>41789.893599537041</v>
      </c>
      <c r="T3690" s="15">
        <f t="shared" si="231"/>
        <v>41815.875</v>
      </c>
    </row>
    <row r="3691" spans="1:20" ht="48" hidden="1" x14ac:dyDescent="0.2">
      <c r="A3691">
        <v>4112</v>
      </c>
      <c r="B3691" s="9" t="s">
        <v>4108</v>
      </c>
      <c r="C3691" s="3" t="s">
        <v>6961</v>
      </c>
      <c r="D3691" s="5">
        <v>2500</v>
      </c>
      <c r="E3691" s="7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 s="10">
        <f t="shared" si="228"/>
        <v>0</v>
      </c>
      <c r="P3691">
        <f t="shared" si="229"/>
        <v>1</v>
      </c>
      <c r="Q3691" t="s">
        <v>8323</v>
      </c>
      <c r="R3691" t="s">
        <v>8326</v>
      </c>
      <c r="S3691" s="15">
        <f t="shared" si="230"/>
        <v>42400.946597222224</v>
      </c>
      <c r="T3691" s="15">
        <f t="shared" si="231"/>
        <v>42428</v>
      </c>
    </row>
    <row r="3692" spans="1:20" ht="48" hidden="1" x14ac:dyDescent="0.2">
      <c r="A3692">
        <v>1047</v>
      </c>
      <c r="B3692" s="9" t="s">
        <v>1048</v>
      </c>
      <c r="C3692" s="3" t="s">
        <v>5157</v>
      </c>
      <c r="D3692" s="5">
        <v>2000</v>
      </c>
      <c r="E3692" s="7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 s="10">
        <f t="shared" si="228"/>
        <v>0</v>
      </c>
      <c r="P3692">
        <f t="shared" si="229"/>
        <v>1</v>
      </c>
      <c r="Q3692" t="s">
        <v>8346</v>
      </c>
      <c r="R3692" t="s">
        <v>8347</v>
      </c>
      <c r="S3692" s="15">
        <f t="shared" si="230"/>
        <v>41918.818460648145</v>
      </c>
      <c r="T3692" s="15">
        <f t="shared" si="231"/>
        <v>41948.860127314816</v>
      </c>
    </row>
    <row r="3693" spans="1:20" ht="48" hidden="1" x14ac:dyDescent="0.2">
      <c r="A3693">
        <v>1986</v>
      </c>
      <c r="B3693" s="9" t="s">
        <v>1987</v>
      </c>
      <c r="C3693" s="3" t="s">
        <v>6096</v>
      </c>
      <c r="D3693" s="5">
        <v>2000</v>
      </c>
      <c r="E3693" s="7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 s="10">
        <f t="shared" si="228"/>
        <v>0</v>
      </c>
      <c r="P3693">
        <f t="shared" si="229"/>
        <v>1</v>
      </c>
      <c r="Q3693" t="s">
        <v>8313</v>
      </c>
      <c r="R3693" t="s">
        <v>8353</v>
      </c>
      <c r="S3693" s="15">
        <f t="shared" si="230"/>
        <v>42413.433831018512</v>
      </c>
      <c r="T3693" s="15">
        <f t="shared" si="231"/>
        <v>42443.392164351855</v>
      </c>
    </row>
    <row r="3694" spans="1:20" ht="48" hidden="1" x14ac:dyDescent="0.2">
      <c r="A3694">
        <v>4050</v>
      </c>
      <c r="B3694" s="9" t="s">
        <v>4046</v>
      </c>
      <c r="C3694" s="3" t="s">
        <v>8154</v>
      </c>
      <c r="D3694" s="5">
        <v>1500</v>
      </c>
      <c r="E3694" s="7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 s="10">
        <f t="shared" si="228"/>
        <v>0</v>
      </c>
      <c r="P3694">
        <f t="shared" si="229"/>
        <v>1</v>
      </c>
      <c r="Q3694" t="s">
        <v>8323</v>
      </c>
      <c r="R3694" t="s">
        <v>8326</v>
      </c>
      <c r="S3694" s="15">
        <f t="shared" si="230"/>
        <v>41905.636469907404</v>
      </c>
      <c r="T3694" s="15">
        <f t="shared" si="231"/>
        <v>41935.636469907404</v>
      </c>
    </row>
    <row r="3695" spans="1:20" ht="32" hidden="1" x14ac:dyDescent="0.2">
      <c r="A3695">
        <v>464</v>
      </c>
      <c r="B3695" s="9" t="s">
        <v>465</v>
      </c>
      <c r="C3695" s="3" t="s">
        <v>4574</v>
      </c>
      <c r="D3695" s="5">
        <v>1010</v>
      </c>
      <c r="E3695" s="7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 s="10">
        <f t="shared" si="228"/>
        <v>0</v>
      </c>
      <c r="P3695">
        <f t="shared" si="229"/>
        <v>1</v>
      </c>
      <c r="Q3695" t="s">
        <v>8321</v>
      </c>
      <c r="R3695" t="s">
        <v>8339</v>
      </c>
      <c r="S3695" s="15">
        <f t="shared" si="230"/>
        <v>42488.848784722228</v>
      </c>
      <c r="T3695" s="15">
        <f t="shared" si="231"/>
        <v>42508.848784722228</v>
      </c>
    </row>
    <row r="3696" spans="1:20" ht="16" hidden="1" x14ac:dyDescent="0.2">
      <c r="A3696">
        <v>1128</v>
      </c>
      <c r="B3696" s="9" t="s">
        <v>1129</v>
      </c>
      <c r="C3696" s="3" t="s">
        <v>5238</v>
      </c>
      <c r="D3696" s="5">
        <v>1000</v>
      </c>
      <c r="E3696" s="7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 s="10">
        <f t="shared" si="228"/>
        <v>0</v>
      </c>
      <c r="P3696">
        <f t="shared" si="229"/>
        <v>1</v>
      </c>
      <c r="Q3696" t="s">
        <v>8316</v>
      </c>
      <c r="R3696" t="s">
        <v>8344</v>
      </c>
      <c r="S3696" s="15">
        <f t="shared" si="230"/>
        <v>41828.649502314816</v>
      </c>
      <c r="T3696" s="15">
        <f t="shared" si="231"/>
        <v>41858.649502314816</v>
      </c>
    </row>
    <row r="3697" spans="1:20" ht="48" hidden="1" x14ac:dyDescent="0.2">
      <c r="A3697">
        <v>1739</v>
      </c>
      <c r="B3697" s="9" t="s">
        <v>1740</v>
      </c>
      <c r="C3697" s="3" t="s">
        <v>5849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 s="10">
        <f t="shared" si="228"/>
        <v>0</v>
      </c>
      <c r="P3697">
        <f t="shared" si="229"/>
        <v>1</v>
      </c>
      <c r="Q3697" t="s">
        <v>8327</v>
      </c>
      <c r="R3697" t="s">
        <v>8330</v>
      </c>
      <c r="S3697" s="15">
        <f t="shared" si="230"/>
        <v>42435.874212962968</v>
      </c>
      <c r="T3697" s="15">
        <f t="shared" si="231"/>
        <v>42494.832546296297</v>
      </c>
    </row>
    <row r="3698" spans="1:20" ht="48" hidden="1" x14ac:dyDescent="0.2">
      <c r="A3698">
        <v>2344</v>
      </c>
      <c r="B3698" s="9" t="s">
        <v>2345</v>
      </c>
      <c r="C3698" s="3" t="s">
        <v>6454</v>
      </c>
      <c r="D3698" s="5">
        <v>1000</v>
      </c>
      <c r="E3698" s="7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 s="10">
        <f t="shared" si="228"/>
        <v>0</v>
      </c>
      <c r="P3698">
        <f t="shared" si="229"/>
        <v>1</v>
      </c>
      <c r="Q3698" t="s">
        <v>8308</v>
      </c>
      <c r="R3698" t="s">
        <v>8342</v>
      </c>
      <c r="S3698" s="15">
        <f t="shared" si="230"/>
        <v>42515.727650462963</v>
      </c>
      <c r="T3698" s="15">
        <f t="shared" si="231"/>
        <v>42545.727650462963</v>
      </c>
    </row>
    <row r="3699" spans="1:20" ht="48" hidden="1" x14ac:dyDescent="0.2">
      <c r="A3699">
        <v>3117</v>
      </c>
      <c r="B3699" s="9" t="s">
        <v>3117</v>
      </c>
      <c r="C3699" s="3" t="s">
        <v>7227</v>
      </c>
      <c r="D3699" s="5">
        <v>1000</v>
      </c>
      <c r="E3699" s="7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 s="10">
        <f t="shared" si="228"/>
        <v>0</v>
      </c>
      <c r="P3699">
        <f t="shared" si="229"/>
        <v>1</v>
      </c>
      <c r="Q3699" t="s">
        <v>8323</v>
      </c>
      <c r="R3699" t="s">
        <v>8324</v>
      </c>
      <c r="S3699" s="15">
        <f t="shared" si="230"/>
        <v>42509.374537037031</v>
      </c>
      <c r="T3699" s="15">
        <f t="shared" si="231"/>
        <v>42517.55</v>
      </c>
    </row>
    <row r="3700" spans="1:20" ht="48" hidden="1" x14ac:dyDescent="0.2">
      <c r="A3700">
        <v>3645</v>
      </c>
      <c r="B3700" s="9" t="s">
        <v>3643</v>
      </c>
      <c r="C3700" s="3" t="s">
        <v>7755</v>
      </c>
      <c r="D3700" s="5">
        <v>1000</v>
      </c>
      <c r="E3700" s="7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 s="10">
        <f t="shared" si="228"/>
        <v>0</v>
      </c>
      <c r="P3700">
        <f t="shared" si="229"/>
        <v>1</v>
      </c>
      <c r="Q3700" t="s">
        <v>8323</v>
      </c>
      <c r="R3700" t="s">
        <v>8335</v>
      </c>
      <c r="S3700" s="15">
        <f t="shared" si="230"/>
        <v>42665.970347222217</v>
      </c>
      <c r="T3700" s="15">
        <f t="shared" si="231"/>
        <v>42696.012013888889</v>
      </c>
    </row>
    <row r="3701" spans="1:20" ht="48" hidden="1" x14ac:dyDescent="0.2">
      <c r="A3701">
        <v>1598</v>
      </c>
      <c r="B3701" s="9" t="s">
        <v>1599</v>
      </c>
      <c r="C3701" s="3" t="s">
        <v>5708</v>
      </c>
      <c r="D3701" s="5">
        <v>800</v>
      </c>
      <c r="E3701" s="7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 s="10">
        <f t="shared" si="228"/>
        <v>0</v>
      </c>
      <c r="P3701">
        <f t="shared" si="229"/>
        <v>1</v>
      </c>
      <c r="Q3701" t="s">
        <v>8313</v>
      </c>
      <c r="R3701" t="s">
        <v>8351</v>
      </c>
      <c r="S3701" s="15">
        <f t="shared" si="230"/>
        <v>42151.667337962965</v>
      </c>
      <c r="T3701" s="15">
        <f t="shared" si="231"/>
        <v>42211.667337962965</v>
      </c>
    </row>
    <row r="3702" spans="1:20" ht="48" hidden="1" x14ac:dyDescent="0.2">
      <c r="A3702">
        <v>2773</v>
      </c>
      <c r="B3702" s="9" t="s">
        <v>2773</v>
      </c>
      <c r="C3702" s="3" t="s">
        <v>6883</v>
      </c>
      <c r="D3702" s="5">
        <v>530</v>
      </c>
      <c r="E3702" s="7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 s="10">
        <f t="shared" si="228"/>
        <v>0</v>
      </c>
      <c r="P3702">
        <f t="shared" si="229"/>
        <v>1</v>
      </c>
      <c r="Q3702" t="s">
        <v>8311</v>
      </c>
      <c r="R3702" t="s">
        <v>8356</v>
      </c>
      <c r="S3702" s="15">
        <f t="shared" si="230"/>
        <v>42474.86482638889</v>
      </c>
      <c r="T3702" s="15">
        <f t="shared" si="231"/>
        <v>42484.86482638889</v>
      </c>
    </row>
    <row r="3703" spans="1:20" ht="48" hidden="1" x14ac:dyDescent="0.2">
      <c r="A3703">
        <v>1414</v>
      </c>
      <c r="B3703" s="9" t="s">
        <v>1415</v>
      </c>
      <c r="C3703" s="3" t="s">
        <v>5524</v>
      </c>
      <c r="D3703" s="5">
        <v>500</v>
      </c>
      <c r="E3703" s="7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 s="10">
        <f t="shared" si="228"/>
        <v>0</v>
      </c>
      <c r="P3703">
        <f t="shared" si="229"/>
        <v>1</v>
      </c>
      <c r="Q3703" t="s">
        <v>8311</v>
      </c>
      <c r="R3703" t="s">
        <v>8348</v>
      </c>
      <c r="S3703" s="15">
        <f t="shared" si="230"/>
        <v>42708.25309027778</v>
      </c>
      <c r="T3703" s="15">
        <f t="shared" si="231"/>
        <v>42738.25309027778</v>
      </c>
    </row>
    <row r="3704" spans="1:20" ht="32" hidden="1" x14ac:dyDescent="0.2">
      <c r="A3704">
        <v>2422</v>
      </c>
      <c r="B3704" s="9" t="s">
        <v>2423</v>
      </c>
      <c r="C3704" s="3" t="s">
        <v>6532</v>
      </c>
      <c r="D3704" s="5">
        <v>500</v>
      </c>
      <c r="E3704" s="7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 s="10">
        <f t="shared" si="228"/>
        <v>0</v>
      </c>
      <c r="P3704">
        <f t="shared" si="229"/>
        <v>1</v>
      </c>
      <c r="Q3704" t="s">
        <v>8319</v>
      </c>
      <c r="R3704" t="s">
        <v>8345</v>
      </c>
      <c r="S3704" s="15">
        <f t="shared" si="230"/>
        <v>42044.724953703699</v>
      </c>
      <c r="T3704" s="15">
        <f t="shared" si="231"/>
        <v>42074.683287037042</v>
      </c>
    </row>
    <row r="3705" spans="1:20" ht="16" hidden="1" x14ac:dyDescent="0.2">
      <c r="A3705">
        <v>4004</v>
      </c>
      <c r="B3705" s="9" t="s">
        <v>4000</v>
      </c>
      <c r="C3705" s="3" t="s">
        <v>8109</v>
      </c>
      <c r="D3705" s="5">
        <v>500</v>
      </c>
      <c r="E3705" s="7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5">
        <f t="shared" si="230"/>
        <v>41890.16269675926</v>
      </c>
      <c r="T3705" s="15">
        <f t="shared" si="231"/>
        <v>41920.16269675926</v>
      </c>
    </row>
    <row r="3706" spans="1:20" ht="32" hidden="1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8" hidden="1" x14ac:dyDescent="0.2">
      <c r="A3707">
        <v>2960</v>
      </c>
      <c r="B3707" s="9" t="s">
        <v>2960</v>
      </c>
      <c r="C3707" s="3" t="s">
        <v>7070</v>
      </c>
      <c r="D3707" s="5">
        <v>30000000</v>
      </c>
      <c r="E3707" s="7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 s="10">
        <f t="shared" si="228"/>
        <v>0</v>
      </c>
      <c r="P3707">
        <f t="shared" si="229"/>
        <v>0</v>
      </c>
      <c r="Q3707" t="s">
        <v>8323</v>
      </c>
      <c r="R3707" t="s">
        <v>8324</v>
      </c>
      <c r="S3707" s="15">
        <f t="shared" si="230"/>
        <v>41863.757210648146</v>
      </c>
      <c r="T3707" s="15">
        <f t="shared" si="231"/>
        <v>41893.757210648146</v>
      </c>
    </row>
    <row r="3708" spans="1:20" ht="48" hidden="1" x14ac:dyDescent="0.2">
      <c r="A3708">
        <v>1460</v>
      </c>
      <c r="B3708" s="9" t="s">
        <v>1461</v>
      </c>
      <c r="C3708" s="3" t="s">
        <v>5570</v>
      </c>
      <c r="D3708" s="5">
        <v>25000000</v>
      </c>
      <c r="E3708" s="7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 s="10">
        <f t="shared" si="228"/>
        <v>0</v>
      </c>
      <c r="P3708">
        <f t="shared" si="229"/>
        <v>0</v>
      </c>
      <c r="Q3708" t="s">
        <v>8311</v>
      </c>
      <c r="R3708" t="s">
        <v>8348</v>
      </c>
      <c r="S3708" s="15">
        <f t="shared" si="230"/>
        <v>41915.896967592591</v>
      </c>
      <c r="T3708" s="15">
        <f t="shared" si="231"/>
        <v>41973.989583333328</v>
      </c>
    </row>
    <row r="3709" spans="1:20" ht="48" hidden="1" x14ac:dyDescent="0.2">
      <c r="A3709">
        <v>492</v>
      </c>
      <c r="B3709" s="9" t="s">
        <v>493</v>
      </c>
      <c r="C3709" s="3" t="s">
        <v>4602</v>
      </c>
      <c r="D3709" s="5">
        <v>10000000</v>
      </c>
      <c r="E3709" s="7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 s="10">
        <f t="shared" si="228"/>
        <v>0</v>
      </c>
      <c r="P3709">
        <f t="shared" si="229"/>
        <v>0</v>
      </c>
      <c r="Q3709" t="s">
        <v>8321</v>
      </c>
      <c r="R3709" t="s">
        <v>8339</v>
      </c>
      <c r="S3709" s="15">
        <f t="shared" si="230"/>
        <v>42596.03506944445</v>
      </c>
      <c r="T3709" s="15">
        <f t="shared" si="231"/>
        <v>42656.03506944445</v>
      </c>
    </row>
    <row r="3710" spans="1:20" ht="48" hidden="1" x14ac:dyDescent="0.2">
      <c r="A3710">
        <v>224</v>
      </c>
      <c r="B3710" s="9" t="s">
        <v>226</v>
      </c>
      <c r="C3710" s="3" t="s">
        <v>4334</v>
      </c>
      <c r="D3710" s="5">
        <v>6000000</v>
      </c>
      <c r="E3710" s="7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 s="10">
        <f t="shared" si="228"/>
        <v>0</v>
      </c>
      <c r="P3710">
        <f t="shared" si="229"/>
        <v>0</v>
      </c>
      <c r="Q3710" t="s">
        <v>8321</v>
      </c>
      <c r="R3710" t="s">
        <v>8325</v>
      </c>
      <c r="S3710" s="15">
        <f t="shared" si="230"/>
        <v>42135.235254629632</v>
      </c>
      <c r="T3710" s="15">
        <f t="shared" si="231"/>
        <v>42195.235254629632</v>
      </c>
    </row>
    <row r="3711" spans="1:20" ht="48" hidden="1" x14ac:dyDescent="0.2">
      <c r="A3711">
        <v>2950</v>
      </c>
      <c r="B3711" s="9" t="s">
        <v>2950</v>
      </c>
      <c r="C3711" s="3" t="s">
        <v>7060</v>
      </c>
      <c r="D3711" s="5">
        <v>5000000</v>
      </c>
      <c r="E3711" s="7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 s="10">
        <f t="shared" si="228"/>
        <v>0</v>
      </c>
      <c r="P3711">
        <f t="shared" si="229"/>
        <v>0</v>
      </c>
      <c r="Q3711" t="s">
        <v>8323</v>
      </c>
      <c r="R3711" t="s">
        <v>8324</v>
      </c>
      <c r="S3711" s="15">
        <f t="shared" si="230"/>
        <v>42362.36518518519</v>
      </c>
      <c r="T3711" s="15">
        <f t="shared" si="231"/>
        <v>42392.36518518519</v>
      </c>
    </row>
    <row r="3712" spans="1:20" ht="64" hidden="1" x14ac:dyDescent="0.2">
      <c r="A3712">
        <v>163</v>
      </c>
      <c r="B3712" s="9" t="s">
        <v>165</v>
      </c>
      <c r="C3712" s="3" t="s">
        <v>4273</v>
      </c>
      <c r="D3712" s="5">
        <v>2000000</v>
      </c>
      <c r="E3712" s="7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 s="10">
        <f t="shared" si="228"/>
        <v>0</v>
      </c>
      <c r="P3712">
        <f t="shared" si="229"/>
        <v>0</v>
      </c>
      <c r="Q3712" t="s">
        <v>8321</v>
      </c>
      <c r="R3712" t="s">
        <v>8325</v>
      </c>
      <c r="S3712" s="15">
        <f t="shared" si="230"/>
        <v>42243.961273148147</v>
      </c>
      <c r="T3712" s="15">
        <f t="shared" si="231"/>
        <v>42278</v>
      </c>
    </row>
    <row r="3713" spans="1:20" ht="48" hidden="1" x14ac:dyDescent="0.2">
      <c r="A3713">
        <v>195</v>
      </c>
      <c r="B3713" s="9" t="s">
        <v>197</v>
      </c>
      <c r="C3713" s="3" t="s">
        <v>4305</v>
      </c>
      <c r="D3713" s="5">
        <v>2000000</v>
      </c>
      <c r="E3713" s="7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 s="10">
        <f t="shared" si="228"/>
        <v>0</v>
      </c>
      <c r="P3713">
        <f t="shared" si="229"/>
        <v>0</v>
      </c>
      <c r="Q3713" t="s">
        <v>8321</v>
      </c>
      <c r="R3713" t="s">
        <v>8325</v>
      </c>
      <c r="S3713" s="15">
        <f t="shared" si="230"/>
        <v>42135.67050925926</v>
      </c>
      <c r="T3713" s="15">
        <f t="shared" si="231"/>
        <v>42195.67050925926</v>
      </c>
    </row>
    <row r="3714" spans="1:20" ht="48" hidden="1" x14ac:dyDescent="0.2">
      <c r="A3714">
        <v>223</v>
      </c>
      <c r="B3714" s="9" t="s">
        <v>225</v>
      </c>
      <c r="C3714" s="3" t="s">
        <v>4333</v>
      </c>
      <c r="D3714" s="5">
        <v>1500000</v>
      </c>
      <c r="E3714" s="7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 s="10">
        <f t="shared" si="228"/>
        <v>0</v>
      </c>
      <c r="P3714">
        <f t="shared" si="229"/>
        <v>0</v>
      </c>
      <c r="Q3714" t="s">
        <v>8321</v>
      </c>
      <c r="R3714" t="s">
        <v>8325</v>
      </c>
      <c r="S3714" s="15">
        <f t="shared" si="230"/>
        <v>42482.048032407409</v>
      </c>
      <c r="T3714" s="15">
        <f t="shared" si="231"/>
        <v>42512.045138888891</v>
      </c>
    </row>
    <row r="3715" spans="1:20" ht="48" hidden="1" x14ac:dyDescent="0.2">
      <c r="A3715">
        <v>231</v>
      </c>
      <c r="B3715" s="9" t="s">
        <v>233</v>
      </c>
      <c r="C3715" s="3" t="s">
        <v>4341</v>
      </c>
      <c r="D3715" s="5">
        <v>1500000</v>
      </c>
      <c r="E3715" s="7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 s="10">
        <f t="shared" ref="O3715:O3778" si="232">ROUND(E3715/D3715*100,0)</f>
        <v>0</v>
      </c>
      <c r="P3715">
        <f t="shared" ref="P3715:P3778" si="233">IFERROR(ROUND(E3715/L3715,2),0)</f>
        <v>0</v>
      </c>
      <c r="Q3715" t="s">
        <v>8321</v>
      </c>
      <c r="R3715" t="s">
        <v>8325</v>
      </c>
      <c r="S3715" s="15">
        <f t="shared" ref="S3715:S3778" si="234">(((J3715/60)/60)/24)+DATE(1970,1,1)</f>
        <v>42341.958923611113</v>
      </c>
      <c r="T3715" s="15">
        <f t="shared" ref="T3715:T3778" si="235">(((I3715/60)/60)/24)+DATE(1970,1,1)</f>
        <v>42371.958923611113</v>
      </c>
    </row>
    <row r="3716" spans="1:20" ht="16" hidden="1" x14ac:dyDescent="0.2">
      <c r="A3716">
        <v>3125</v>
      </c>
      <c r="B3716" s="9" t="s">
        <v>3125</v>
      </c>
      <c r="C3716" s="3" t="s">
        <v>7235</v>
      </c>
      <c r="D3716" s="5">
        <v>1500000</v>
      </c>
      <c r="E3716" s="7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 s="10">
        <f t="shared" si="232"/>
        <v>0</v>
      </c>
      <c r="P3716">
        <f t="shared" si="233"/>
        <v>0</v>
      </c>
      <c r="Q3716" t="s">
        <v>8323</v>
      </c>
      <c r="R3716" t="s">
        <v>8324</v>
      </c>
      <c r="S3716" s="15">
        <f t="shared" si="234"/>
        <v>42346.20685185185</v>
      </c>
      <c r="T3716" s="15">
        <f t="shared" si="235"/>
        <v>42376.20685185185</v>
      </c>
    </row>
    <row r="3717" spans="1:20" ht="16" hidden="1" x14ac:dyDescent="0.2">
      <c r="A3717">
        <v>3061</v>
      </c>
      <c r="B3717" s="9" t="s">
        <v>3061</v>
      </c>
      <c r="C3717" s="3" t="s">
        <v>7171</v>
      </c>
      <c r="D3717" s="5">
        <v>1000000</v>
      </c>
      <c r="E3717" s="7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 s="10">
        <f t="shared" si="232"/>
        <v>0</v>
      </c>
      <c r="P3717">
        <f t="shared" si="233"/>
        <v>0</v>
      </c>
      <c r="Q3717" t="s">
        <v>8323</v>
      </c>
      <c r="R3717" t="s">
        <v>8324</v>
      </c>
      <c r="S3717" s="15">
        <f t="shared" si="234"/>
        <v>41834.784120370372</v>
      </c>
      <c r="T3717" s="15">
        <f t="shared" si="235"/>
        <v>41864.784120370372</v>
      </c>
    </row>
    <row r="3718" spans="1:20" ht="48" hidden="1" x14ac:dyDescent="0.2">
      <c r="A3718">
        <v>2390</v>
      </c>
      <c r="B3718" s="9" t="s">
        <v>2391</v>
      </c>
      <c r="C3718" s="3" t="s">
        <v>6500</v>
      </c>
      <c r="D3718" s="5">
        <v>510000</v>
      </c>
      <c r="E3718" s="7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 s="10">
        <f t="shared" si="232"/>
        <v>0</v>
      </c>
      <c r="P3718">
        <f t="shared" si="233"/>
        <v>0</v>
      </c>
      <c r="Q3718" t="s">
        <v>8308</v>
      </c>
      <c r="R3718" t="s">
        <v>8342</v>
      </c>
      <c r="S3718" s="15">
        <f t="shared" si="234"/>
        <v>41968.262314814812</v>
      </c>
      <c r="T3718" s="15">
        <f t="shared" si="235"/>
        <v>42008.262314814812</v>
      </c>
    </row>
    <row r="3719" spans="1:20" ht="32" hidden="1" x14ac:dyDescent="0.2">
      <c r="A3719">
        <v>178</v>
      </c>
      <c r="B3719" s="9" t="s">
        <v>180</v>
      </c>
      <c r="C3719" s="3" t="s">
        <v>4288</v>
      </c>
      <c r="D3719" s="5">
        <v>500000</v>
      </c>
      <c r="E3719" s="7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5">
        <f t="shared" si="234"/>
        <v>42304.955381944441</v>
      </c>
      <c r="T3719" s="15">
        <f t="shared" si="235"/>
        <v>42334.997048611112</v>
      </c>
    </row>
    <row r="3720" spans="1:20" ht="64" hidden="1" x14ac:dyDescent="0.2">
      <c r="A3720">
        <v>686</v>
      </c>
      <c r="B3720" s="9" t="s">
        <v>687</v>
      </c>
      <c r="C3720" s="3" t="s">
        <v>4796</v>
      </c>
      <c r="D3720" s="5">
        <v>500000</v>
      </c>
      <c r="E3720" s="7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 s="10">
        <f t="shared" si="232"/>
        <v>0</v>
      </c>
      <c r="P3720">
        <f t="shared" si="233"/>
        <v>0</v>
      </c>
      <c r="Q3720" t="s">
        <v>8308</v>
      </c>
      <c r="R3720" t="s">
        <v>8310</v>
      </c>
      <c r="S3720" s="15">
        <f t="shared" si="234"/>
        <v>42189.673263888893</v>
      </c>
      <c r="T3720" s="15">
        <f t="shared" si="235"/>
        <v>42219.673263888893</v>
      </c>
    </row>
    <row r="3721" spans="1:20" ht="48" hidden="1" x14ac:dyDescent="0.2">
      <c r="A3721">
        <v>1230</v>
      </c>
      <c r="B3721" s="9" t="s">
        <v>1231</v>
      </c>
      <c r="C3721" s="3" t="s">
        <v>5340</v>
      </c>
      <c r="D3721" s="5">
        <v>500000</v>
      </c>
      <c r="E3721" s="7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 s="10">
        <f t="shared" si="232"/>
        <v>0</v>
      </c>
      <c r="P3721">
        <f t="shared" si="233"/>
        <v>0</v>
      </c>
      <c r="Q3721" t="s">
        <v>8327</v>
      </c>
      <c r="R3721" t="s">
        <v>8354</v>
      </c>
      <c r="S3721" s="15">
        <f t="shared" si="234"/>
        <v>40568.972569444442</v>
      </c>
      <c r="T3721" s="15">
        <f t="shared" si="235"/>
        <v>40598.972569444442</v>
      </c>
    </row>
    <row r="3722" spans="1:20" ht="64" hidden="1" x14ac:dyDescent="0.2">
      <c r="A3722">
        <v>2642</v>
      </c>
      <c r="B3722" s="9" t="s">
        <v>2642</v>
      </c>
      <c r="C3722" s="3" t="s">
        <v>6752</v>
      </c>
      <c r="D3722" s="5">
        <v>500000</v>
      </c>
      <c r="E3722" s="7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 s="10">
        <f t="shared" si="232"/>
        <v>0</v>
      </c>
      <c r="P3722">
        <f t="shared" si="233"/>
        <v>0</v>
      </c>
      <c r="Q3722" t="s">
        <v>8308</v>
      </c>
      <c r="R3722" t="s">
        <v>8315</v>
      </c>
      <c r="S3722" s="15">
        <f t="shared" si="234"/>
        <v>42536.246620370366</v>
      </c>
      <c r="T3722" s="15">
        <f t="shared" si="235"/>
        <v>42566.289583333331</v>
      </c>
    </row>
    <row r="3723" spans="1:20" ht="48" hidden="1" x14ac:dyDescent="0.2">
      <c r="A3723">
        <v>2349</v>
      </c>
      <c r="B3723" s="9" t="s">
        <v>2350</v>
      </c>
      <c r="C3723" s="3" t="s">
        <v>6459</v>
      </c>
      <c r="D3723" s="5">
        <v>474900</v>
      </c>
      <c r="E3723" s="7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 s="10">
        <f t="shared" si="232"/>
        <v>0</v>
      </c>
      <c r="P3723">
        <f t="shared" si="233"/>
        <v>0</v>
      </c>
      <c r="Q3723" t="s">
        <v>8308</v>
      </c>
      <c r="R3723" t="s">
        <v>8342</v>
      </c>
      <c r="S3723" s="15">
        <f t="shared" si="234"/>
        <v>42198.775787037041</v>
      </c>
      <c r="T3723" s="15">
        <f t="shared" si="235"/>
        <v>42227.775787037041</v>
      </c>
    </row>
    <row r="3724" spans="1:20" ht="48" hidden="1" x14ac:dyDescent="0.2">
      <c r="A3724">
        <v>3885</v>
      </c>
      <c r="B3724" s="9" t="s">
        <v>3882</v>
      </c>
      <c r="C3724" s="3" t="s">
        <v>7994</v>
      </c>
      <c r="D3724" s="5">
        <v>375000</v>
      </c>
      <c r="E3724" s="7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 s="10">
        <f t="shared" si="232"/>
        <v>0</v>
      </c>
      <c r="P3724">
        <f t="shared" si="233"/>
        <v>0</v>
      </c>
      <c r="Q3724" t="s">
        <v>8323</v>
      </c>
      <c r="R3724" t="s">
        <v>8335</v>
      </c>
      <c r="S3724" s="15">
        <f t="shared" si="234"/>
        <v>42469.951284722221</v>
      </c>
      <c r="T3724" s="15">
        <f t="shared" si="235"/>
        <v>42499.951284722221</v>
      </c>
    </row>
    <row r="3725" spans="1:20" ht="48" hidden="1" x14ac:dyDescent="0.2">
      <c r="A3725">
        <v>233</v>
      </c>
      <c r="B3725" s="9" t="s">
        <v>235</v>
      </c>
      <c r="C3725" s="3" t="s">
        <v>4343</v>
      </c>
      <c r="D3725" s="5">
        <v>350000</v>
      </c>
      <c r="E3725" s="7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5">
        <f t="shared" si="234"/>
        <v>42612.911712962959</v>
      </c>
      <c r="T3725" s="15">
        <f t="shared" si="235"/>
        <v>42642.911712962959</v>
      </c>
    </row>
    <row r="3726" spans="1:20" ht="48" hidden="1" x14ac:dyDescent="0.2">
      <c r="A3726">
        <v>1696</v>
      </c>
      <c r="B3726" s="9" t="s">
        <v>1697</v>
      </c>
      <c r="C3726" s="3" t="s">
        <v>5806</v>
      </c>
      <c r="D3726" s="5">
        <v>300000</v>
      </c>
      <c r="E3726" s="7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 s="10">
        <f t="shared" si="232"/>
        <v>0</v>
      </c>
      <c r="P3726">
        <f t="shared" si="233"/>
        <v>0</v>
      </c>
      <c r="Q3726" t="s">
        <v>8327</v>
      </c>
      <c r="R3726" t="s">
        <v>8330</v>
      </c>
      <c r="S3726" s="15">
        <f t="shared" si="234"/>
        <v>42796.069571759261</v>
      </c>
      <c r="T3726" s="15">
        <f t="shared" si="235"/>
        <v>42826.027905092589</v>
      </c>
    </row>
    <row r="3727" spans="1:20" ht="48" hidden="1" x14ac:dyDescent="0.2">
      <c r="A3727">
        <v>1861</v>
      </c>
      <c r="B3727" s="9" t="s">
        <v>1862</v>
      </c>
      <c r="C3727" s="3" t="s">
        <v>5971</v>
      </c>
      <c r="D3727" s="5">
        <v>250000</v>
      </c>
      <c r="E3727" s="7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 s="10">
        <f t="shared" si="232"/>
        <v>0</v>
      </c>
      <c r="P3727">
        <f t="shared" si="233"/>
        <v>0</v>
      </c>
      <c r="Q3727" t="s">
        <v>8316</v>
      </c>
      <c r="R3727" t="s">
        <v>8344</v>
      </c>
      <c r="S3727" s="15">
        <f t="shared" si="234"/>
        <v>42000.300243055557</v>
      </c>
      <c r="T3727" s="15">
        <f t="shared" si="235"/>
        <v>42030.300243055557</v>
      </c>
    </row>
    <row r="3728" spans="1:20" ht="48" hidden="1" x14ac:dyDescent="0.2">
      <c r="A3728">
        <v>140</v>
      </c>
      <c r="B3728" s="9" t="s">
        <v>142</v>
      </c>
      <c r="C3728" s="3" t="s">
        <v>4250</v>
      </c>
      <c r="D3728" s="5">
        <v>200000</v>
      </c>
      <c r="E3728" s="7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 s="10">
        <f t="shared" si="232"/>
        <v>0</v>
      </c>
      <c r="P3728">
        <f t="shared" si="233"/>
        <v>0</v>
      </c>
      <c r="Q3728" t="s">
        <v>8321</v>
      </c>
      <c r="R3728" t="s">
        <v>8337</v>
      </c>
      <c r="S3728" s="15">
        <f t="shared" si="234"/>
        <v>42053.198287037041</v>
      </c>
      <c r="T3728" s="15">
        <f t="shared" si="235"/>
        <v>42083.15662037037</v>
      </c>
    </row>
    <row r="3729" spans="1:20" ht="48" hidden="1" x14ac:dyDescent="0.2">
      <c r="A3729">
        <v>1448</v>
      </c>
      <c r="B3729" s="9" t="s">
        <v>1449</v>
      </c>
      <c r="C3729" s="3" t="s">
        <v>5558</v>
      </c>
      <c r="D3729" s="5">
        <v>200000</v>
      </c>
      <c r="E3729" s="7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 s="10">
        <f t="shared" si="232"/>
        <v>0</v>
      </c>
      <c r="P3729">
        <f t="shared" si="233"/>
        <v>0</v>
      </c>
      <c r="Q3729" t="s">
        <v>8311</v>
      </c>
      <c r="R3729" t="s">
        <v>8348</v>
      </c>
      <c r="S3729" s="15">
        <f t="shared" si="234"/>
        <v>42115.936550925922</v>
      </c>
      <c r="T3729" s="15">
        <f t="shared" si="235"/>
        <v>42146.225694444445</v>
      </c>
    </row>
    <row r="3730" spans="1:20" ht="48" hidden="1" x14ac:dyDescent="0.2">
      <c r="A3730">
        <v>1982</v>
      </c>
      <c r="B3730" s="9" t="s">
        <v>1983</v>
      </c>
      <c r="C3730" s="3" t="s">
        <v>6092</v>
      </c>
      <c r="D3730" s="5">
        <v>180000</v>
      </c>
      <c r="E3730" s="7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 s="10">
        <f t="shared" si="232"/>
        <v>0</v>
      </c>
      <c r="P3730">
        <f t="shared" si="233"/>
        <v>0</v>
      </c>
      <c r="Q3730" t="s">
        <v>8313</v>
      </c>
      <c r="R3730" t="s">
        <v>8353</v>
      </c>
      <c r="S3730" s="15">
        <f t="shared" si="234"/>
        <v>42678.586655092593</v>
      </c>
      <c r="T3730" s="15">
        <f t="shared" si="235"/>
        <v>42708.628321759257</v>
      </c>
    </row>
    <row r="3731" spans="1:20" ht="48" hidden="1" x14ac:dyDescent="0.2">
      <c r="A3731">
        <v>2513</v>
      </c>
      <c r="B3731" s="9" t="s">
        <v>2513</v>
      </c>
      <c r="C3731" s="3" t="s">
        <v>6623</v>
      </c>
      <c r="D3731" s="5">
        <v>180000</v>
      </c>
      <c r="E3731" s="7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 s="10">
        <f t="shared" si="232"/>
        <v>0</v>
      </c>
      <c r="P3731">
        <f t="shared" si="233"/>
        <v>0</v>
      </c>
      <c r="Q3731" t="s">
        <v>8319</v>
      </c>
      <c r="R3731" t="s">
        <v>8357</v>
      </c>
      <c r="S3731" s="15">
        <f t="shared" si="234"/>
        <v>42732.00681712963</v>
      </c>
      <c r="T3731" s="15">
        <f t="shared" si="235"/>
        <v>42792.00681712963</v>
      </c>
    </row>
    <row r="3732" spans="1:20" ht="48" hidden="1" x14ac:dyDescent="0.2">
      <c r="A3732">
        <v>2363</v>
      </c>
      <c r="B3732" s="9" t="s">
        <v>2364</v>
      </c>
      <c r="C3732" s="3" t="s">
        <v>6473</v>
      </c>
      <c r="D3732" s="5">
        <v>175000</v>
      </c>
      <c r="E3732" s="7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 s="10">
        <f t="shared" si="232"/>
        <v>0</v>
      </c>
      <c r="P3732">
        <f t="shared" si="233"/>
        <v>0</v>
      </c>
      <c r="Q3732" t="s">
        <v>8308</v>
      </c>
      <c r="R3732" t="s">
        <v>8342</v>
      </c>
      <c r="S3732" s="15">
        <f t="shared" si="234"/>
        <v>42322.011574074073</v>
      </c>
      <c r="T3732" s="15">
        <f t="shared" si="235"/>
        <v>42367.011574074073</v>
      </c>
    </row>
    <row r="3733" spans="1:20" ht="48" hidden="1" x14ac:dyDescent="0.2">
      <c r="A3733">
        <v>236</v>
      </c>
      <c r="B3733" s="9" t="s">
        <v>238</v>
      </c>
      <c r="C3733" s="3" t="s">
        <v>4346</v>
      </c>
      <c r="D3733" s="5">
        <v>150000</v>
      </c>
      <c r="E3733" s="7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5">
        <f t="shared" si="234"/>
        <v>42321.08447916666</v>
      </c>
      <c r="T3733" s="15">
        <f t="shared" si="235"/>
        <v>42374</v>
      </c>
    </row>
    <row r="3734" spans="1:20" ht="48" hidden="1" x14ac:dyDescent="0.2">
      <c r="A3734">
        <v>2876</v>
      </c>
      <c r="B3734" s="9" t="s">
        <v>2876</v>
      </c>
      <c r="C3734" s="3" t="s">
        <v>6986</v>
      </c>
      <c r="D3734" s="5">
        <v>150000</v>
      </c>
      <c r="E3734" s="7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 s="10">
        <f t="shared" si="232"/>
        <v>0</v>
      </c>
      <c r="P3734">
        <f t="shared" si="233"/>
        <v>0</v>
      </c>
      <c r="Q3734" t="s">
        <v>8323</v>
      </c>
      <c r="R3734" t="s">
        <v>8326</v>
      </c>
      <c r="S3734" s="15">
        <f t="shared" si="234"/>
        <v>42171.743969907402</v>
      </c>
      <c r="T3734" s="15">
        <f t="shared" si="235"/>
        <v>42201.743969907402</v>
      </c>
    </row>
    <row r="3735" spans="1:20" ht="48" hidden="1" x14ac:dyDescent="0.2">
      <c r="A3735">
        <v>3636</v>
      </c>
      <c r="B3735" s="9" t="s">
        <v>3634</v>
      </c>
      <c r="C3735" s="3" t="s">
        <v>7746</v>
      </c>
      <c r="D3735" s="5">
        <v>150000</v>
      </c>
      <c r="E3735" s="7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 s="10">
        <f t="shared" si="232"/>
        <v>0</v>
      </c>
      <c r="P3735">
        <f t="shared" si="233"/>
        <v>0</v>
      </c>
      <c r="Q3735" t="s">
        <v>8323</v>
      </c>
      <c r="R3735" t="s">
        <v>8335</v>
      </c>
      <c r="S3735" s="15">
        <f t="shared" si="234"/>
        <v>42226.694780092599</v>
      </c>
      <c r="T3735" s="15">
        <f t="shared" si="235"/>
        <v>42261.694780092599</v>
      </c>
    </row>
    <row r="3736" spans="1:20" ht="48" hidden="1" x14ac:dyDescent="0.2">
      <c r="A3736">
        <v>1996</v>
      </c>
      <c r="B3736" s="9" t="s">
        <v>1997</v>
      </c>
      <c r="C3736" s="3" t="s">
        <v>6106</v>
      </c>
      <c r="D3736" s="5">
        <v>133800</v>
      </c>
      <c r="E3736" s="7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 s="10">
        <f t="shared" si="232"/>
        <v>0</v>
      </c>
      <c r="P3736">
        <f t="shared" si="233"/>
        <v>0</v>
      </c>
      <c r="Q3736" t="s">
        <v>8313</v>
      </c>
      <c r="R3736" t="s">
        <v>8353</v>
      </c>
      <c r="S3736" s="15">
        <f t="shared" si="234"/>
        <v>41800.819571759261</v>
      </c>
      <c r="T3736" s="15">
        <f t="shared" si="235"/>
        <v>41830.819571759261</v>
      </c>
    </row>
    <row r="3737" spans="1:20" ht="48" hidden="1" x14ac:dyDescent="0.2">
      <c r="A3737">
        <v>1445</v>
      </c>
      <c r="B3737" s="9" t="s">
        <v>1446</v>
      </c>
      <c r="C3737" s="3" t="s">
        <v>5555</v>
      </c>
      <c r="D3737" s="5">
        <v>130000</v>
      </c>
      <c r="E3737" s="7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 s="10">
        <f t="shared" si="232"/>
        <v>0</v>
      </c>
      <c r="P3737">
        <f t="shared" si="233"/>
        <v>0</v>
      </c>
      <c r="Q3737" t="s">
        <v>8311</v>
      </c>
      <c r="R3737" t="s">
        <v>8348</v>
      </c>
      <c r="S3737" s="15">
        <f t="shared" si="234"/>
        <v>42139.542303240742</v>
      </c>
      <c r="T3737" s="15">
        <f t="shared" si="235"/>
        <v>42169.542303240742</v>
      </c>
    </row>
    <row r="3738" spans="1:20" ht="80" hidden="1" x14ac:dyDescent="0.2">
      <c r="A3738">
        <v>1698</v>
      </c>
      <c r="B3738" s="9" t="s">
        <v>1699</v>
      </c>
      <c r="C3738" s="3" t="s">
        <v>5808</v>
      </c>
      <c r="D3738" s="5">
        <v>125000</v>
      </c>
      <c r="E3738" s="7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 s="10">
        <f t="shared" si="232"/>
        <v>0</v>
      </c>
      <c r="P3738">
        <f t="shared" si="233"/>
        <v>0</v>
      </c>
      <c r="Q3738" t="s">
        <v>8327</v>
      </c>
      <c r="R3738" t="s">
        <v>8330</v>
      </c>
      <c r="S3738" s="15">
        <f t="shared" si="234"/>
        <v>42796.207870370374</v>
      </c>
      <c r="T3738" s="15">
        <f t="shared" si="235"/>
        <v>42820.147916666669</v>
      </c>
    </row>
    <row r="3739" spans="1:20" ht="48" hidden="1" x14ac:dyDescent="0.2">
      <c r="A3739">
        <v>2397</v>
      </c>
      <c r="B3739" s="9" t="s">
        <v>2398</v>
      </c>
      <c r="C3739" s="3" t="s">
        <v>6507</v>
      </c>
      <c r="D3739" s="5">
        <v>124000</v>
      </c>
      <c r="E3739" s="7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 s="10">
        <f t="shared" si="232"/>
        <v>0</v>
      </c>
      <c r="P3739">
        <f t="shared" si="233"/>
        <v>0</v>
      </c>
      <c r="Q3739" t="s">
        <v>8308</v>
      </c>
      <c r="R3739" t="s">
        <v>8342</v>
      </c>
      <c r="S3739" s="15">
        <f t="shared" si="234"/>
        <v>41976.88490740741</v>
      </c>
      <c r="T3739" s="15">
        <f t="shared" si="235"/>
        <v>42006.88490740741</v>
      </c>
    </row>
    <row r="3740" spans="1:20" ht="32" hidden="1" x14ac:dyDescent="0.2">
      <c r="A3740">
        <v>2378</v>
      </c>
      <c r="B3740" s="9" t="s">
        <v>2379</v>
      </c>
      <c r="C3740" s="3" t="s">
        <v>6488</v>
      </c>
      <c r="D3740" s="5">
        <v>110000</v>
      </c>
      <c r="E3740" s="7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 s="10">
        <f t="shared" si="232"/>
        <v>0</v>
      </c>
      <c r="P3740">
        <f t="shared" si="233"/>
        <v>0</v>
      </c>
      <c r="Q3740" t="s">
        <v>8308</v>
      </c>
      <c r="R3740" t="s">
        <v>8342</v>
      </c>
      <c r="S3740" s="15">
        <f t="shared" si="234"/>
        <v>42213.013078703705</v>
      </c>
      <c r="T3740" s="15">
        <f t="shared" si="235"/>
        <v>42242.013078703705</v>
      </c>
    </row>
    <row r="3741" spans="1:20" ht="48" hidden="1" x14ac:dyDescent="0.2">
      <c r="A3741">
        <v>462</v>
      </c>
      <c r="B3741" s="9" t="s">
        <v>463</v>
      </c>
      <c r="C3741" s="3" t="s">
        <v>4572</v>
      </c>
      <c r="D3741" s="5">
        <v>100000</v>
      </c>
      <c r="E3741" s="7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 s="10">
        <f t="shared" si="232"/>
        <v>0</v>
      </c>
      <c r="P3741">
        <f t="shared" si="233"/>
        <v>0</v>
      </c>
      <c r="Q3741" t="s">
        <v>8321</v>
      </c>
      <c r="R3741" t="s">
        <v>8339</v>
      </c>
      <c r="S3741" s="15">
        <f t="shared" si="234"/>
        <v>40705.126631944448</v>
      </c>
      <c r="T3741" s="15">
        <f t="shared" si="235"/>
        <v>40765.126631944448</v>
      </c>
    </row>
    <row r="3742" spans="1:20" ht="48" hidden="1" x14ac:dyDescent="0.2">
      <c r="A3742">
        <v>582</v>
      </c>
      <c r="B3742" s="9" t="s">
        <v>583</v>
      </c>
      <c r="C3742" s="3" t="s">
        <v>4692</v>
      </c>
      <c r="D3742" s="5">
        <v>100000</v>
      </c>
      <c r="E3742" s="7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 s="10">
        <f t="shared" si="232"/>
        <v>0</v>
      </c>
      <c r="P3742">
        <f t="shared" si="233"/>
        <v>0</v>
      </c>
      <c r="Q3742" t="s">
        <v>8308</v>
      </c>
      <c r="R3742" t="s">
        <v>8342</v>
      </c>
      <c r="S3742" s="15">
        <f t="shared" si="234"/>
        <v>42055.739803240736</v>
      </c>
      <c r="T3742" s="15">
        <f t="shared" si="235"/>
        <v>42078.75</v>
      </c>
    </row>
    <row r="3743" spans="1:20" ht="48" hidden="1" x14ac:dyDescent="0.2">
      <c r="A3743">
        <v>637</v>
      </c>
      <c r="B3743" s="9" t="s">
        <v>638</v>
      </c>
      <c r="C3743" s="3" t="s">
        <v>4747</v>
      </c>
      <c r="D3743" s="5">
        <v>100000</v>
      </c>
      <c r="E3743" s="7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 s="10">
        <f t="shared" si="232"/>
        <v>0</v>
      </c>
      <c r="P3743">
        <f t="shared" si="233"/>
        <v>0</v>
      </c>
      <c r="Q3743" t="s">
        <v>8308</v>
      </c>
      <c r="R3743" t="s">
        <v>8342</v>
      </c>
      <c r="S3743" s="15">
        <f t="shared" si="234"/>
        <v>42762.962013888886</v>
      </c>
      <c r="T3743" s="15">
        <f t="shared" si="235"/>
        <v>42791.961111111115</v>
      </c>
    </row>
    <row r="3744" spans="1:20" ht="48" hidden="1" x14ac:dyDescent="0.2">
      <c r="A3744">
        <v>706</v>
      </c>
      <c r="B3744" s="9" t="s">
        <v>707</v>
      </c>
      <c r="C3744" s="3" t="s">
        <v>4816</v>
      </c>
      <c r="D3744" s="5">
        <v>100000</v>
      </c>
      <c r="E3744" s="7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 s="10">
        <f t="shared" si="232"/>
        <v>0</v>
      </c>
      <c r="P3744">
        <f t="shared" si="233"/>
        <v>0</v>
      </c>
      <c r="Q3744" t="s">
        <v>8308</v>
      </c>
      <c r="R3744" t="s">
        <v>8310</v>
      </c>
      <c r="S3744" s="15">
        <f t="shared" si="234"/>
        <v>42676.995173611111</v>
      </c>
      <c r="T3744" s="15">
        <f t="shared" si="235"/>
        <v>42718.777083333334</v>
      </c>
    </row>
    <row r="3745" spans="1:20" ht="48" hidden="1" x14ac:dyDescent="0.2">
      <c r="A3745">
        <v>911</v>
      </c>
      <c r="B3745" s="9" t="s">
        <v>912</v>
      </c>
      <c r="C3745" s="3" t="s">
        <v>5021</v>
      </c>
      <c r="D3745" s="5">
        <v>100000</v>
      </c>
      <c r="E3745" s="7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 s="10">
        <f t="shared" si="232"/>
        <v>0</v>
      </c>
      <c r="P3745">
        <f t="shared" si="233"/>
        <v>0</v>
      </c>
      <c r="Q3745" t="s">
        <v>8327</v>
      </c>
      <c r="R3745" t="s">
        <v>8350</v>
      </c>
      <c r="S3745" s="15">
        <f t="shared" si="234"/>
        <v>41642.005150462966</v>
      </c>
      <c r="T3745" s="15">
        <f t="shared" si="235"/>
        <v>41663.005150462966</v>
      </c>
    </row>
    <row r="3746" spans="1:20" ht="48" hidden="1" x14ac:dyDescent="0.2">
      <c r="A3746">
        <v>2511</v>
      </c>
      <c r="B3746" s="9" t="s">
        <v>2511</v>
      </c>
      <c r="C3746" s="3" t="s">
        <v>6621</v>
      </c>
      <c r="D3746" s="5">
        <v>100000</v>
      </c>
      <c r="E3746" s="7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 s="10">
        <f t="shared" si="232"/>
        <v>0</v>
      </c>
      <c r="P3746">
        <f t="shared" si="233"/>
        <v>0</v>
      </c>
      <c r="Q3746" t="s">
        <v>8319</v>
      </c>
      <c r="R3746" t="s">
        <v>8357</v>
      </c>
      <c r="S3746" s="15">
        <f t="shared" si="234"/>
        <v>42371.446909722217</v>
      </c>
      <c r="T3746" s="15">
        <f t="shared" si="235"/>
        <v>42401.446909722217</v>
      </c>
    </row>
    <row r="3747" spans="1:20" ht="48" hidden="1" x14ac:dyDescent="0.2">
      <c r="A3747">
        <v>2520</v>
      </c>
      <c r="B3747" s="9" t="s">
        <v>2520</v>
      </c>
      <c r="C3747" s="3" t="s">
        <v>6630</v>
      </c>
      <c r="D3747" s="5">
        <v>100000</v>
      </c>
      <c r="E3747" s="7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 s="10">
        <f t="shared" si="232"/>
        <v>0</v>
      </c>
      <c r="P3747">
        <f t="shared" si="233"/>
        <v>0</v>
      </c>
      <c r="Q3747" t="s">
        <v>8319</v>
      </c>
      <c r="R3747" t="s">
        <v>8357</v>
      </c>
      <c r="S3747" s="15">
        <f t="shared" si="234"/>
        <v>42612.600520833337</v>
      </c>
      <c r="T3747" s="15">
        <f t="shared" si="235"/>
        <v>42658.806249999994</v>
      </c>
    </row>
    <row r="3748" spans="1:20" ht="48" hidden="1" x14ac:dyDescent="0.2">
      <c r="A3748">
        <v>2561</v>
      </c>
      <c r="B3748" s="9" t="s">
        <v>2561</v>
      </c>
      <c r="C3748" s="3" t="s">
        <v>6671</v>
      </c>
      <c r="D3748" s="5">
        <v>100000</v>
      </c>
      <c r="E3748" s="7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 s="10">
        <f t="shared" si="232"/>
        <v>0</v>
      </c>
      <c r="P3748">
        <f t="shared" si="233"/>
        <v>0</v>
      </c>
      <c r="Q3748" t="s">
        <v>8319</v>
      </c>
      <c r="R3748" t="s">
        <v>8345</v>
      </c>
      <c r="S3748" s="15">
        <f t="shared" si="234"/>
        <v>42260.528807870374</v>
      </c>
      <c r="T3748" s="15">
        <f t="shared" si="235"/>
        <v>42290.528807870374</v>
      </c>
    </row>
    <row r="3749" spans="1:20" ht="32" hidden="1" x14ac:dyDescent="0.2">
      <c r="A3749">
        <v>2780</v>
      </c>
      <c r="B3749" s="9" t="s">
        <v>2780</v>
      </c>
      <c r="C3749" s="3" t="s">
        <v>6890</v>
      </c>
      <c r="D3749" s="5">
        <v>100000</v>
      </c>
      <c r="E3749" s="7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 s="10">
        <f t="shared" si="232"/>
        <v>0</v>
      </c>
      <c r="P3749">
        <f t="shared" si="233"/>
        <v>0</v>
      </c>
      <c r="Q3749" t="s">
        <v>8311</v>
      </c>
      <c r="R3749" t="s">
        <v>8356</v>
      </c>
      <c r="S3749" s="15">
        <f t="shared" si="234"/>
        <v>42774.447777777779</v>
      </c>
      <c r="T3749" s="15">
        <f t="shared" si="235"/>
        <v>42804.447777777779</v>
      </c>
    </row>
    <row r="3750" spans="1:20" ht="48" hidden="1" x14ac:dyDescent="0.2">
      <c r="A3750">
        <v>3127</v>
      </c>
      <c r="B3750" s="9" t="s">
        <v>3127</v>
      </c>
      <c r="C3750" s="3" t="s">
        <v>7237</v>
      </c>
      <c r="D3750" s="5">
        <v>100000</v>
      </c>
      <c r="E3750" s="7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 s="10">
        <f t="shared" si="232"/>
        <v>0</v>
      </c>
      <c r="P3750">
        <f t="shared" si="233"/>
        <v>0</v>
      </c>
      <c r="Q3750" t="s">
        <v>8323</v>
      </c>
      <c r="R3750" t="s">
        <v>8324</v>
      </c>
      <c r="S3750" s="15">
        <f t="shared" si="234"/>
        <v>42034.856817129628</v>
      </c>
      <c r="T3750" s="15">
        <f t="shared" si="235"/>
        <v>42064.856817129628</v>
      </c>
    </row>
    <row r="3751" spans="1:20" ht="48" hidden="1" x14ac:dyDescent="0.2">
      <c r="A3751">
        <v>3628</v>
      </c>
      <c r="B3751" s="9" t="s">
        <v>3626</v>
      </c>
      <c r="C3751" s="3" t="s">
        <v>7738</v>
      </c>
      <c r="D3751" s="5">
        <v>100000</v>
      </c>
      <c r="E3751" s="7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 s="10">
        <f t="shared" si="232"/>
        <v>0</v>
      </c>
      <c r="P3751">
        <f t="shared" si="233"/>
        <v>0</v>
      </c>
      <c r="Q3751" t="s">
        <v>8323</v>
      </c>
      <c r="R3751" t="s">
        <v>8335</v>
      </c>
      <c r="S3751" s="15">
        <f t="shared" si="234"/>
        <v>42291.833287037036</v>
      </c>
      <c r="T3751" s="15">
        <f t="shared" si="235"/>
        <v>42351.874953703707</v>
      </c>
    </row>
    <row r="3752" spans="1:20" ht="48" hidden="1" x14ac:dyDescent="0.2">
      <c r="A3752">
        <v>172</v>
      </c>
      <c r="B3752" s="9" t="s">
        <v>174</v>
      </c>
      <c r="C3752" s="3" t="s">
        <v>4282</v>
      </c>
      <c r="D3752" s="5">
        <v>95000</v>
      </c>
      <c r="E3752" s="7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 s="10">
        <f t="shared" si="232"/>
        <v>0</v>
      </c>
      <c r="P3752">
        <f t="shared" si="233"/>
        <v>0</v>
      </c>
      <c r="Q3752" t="s">
        <v>8321</v>
      </c>
      <c r="R3752" t="s">
        <v>8325</v>
      </c>
      <c r="S3752" s="15">
        <f t="shared" si="234"/>
        <v>42047.394942129627</v>
      </c>
      <c r="T3752" s="15">
        <f t="shared" si="235"/>
        <v>42082.353275462956</v>
      </c>
    </row>
    <row r="3753" spans="1:20" ht="48" hidden="1" x14ac:dyDescent="0.2">
      <c r="A3753">
        <v>2575</v>
      </c>
      <c r="B3753" s="9" t="s">
        <v>2575</v>
      </c>
      <c r="C3753" s="3" t="s">
        <v>6685</v>
      </c>
      <c r="D3753" s="5">
        <v>85000</v>
      </c>
      <c r="E3753" s="7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 s="10">
        <f t="shared" si="232"/>
        <v>0</v>
      </c>
      <c r="P3753">
        <f t="shared" si="233"/>
        <v>0</v>
      </c>
      <c r="Q3753" t="s">
        <v>8319</v>
      </c>
      <c r="R3753" t="s">
        <v>8345</v>
      </c>
      <c r="S3753" s="15">
        <f t="shared" si="234"/>
        <v>41986.108726851846</v>
      </c>
      <c r="T3753" s="15">
        <f t="shared" si="235"/>
        <v>42016.108726851846</v>
      </c>
    </row>
    <row r="3754" spans="1:20" ht="48" hidden="1" x14ac:dyDescent="0.2">
      <c r="A3754">
        <v>611</v>
      </c>
      <c r="B3754" s="9" t="s">
        <v>612</v>
      </c>
      <c r="C3754" s="3" t="s">
        <v>4721</v>
      </c>
      <c r="D3754" s="5">
        <v>80000</v>
      </c>
      <c r="E3754" s="7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 s="10">
        <f t="shared" si="232"/>
        <v>0</v>
      </c>
      <c r="P3754">
        <f t="shared" si="233"/>
        <v>0</v>
      </c>
      <c r="Q3754" t="s">
        <v>8308</v>
      </c>
      <c r="R3754" t="s">
        <v>8342</v>
      </c>
      <c r="S3754" s="15">
        <f t="shared" si="234"/>
        <v>42328.560613425929</v>
      </c>
      <c r="T3754" s="15">
        <f t="shared" si="235"/>
        <v>42388.560613425929</v>
      </c>
    </row>
    <row r="3755" spans="1:20" ht="48" hidden="1" x14ac:dyDescent="0.2">
      <c r="A3755">
        <v>2958</v>
      </c>
      <c r="B3755" s="9" t="s">
        <v>2958</v>
      </c>
      <c r="C3755" s="3" t="s">
        <v>7068</v>
      </c>
      <c r="D3755" s="5">
        <v>80000</v>
      </c>
      <c r="E3755" s="7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 s="10">
        <f t="shared" si="232"/>
        <v>0</v>
      </c>
      <c r="P3755">
        <f t="shared" si="233"/>
        <v>0</v>
      </c>
      <c r="Q3755" t="s">
        <v>8323</v>
      </c>
      <c r="R3755" t="s">
        <v>8324</v>
      </c>
      <c r="S3755" s="15">
        <f t="shared" si="234"/>
        <v>42438.779131944444</v>
      </c>
      <c r="T3755" s="15">
        <f t="shared" si="235"/>
        <v>42498.73746527778</v>
      </c>
    </row>
    <row r="3756" spans="1:20" ht="48" hidden="1" x14ac:dyDescent="0.2">
      <c r="A3756">
        <v>623</v>
      </c>
      <c r="B3756" s="9" t="s">
        <v>624</v>
      </c>
      <c r="C3756" s="3" t="s">
        <v>4733</v>
      </c>
      <c r="D3756" s="5">
        <v>75000</v>
      </c>
      <c r="E3756" s="7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 s="10">
        <f t="shared" si="232"/>
        <v>0</v>
      </c>
      <c r="P3756">
        <f t="shared" si="233"/>
        <v>0</v>
      </c>
      <c r="Q3756" t="s">
        <v>8308</v>
      </c>
      <c r="R3756" t="s">
        <v>8342</v>
      </c>
      <c r="S3756" s="15">
        <f t="shared" si="234"/>
        <v>42122.009224537032</v>
      </c>
      <c r="T3756" s="15">
        <f t="shared" si="235"/>
        <v>42152.009224537032</v>
      </c>
    </row>
    <row r="3757" spans="1:20" ht="48" hidden="1" x14ac:dyDescent="0.2">
      <c r="A3757">
        <v>3114</v>
      </c>
      <c r="B3757" s="9" t="s">
        <v>3114</v>
      </c>
      <c r="C3757" s="3" t="s">
        <v>7224</v>
      </c>
      <c r="D3757" s="5">
        <v>75000</v>
      </c>
      <c r="E3757" s="7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 s="10">
        <f t="shared" si="232"/>
        <v>0</v>
      </c>
      <c r="P3757">
        <f t="shared" si="233"/>
        <v>0</v>
      </c>
      <c r="Q3757" t="s">
        <v>8323</v>
      </c>
      <c r="R3757" t="s">
        <v>8324</v>
      </c>
      <c r="S3757" s="15">
        <f t="shared" si="234"/>
        <v>41843.632523148146</v>
      </c>
      <c r="T3757" s="15">
        <f t="shared" si="235"/>
        <v>41903.632523148146</v>
      </c>
    </row>
    <row r="3758" spans="1:20" ht="48" hidden="1" x14ac:dyDescent="0.2">
      <c r="A3758">
        <v>4098</v>
      </c>
      <c r="B3758" s="9" t="s">
        <v>4094</v>
      </c>
      <c r="C3758" s="3" t="s">
        <v>8201</v>
      </c>
      <c r="D3758" s="5">
        <v>75000</v>
      </c>
      <c r="E3758" s="7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 s="10">
        <f t="shared" si="232"/>
        <v>0</v>
      </c>
      <c r="P3758">
        <f t="shared" si="233"/>
        <v>0</v>
      </c>
      <c r="Q3758" t="s">
        <v>8323</v>
      </c>
      <c r="R3758" t="s">
        <v>8326</v>
      </c>
      <c r="S3758" s="15">
        <f t="shared" si="234"/>
        <v>42495.722187499996</v>
      </c>
      <c r="T3758" s="15">
        <f t="shared" si="235"/>
        <v>42525.722187499996</v>
      </c>
    </row>
    <row r="3759" spans="1:20" ht="32" hidden="1" x14ac:dyDescent="0.2">
      <c r="A3759">
        <v>133</v>
      </c>
      <c r="B3759" s="9" t="s">
        <v>135</v>
      </c>
      <c r="C3759" s="3" t="s">
        <v>4244</v>
      </c>
      <c r="D3759" s="5">
        <v>71764</v>
      </c>
      <c r="E3759" s="7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 s="10">
        <f t="shared" si="232"/>
        <v>0</v>
      </c>
      <c r="P3759">
        <f t="shared" si="233"/>
        <v>0</v>
      </c>
      <c r="Q3759" t="s">
        <v>8321</v>
      </c>
      <c r="R3759" t="s">
        <v>8337</v>
      </c>
      <c r="S3759" s="15">
        <f t="shared" si="234"/>
        <v>42491.80768518518</v>
      </c>
      <c r="T3759" s="15">
        <f t="shared" si="235"/>
        <v>42521.729861111111</v>
      </c>
    </row>
    <row r="3760" spans="1:20" ht="48" hidden="1" x14ac:dyDescent="0.2">
      <c r="A3760">
        <v>602</v>
      </c>
      <c r="B3760" s="9" t="s">
        <v>603</v>
      </c>
      <c r="C3760" s="3" t="s">
        <v>4712</v>
      </c>
      <c r="D3760" s="5">
        <v>70000</v>
      </c>
      <c r="E3760" s="7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 s="10">
        <f t="shared" si="232"/>
        <v>0</v>
      </c>
      <c r="P3760">
        <f t="shared" si="233"/>
        <v>0</v>
      </c>
      <c r="Q3760" t="s">
        <v>8308</v>
      </c>
      <c r="R3760" t="s">
        <v>8342</v>
      </c>
      <c r="S3760" s="15">
        <f t="shared" si="234"/>
        <v>42143.79415509259</v>
      </c>
      <c r="T3760" s="15">
        <f t="shared" si="235"/>
        <v>42173.79415509259</v>
      </c>
    </row>
    <row r="3761" spans="1:20" ht="48" hidden="1" x14ac:dyDescent="0.2">
      <c r="A3761">
        <v>137</v>
      </c>
      <c r="B3761" s="9" t="s">
        <v>139</v>
      </c>
      <c r="C3761" s="3" t="s">
        <v>4247</v>
      </c>
      <c r="D3761" s="5">
        <v>55000</v>
      </c>
      <c r="E3761" s="7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 s="10">
        <f t="shared" si="232"/>
        <v>0</v>
      </c>
      <c r="P3761">
        <f t="shared" si="233"/>
        <v>0</v>
      </c>
      <c r="Q3761" t="s">
        <v>8321</v>
      </c>
      <c r="R3761" t="s">
        <v>8337</v>
      </c>
      <c r="S3761" s="15">
        <f t="shared" si="234"/>
        <v>42239.573993055557</v>
      </c>
      <c r="T3761" s="15">
        <f t="shared" si="235"/>
        <v>42289.573993055557</v>
      </c>
    </row>
    <row r="3762" spans="1:20" ht="48" hidden="1" x14ac:dyDescent="0.2">
      <c r="A3762">
        <v>208</v>
      </c>
      <c r="B3762" s="9" t="s">
        <v>210</v>
      </c>
      <c r="C3762" s="3" t="s">
        <v>4318</v>
      </c>
      <c r="D3762" s="5">
        <v>50000</v>
      </c>
      <c r="E3762" s="7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 s="10">
        <f t="shared" si="232"/>
        <v>0</v>
      </c>
      <c r="P3762">
        <f t="shared" si="233"/>
        <v>0</v>
      </c>
      <c r="Q3762" t="s">
        <v>8321</v>
      </c>
      <c r="R3762" t="s">
        <v>8325</v>
      </c>
      <c r="S3762" s="15">
        <f t="shared" si="234"/>
        <v>41959.369988425926</v>
      </c>
      <c r="T3762" s="15">
        <f t="shared" si="235"/>
        <v>41989.369988425926</v>
      </c>
    </row>
    <row r="3763" spans="1:20" ht="16" hidden="1" x14ac:dyDescent="0.2">
      <c r="A3763">
        <v>221</v>
      </c>
      <c r="B3763" s="9" t="s">
        <v>223</v>
      </c>
      <c r="C3763" s="3" t="s">
        <v>4331</v>
      </c>
      <c r="D3763" s="5">
        <v>50000</v>
      </c>
      <c r="E3763" s="7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 s="10">
        <f t="shared" si="232"/>
        <v>0</v>
      </c>
      <c r="P3763">
        <f t="shared" si="233"/>
        <v>0</v>
      </c>
      <c r="Q3763" t="s">
        <v>8321</v>
      </c>
      <c r="R3763" t="s">
        <v>8325</v>
      </c>
      <c r="S3763" s="15">
        <f t="shared" si="234"/>
        <v>42031.837546296301</v>
      </c>
      <c r="T3763" s="15">
        <f t="shared" si="235"/>
        <v>42091.79587962963</v>
      </c>
    </row>
    <row r="3764" spans="1:20" ht="48" hidden="1" x14ac:dyDescent="0.2">
      <c r="A3764">
        <v>487</v>
      </c>
      <c r="B3764" s="9" t="s">
        <v>488</v>
      </c>
      <c r="C3764" s="3" t="s">
        <v>4597</v>
      </c>
      <c r="D3764" s="5">
        <v>50000</v>
      </c>
      <c r="E3764" s="7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5">
        <f t="shared" si="234"/>
        <v>42669.594837962963</v>
      </c>
      <c r="T3764" s="15">
        <f t="shared" si="235"/>
        <v>42729.636504629627</v>
      </c>
    </row>
    <row r="3765" spans="1:20" ht="48" hidden="1" x14ac:dyDescent="0.2">
      <c r="A3765">
        <v>562</v>
      </c>
      <c r="B3765" s="9" t="s">
        <v>563</v>
      </c>
      <c r="C3765" s="3" t="s">
        <v>4672</v>
      </c>
      <c r="D3765" s="5">
        <v>50000</v>
      </c>
      <c r="E3765" s="7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 s="10">
        <f t="shared" si="232"/>
        <v>0</v>
      </c>
      <c r="P3765">
        <f t="shared" si="233"/>
        <v>0</v>
      </c>
      <c r="Q3765" t="s">
        <v>8308</v>
      </c>
      <c r="R3765" t="s">
        <v>8342</v>
      </c>
      <c r="S3765" s="15">
        <f t="shared" si="234"/>
        <v>42692.389062500006</v>
      </c>
      <c r="T3765" s="15">
        <f t="shared" si="235"/>
        <v>42722.389062500006</v>
      </c>
    </row>
    <row r="3766" spans="1:20" ht="48" hidden="1" x14ac:dyDescent="0.2">
      <c r="A3766">
        <v>1234</v>
      </c>
      <c r="B3766" s="9" t="s">
        <v>1235</v>
      </c>
      <c r="C3766" s="3" t="s">
        <v>5344</v>
      </c>
      <c r="D3766" s="5">
        <v>50000</v>
      </c>
      <c r="E3766" s="7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 s="10">
        <f t="shared" si="232"/>
        <v>0</v>
      </c>
      <c r="P3766">
        <f t="shared" si="233"/>
        <v>0</v>
      </c>
      <c r="Q3766" t="s">
        <v>8327</v>
      </c>
      <c r="R3766" t="s">
        <v>8354</v>
      </c>
      <c r="S3766" s="15">
        <f t="shared" si="234"/>
        <v>42007.788680555561</v>
      </c>
      <c r="T3766" s="15">
        <f t="shared" si="235"/>
        <v>42037.788680555561</v>
      </c>
    </row>
    <row r="3767" spans="1:20" ht="48" hidden="1" x14ac:dyDescent="0.2">
      <c r="A3767">
        <v>1416</v>
      </c>
      <c r="B3767" s="9" t="s">
        <v>1417</v>
      </c>
      <c r="C3767" s="3" t="s">
        <v>5526</v>
      </c>
      <c r="D3767" s="5">
        <v>50000</v>
      </c>
      <c r="E3767" s="7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 s="10">
        <f t="shared" si="232"/>
        <v>0</v>
      </c>
      <c r="P3767">
        <f t="shared" si="233"/>
        <v>0</v>
      </c>
      <c r="Q3767" t="s">
        <v>8311</v>
      </c>
      <c r="R3767" t="s">
        <v>8348</v>
      </c>
      <c r="S3767" s="15">
        <f t="shared" si="234"/>
        <v>42299.926145833335</v>
      </c>
      <c r="T3767" s="15">
        <f t="shared" si="235"/>
        <v>42329.967812499999</v>
      </c>
    </row>
    <row r="3768" spans="1:20" ht="32" hidden="1" x14ac:dyDescent="0.2">
      <c r="A3768">
        <v>2350</v>
      </c>
      <c r="B3768" s="9" t="s">
        <v>2351</v>
      </c>
      <c r="C3768" s="3" t="s">
        <v>6460</v>
      </c>
      <c r="D3768" s="5">
        <v>50000</v>
      </c>
      <c r="E3768" s="7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 s="10">
        <f t="shared" si="232"/>
        <v>0</v>
      </c>
      <c r="P3768">
        <f t="shared" si="233"/>
        <v>0</v>
      </c>
      <c r="Q3768" t="s">
        <v>8308</v>
      </c>
      <c r="R3768" t="s">
        <v>8342</v>
      </c>
      <c r="S3768" s="15">
        <f t="shared" si="234"/>
        <v>42708.842245370368</v>
      </c>
      <c r="T3768" s="15">
        <f t="shared" si="235"/>
        <v>42738.842245370368</v>
      </c>
    </row>
    <row r="3769" spans="1:20" ht="48" hidden="1" x14ac:dyDescent="0.2">
      <c r="A3769">
        <v>2400</v>
      </c>
      <c r="B3769" s="9" t="s">
        <v>2401</v>
      </c>
      <c r="C3769" s="3" t="s">
        <v>6510</v>
      </c>
      <c r="D3769" s="5">
        <v>50000</v>
      </c>
      <c r="E3769" s="7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 s="10">
        <f t="shared" si="232"/>
        <v>0</v>
      </c>
      <c r="P3769">
        <f t="shared" si="233"/>
        <v>0</v>
      </c>
      <c r="Q3769" t="s">
        <v>8308</v>
      </c>
      <c r="R3769" t="s">
        <v>8342</v>
      </c>
      <c r="S3769" s="15">
        <f t="shared" si="234"/>
        <v>42444.268101851849</v>
      </c>
      <c r="T3769" s="15">
        <f t="shared" si="235"/>
        <v>42474.268101851849</v>
      </c>
    </row>
    <row r="3770" spans="1:20" ht="32" hidden="1" x14ac:dyDescent="0.2">
      <c r="A3770">
        <v>2894</v>
      </c>
      <c r="B3770" s="9" t="s">
        <v>2894</v>
      </c>
      <c r="C3770" s="3" t="s">
        <v>7004</v>
      </c>
      <c r="D3770" s="5">
        <v>50000</v>
      </c>
      <c r="E3770" s="7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 s="10">
        <f t="shared" si="232"/>
        <v>0</v>
      </c>
      <c r="P3770">
        <f t="shared" si="233"/>
        <v>0</v>
      </c>
      <c r="Q3770" t="s">
        <v>8323</v>
      </c>
      <c r="R3770" t="s">
        <v>8326</v>
      </c>
      <c r="S3770" s="15">
        <f t="shared" si="234"/>
        <v>42037.986284722225</v>
      </c>
      <c r="T3770" s="15">
        <f t="shared" si="235"/>
        <v>42097.944618055553</v>
      </c>
    </row>
    <row r="3771" spans="1:20" ht="48" hidden="1" x14ac:dyDescent="0.2">
      <c r="A3771">
        <v>2945</v>
      </c>
      <c r="B3771" s="9" t="s">
        <v>2945</v>
      </c>
      <c r="C3771" s="3" t="s">
        <v>7055</v>
      </c>
      <c r="D3771" s="5">
        <v>50000</v>
      </c>
      <c r="E3771" s="7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 s="10">
        <f t="shared" si="232"/>
        <v>0</v>
      </c>
      <c r="P3771">
        <f t="shared" si="233"/>
        <v>0</v>
      </c>
      <c r="Q3771" t="s">
        <v>8323</v>
      </c>
      <c r="R3771" t="s">
        <v>8324</v>
      </c>
      <c r="S3771" s="15">
        <f t="shared" si="234"/>
        <v>42118.139583333337</v>
      </c>
      <c r="T3771" s="15">
        <f t="shared" si="235"/>
        <v>42148.139583333337</v>
      </c>
    </row>
    <row r="3772" spans="1:20" ht="48" hidden="1" x14ac:dyDescent="0.2">
      <c r="A3772">
        <v>3057</v>
      </c>
      <c r="B3772" s="9" t="s">
        <v>3057</v>
      </c>
      <c r="C3772" s="3" t="s">
        <v>7167</v>
      </c>
      <c r="D3772" s="5">
        <v>50000</v>
      </c>
      <c r="E3772" s="7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 s="10">
        <f t="shared" si="232"/>
        <v>0</v>
      </c>
      <c r="P3772">
        <f t="shared" si="233"/>
        <v>0</v>
      </c>
      <c r="Q3772" t="s">
        <v>8323</v>
      </c>
      <c r="R3772" t="s">
        <v>8324</v>
      </c>
      <c r="S3772" s="15">
        <f t="shared" si="234"/>
        <v>42433.650590277779</v>
      </c>
      <c r="T3772" s="15">
        <f t="shared" si="235"/>
        <v>42463.608923611115</v>
      </c>
    </row>
    <row r="3773" spans="1:20" ht="48" hidden="1" x14ac:dyDescent="0.2">
      <c r="A3773">
        <v>552</v>
      </c>
      <c r="B3773" s="9" t="s">
        <v>553</v>
      </c>
      <c r="C3773" s="3" t="s">
        <v>4662</v>
      </c>
      <c r="D3773" s="5">
        <v>45000</v>
      </c>
      <c r="E3773" s="7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 s="10">
        <f t="shared" si="232"/>
        <v>0</v>
      </c>
      <c r="P3773">
        <f t="shared" si="233"/>
        <v>0</v>
      </c>
      <c r="Q3773" t="s">
        <v>8308</v>
      </c>
      <c r="R3773" t="s">
        <v>8342</v>
      </c>
      <c r="S3773" s="15">
        <f t="shared" si="234"/>
        <v>42318.616851851853</v>
      </c>
      <c r="T3773" s="15">
        <f t="shared" si="235"/>
        <v>42378.616851851853</v>
      </c>
    </row>
    <row r="3774" spans="1:20" ht="16" hidden="1" x14ac:dyDescent="0.2">
      <c r="A3774">
        <v>2507</v>
      </c>
      <c r="B3774" s="9" t="s">
        <v>2507</v>
      </c>
      <c r="C3774" s="3" t="s">
        <v>6617</v>
      </c>
      <c r="D3774" s="5">
        <v>42850</v>
      </c>
      <c r="E3774" s="7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 s="10">
        <f t="shared" si="232"/>
        <v>0</v>
      </c>
      <c r="P3774">
        <f t="shared" si="233"/>
        <v>0</v>
      </c>
      <c r="Q3774" t="s">
        <v>8319</v>
      </c>
      <c r="R3774" t="s">
        <v>8357</v>
      </c>
      <c r="S3774" s="15">
        <f t="shared" si="234"/>
        <v>42105.072962962964</v>
      </c>
      <c r="T3774" s="15">
        <f t="shared" si="235"/>
        <v>42135.072962962964</v>
      </c>
    </row>
    <row r="3775" spans="1:20" ht="48" hidden="1" x14ac:dyDescent="0.2">
      <c r="A3775">
        <v>1058</v>
      </c>
      <c r="B3775" s="9" t="s">
        <v>1059</v>
      </c>
      <c r="C3775" s="3" t="s">
        <v>5168</v>
      </c>
      <c r="D3775" s="5">
        <v>40000</v>
      </c>
      <c r="E3775" s="7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 s="10">
        <f t="shared" si="232"/>
        <v>0</v>
      </c>
      <c r="P3775">
        <f t="shared" si="233"/>
        <v>0</v>
      </c>
      <c r="Q3775" t="s">
        <v>8346</v>
      </c>
      <c r="R3775" t="s">
        <v>8347</v>
      </c>
      <c r="S3775" s="15">
        <f t="shared" si="234"/>
        <v>42047.900960648149</v>
      </c>
      <c r="T3775" s="15">
        <f t="shared" si="235"/>
        <v>42089</v>
      </c>
    </row>
    <row r="3776" spans="1:20" ht="48" hidden="1" x14ac:dyDescent="0.2">
      <c r="A3776">
        <v>1131</v>
      </c>
      <c r="B3776" s="9" t="s">
        <v>1132</v>
      </c>
      <c r="C3776" s="3" t="s">
        <v>5241</v>
      </c>
      <c r="D3776" s="5">
        <v>40000</v>
      </c>
      <c r="E3776" s="7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 s="10">
        <f t="shared" si="232"/>
        <v>0</v>
      </c>
      <c r="P3776">
        <f t="shared" si="233"/>
        <v>0</v>
      </c>
      <c r="Q3776" t="s">
        <v>8316</v>
      </c>
      <c r="R3776" t="s">
        <v>8344</v>
      </c>
      <c r="S3776" s="15">
        <f t="shared" si="234"/>
        <v>42332.908194444448</v>
      </c>
      <c r="T3776" s="15">
        <f t="shared" si="235"/>
        <v>42362.908194444448</v>
      </c>
    </row>
    <row r="3777" spans="1:20" ht="48" hidden="1" x14ac:dyDescent="0.2">
      <c r="A3777">
        <v>1432</v>
      </c>
      <c r="B3777" s="9" t="s">
        <v>1433</v>
      </c>
      <c r="C3777" s="3" t="s">
        <v>5542</v>
      </c>
      <c r="D3777" s="5">
        <v>40000</v>
      </c>
      <c r="E3777" s="7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 s="10">
        <f t="shared" si="232"/>
        <v>0</v>
      </c>
      <c r="P3777">
        <f t="shared" si="233"/>
        <v>0</v>
      </c>
      <c r="Q3777" t="s">
        <v>8311</v>
      </c>
      <c r="R3777" t="s">
        <v>8348</v>
      </c>
      <c r="S3777" s="15">
        <f t="shared" si="234"/>
        <v>42175.780416666668</v>
      </c>
      <c r="T3777" s="15">
        <f t="shared" si="235"/>
        <v>42205.780416666668</v>
      </c>
    </row>
    <row r="3778" spans="1:20" ht="48" hidden="1" x14ac:dyDescent="0.2">
      <c r="A3778">
        <v>2564</v>
      </c>
      <c r="B3778" s="9" t="s">
        <v>2564</v>
      </c>
      <c r="C3778" s="3" t="s">
        <v>6674</v>
      </c>
      <c r="D3778" s="5">
        <v>40000</v>
      </c>
      <c r="E3778" s="7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 s="10">
        <f t="shared" si="232"/>
        <v>0</v>
      </c>
      <c r="P3778">
        <f t="shared" si="233"/>
        <v>0</v>
      </c>
      <c r="Q3778" t="s">
        <v>8319</v>
      </c>
      <c r="R3778" t="s">
        <v>8345</v>
      </c>
      <c r="S3778" s="15">
        <f t="shared" si="234"/>
        <v>41822.040497685186</v>
      </c>
      <c r="T3778" s="15">
        <f t="shared" si="235"/>
        <v>41852.040497685186</v>
      </c>
    </row>
    <row r="3779" spans="1:20" ht="48" hidden="1" x14ac:dyDescent="0.2">
      <c r="A3779">
        <v>1459</v>
      </c>
      <c r="B3779" s="9" t="s">
        <v>1460</v>
      </c>
      <c r="C3779" s="3" t="s">
        <v>5569</v>
      </c>
      <c r="D3779" s="5">
        <v>37000</v>
      </c>
      <c r="E3779" s="7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 s="10">
        <f t="shared" ref="O3779:O3842" si="236">ROUND(E3779/D3779*100,0)</f>
        <v>0</v>
      </c>
      <c r="P3779">
        <f t="shared" ref="P3779:P3842" si="237">IFERROR(ROUND(E3779/L3779,2),0)</f>
        <v>0</v>
      </c>
      <c r="Q3779" t="s">
        <v>8311</v>
      </c>
      <c r="R3779" t="s">
        <v>8348</v>
      </c>
      <c r="S3779" s="15">
        <f t="shared" ref="S3779:S3842" si="238">(((J3779/60)/60)/24)+DATE(1970,1,1)</f>
        <v>42312.204814814817</v>
      </c>
      <c r="T3779" s="15">
        <f t="shared" ref="T3779:T3842" si="239">(((I3779/60)/60)/24)+DATE(1970,1,1)</f>
        <v>42340.725694444445</v>
      </c>
    </row>
    <row r="3780" spans="1:20" ht="32" hidden="1" x14ac:dyDescent="0.2">
      <c r="A3780">
        <v>2504</v>
      </c>
      <c r="B3780" s="9" t="s">
        <v>2504</v>
      </c>
      <c r="C3780" s="3" t="s">
        <v>6614</v>
      </c>
      <c r="D3780" s="5">
        <v>35000</v>
      </c>
      <c r="E3780" s="7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 s="10">
        <f t="shared" si="236"/>
        <v>0</v>
      </c>
      <c r="P3780">
        <f t="shared" si="237"/>
        <v>0</v>
      </c>
      <c r="Q3780" t="s">
        <v>8319</v>
      </c>
      <c r="R3780" t="s">
        <v>8357</v>
      </c>
      <c r="S3780" s="15">
        <f t="shared" si="238"/>
        <v>41928.015439814815</v>
      </c>
      <c r="T3780" s="15">
        <f t="shared" si="239"/>
        <v>41958.057106481487</v>
      </c>
    </row>
    <row r="3781" spans="1:20" ht="48" hidden="1" x14ac:dyDescent="0.2">
      <c r="A3781">
        <v>2566</v>
      </c>
      <c r="B3781" s="9" t="s">
        <v>2566</v>
      </c>
      <c r="C3781" s="3" t="s">
        <v>6676</v>
      </c>
      <c r="D3781" s="5">
        <v>35000</v>
      </c>
      <c r="E3781" s="7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 s="10">
        <f t="shared" si="236"/>
        <v>0</v>
      </c>
      <c r="P3781">
        <f t="shared" si="237"/>
        <v>0</v>
      </c>
      <c r="Q3781" t="s">
        <v>8319</v>
      </c>
      <c r="R3781" t="s">
        <v>8345</v>
      </c>
      <c r="S3781" s="15">
        <f t="shared" si="238"/>
        <v>41842.980879629627</v>
      </c>
      <c r="T3781" s="15">
        <f t="shared" si="239"/>
        <v>41872.980879629627</v>
      </c>
    </row>
    <row r="3782" spans="1:20" ht="48" hidden="1" x14ac:dyDescent="0.2">
      <c r="A3782">
        <v>2395</v>
      </c>
      <c r="B3782" s="9" t="s">
        <v>2396</v>
      </c>
      <c r="C3782" s="3" t="s">
        <v>6505</v>
      </c>
      <c r="D3782" s="5">
        <v>33000</v>
      </c>
      <c r="E3782" s="7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5">
        <f t="shared" si="238"/>
        <v>42717.121377314819</v>
      </c>
      <c r="T3782" s="15">
        <f t="shared" si="239"/>
        <v>42745.372916666667</v>
      </c>
    </row>
    <row r="3783" spans="1:20" ht="48" hidden="1" x14ac:dyDescent="0.2">
      <c r="A3783">
        <v>493</v>
      </c>
      <c r="B3783" s="9" t="s">
        <v>494</v>
      </c>
      <c r="C3783" s="3" t="s">
        <v>4603</v>
      </c>
      <c r="D3783" s="5">
        <v>30000</v>
      </c>
      <c r="E3783" s="7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 s="10">
        <f t="shared" si="236"/>
        <v>0</v>
      </c>
      <c r="P3783">
        <f t="shared" si="237"/>
        <v>0</v>
      </c>
      <c r="Q3783" t="s">
        <v>8321</v>
      </c>
      <c r="R3783" t="s">
        <v>8339</v>
      </c>
      <c r="S3783" s="15">
        <f t="shared" si="238"/>
        <v>42114.726134259254</v>
      </c>
      <c r="T3783" s="15">
        <f t="shared" si="239"/>
        <v>42144.726134259254</v>
      </c>
    </row>
    <row r="3784" spans="1:20" ht="16" hidden="1" x14ac:dyDescent="0.2">
      <c r="A3784">
        <v>1569</v>
      </c>
      <c r="B3784" s="9" t="s">
        <v>1570</v>
      </c>
      <c r="C3784" s="3" t="s">
        <v>5679</v>
      </c>
      <c r="D3784" s="5">
        <v>30000</v>
      </c>
      <c r="E3784" s="7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 s="10">
        <f t="shared" si="236"/>
        <v>0</v>
      </c>
      <c r="P3784">
        <f t="shared" si="237"/>
        <v>0</v>
      </c>
      <c r="Q3784" t="s">
        <v>8311</v>
      </c>
      <c r="R3784" t="s">
        <v>8349</v>
      </c>
      <c r="S3784" s="15">
        <f t="shared" si="238"/>
        <v>41389.679560185185</v>
      </c>
      <c r="T3784" s="15">
        <f t="shared" si="239"/>
        <v>41419.679560185185</v>
      </c>
    </row>
    <row r="3785" spans="1:20" ht="32" hidden="1" x14ac:dyDescent="0.2">
      <c r="A3785">
        <v>2379</v>
      </c>
      <c r="B3785" s="9" t="s">
        <v>2380</v>
      </c>
      <c r="C3785" s="3" t="s">
        <v>6489</v>
      </c>
      <c r="D3785" s="5">
        <v>30000</v>
      </c>
      <c r="E3785" s="7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5">
        <f t="shared" si="238"/>
        <v>42237.016388888893</v>
      </c>
      <c r="T3785" s="15">
        <f t="shared" si="239"/>
        <v>42282.016388888893</v>
      </c>
    </row>
    <row r="3786" spans="1:20" ht="48" hidden="1" x14ac:dyDescent="0.2">
      <c r="A3786">
        <v>2386</v>
      </c>
      <c r="B3786" s="9" t="s">
        <v>2387</v>
      </c>
      <c r="C3786" s="3" t="s">
        <v>6496</v>
      </c>
      <c r="D3786" s="5">
        <v>30000</v>
      </c>
      <c r="E3786" s="7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5">
        <f t="shared" si="238"/>
        <v>41954.838240740741</v>
      </c>
      <c r="T3786" s="15">
        <f t="shared" si="239"/>
        <v>42014.838240740741</v>
      </c>
    </row>
    <row r="3787" spans="1:20" ht="48" hidden="1" x14ac:dyDescent="0.2">
      <c r="A3787">
        <v>2572</v>
      </c>
      <c r="B3787" s="9" t="s">
        <v>2572</v>
      </c>
      <c r="C3787" s="3" t="s">
        <v>6682</v>
      </c>
      <c r="D3787" s="5">
        <v>30000</v>
      </c>
      <c r="E3787" s="7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 s="10">
        <f t="shared" si="236"/>
        <v>0</v>
      </c>
      <c r="P3787">
        <f t="shared" si="237"/>
        <v>0</v>
      </c>
      <c r="Q3787" t="s">
        <v>8319</v>
      </c>
      <c r="R3787" t="s">
        <v>8345</v>
      </c>
      <c r="S3787" s="15">
        <f t="shared" si="238"/>
        <v>42077.119409722218</v>
      </c>
      <c r="T3787" s="15">
        <f t="shared" si="239"/>
        <v>42107.119409722218</v>
      </c>
    </row>
    <row r="3788" spans="1:20" ht="48" hidden="1" x14ac:dyDescent="0.2">
      <c r="A3788">
        <v>2686</v>
      </c>
      <c r="B3788" s="9" t="s">
        <v>2686</v>
      </c>
      <c r="C3788" s="3" t="s">
        <v>6796</v>
      </c>
      <c r="D3788" s="5">
        <v>30000</v>
      </c>
      <c r="E3788" s="7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 s="10">
        <f t="shared" si="236"/>
        <v>0</v>
      </c>
      <c r="P3788">
        <f t="shared" si="237"/>
        <v>0</v>
      </c>
      <c r="Q3788" t="s">
        <v>8319</v>
      </c>
      <c r="R3788" t="s">
        <v>8345</v>
      </c>
      <c r="S3788" s="15">
        <f t="shared" si="238"/>
        <v>41892.974803240737</v>
      </c>
      <c r="T3788" s="15">
        <f t="shared" si="239"/>
        <v>41912.974803240737</v>
      </c>
    </row>
    <row r="3789" spans="1:20" ht="48" hidden="1" x14ac:dyDescent="0.2">
      <c r="A3789">
        <v>2888</v>
      </c>
      <c r="B3789" s="9" t="s">
        <v>2888</v>
      </c>
      <c r="C3789" s="3" t="s">
        <v>6998</v>
      </c>
      <c r="D3789" s="5">
        <v>30000</v>
      </c>
      <c r="E3789" s="7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 s="10">
        <f t="shared" si="236"/>
        <v>0</v>
      </c>
      <c r="P3789">
        <f t="shared" si="237"/>
        <v>0</v>
      </c>
      <c r="Q3789" t="s">
        <v>8323</v>
      </c>
      <c r="R3789" t="s">
        <v>8326</v>
      </c>
      <c r="S3789" s="15">
        <f t="shared" si="238"/>
        <v>41922.535185185188</v>
      </c>
      <c r="T3789" s="15">
        <f t="shared" si="239"/>
        <v>41930.207638888889</v>
      </c>
    </row>
    <row r="3790" spans="1:20" ht="48" hidden="1" x14ac:dyDescent="0.2">
      <c r="A3790">
        <v>3875</v>
      </c>
      <c r="B3790" s="9" t="s">
        <v>3872</v>
      </c>
      <c r="C3790" s="3" t="s">
        <v>7984</v>
      </c>
      <c r="D3790" s="5">
        <v>30000</v>
      </c>
      <c r="E3790" s="7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 s="10">
        <f t="shared" si="236"/>
        <v>0</v>
      </c>
      <c r="P3790">
        <f t="shared" si="237"/>
        <v>0</v>
      </c>
      <c r="Q3790" t="s">
        <v>8323</v>
      </c>
      <c r="R3790" t="s">
        <v>8335</v>
      </c>
      <c r="S3790" s="15">
        <f t="shared" si="238"/>
        <v>42615.346817129626</v>
      </c>
      <c r="T3790" s="15">
        <f t="shared" si="239"/>
        <v>42616.416666666672</v>
      </c>
    </row>
    <row r="3791" spans="1:20" ht="48" hidden="1" x14ac:dyDescent="0.2">
      <c r="A3791">
        <v>3882</v>
      </c>
      <c r="B3791" s="9" t="s">
        <v>3879</v>
      </c>
      <c r="C3791" s="3" t="s">
        <v>7991</v>
      </c>
      <c r="D3791" s="5">
        <v>30000</v>
      </c>
      <c r="E3791" s="7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 s="10">
        <f t="shared" si="236"/>
        <v>0</v>
      </c>
      <c r="P3791">
        <f t="shared" si="237"/>
        <v>0</v>
      </c>
      <c r="Q3791" t="s">
        <v>8323</v>
      </c>
      <c r="R3791" t="s">
        <v>8335</v>
      </c>
      <c r="S3791" s="15">
        <f t="shared" si="238"/>
        <v>42373.983449074076</v>
      </c>
      <c r="T3791" s="15">
        <f t="shared" si="239"/>
        <v>42400.960416666669</v>
      </c>
    </row>
    <row r="3792" spans="1:20" ht="48" hidden="1" x14ac:dyDescent="0.2">
      <c r="A3792">
        <v>3948</v>
      </c>
      <c r="B3792" s="9" t="s">
        <v>3945</v>
      </c>
      <c r="C3792" s="3" t="s">
        <v>8056</v>
      </c>
      <c r="D3792" s="5">
        <v>30000</v>
      </c>
      <c r="E3792" s="7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 s="10">
        <f t="shared" si="236"/>
        <v>0</v>
      </c>
      <c r="P3792">
        <f t="shared" si="237"/>
        <v>0</v>
      </c>
      <c r="Q3792" t="s">
        <v>8323</v>
      </c>
      <c r="R3792" t="s">
        <v>8326</v>
      </c>
      <c r="S3792" s="15">
        <f t="shared" si="238"/>
        <v>41829.325497685182</v>
      </c>
      <c r="T3792" s="15">
        <f t="shared" si="239"/>
        <v>41889.325497685182</v>
      </c>
    </row>
    <row r="3793" spans="1:20" ht="48" hidden="1" x14ac:dyDescent="0.2">
      <c r="A3793">
        <v>227</v>
      </c>
      <c r="B3793" s="9" t="s">
        <v>229</v>
      </c>
      <c r="C3793" s="3" t="s">
        <v>4337</v>
      </c>
      <c r="D3793" s="5">
        <v>28000</v>
      </c>
      <c r="E3793" s="7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 s="10">
        <f t="shared" si="236"/>
        <v>0</v>
      </c>
      <c r="P3793">
        <f t="shared" si="237"/>
        <v>0</v>
      </c>
      <c r="Q3793" t="s">
        <v>8321</v>
      </c>
      <c r="R3793" t="s">
        <v>8325</v>
      </c>
      <c r="S3793" s="15">
        <f t="shared" si="238"/>
        <v>42164.893993055557</v>
      </c>
      <c r="T3793" s="15">
        <f t="shared" si="239"/>
        <v>42194.893993055557</v>
      </c>
    </row>
    <row r="3794" spans="1:20" ht="32" hidden="1" x14ac:dyDescent="0.2">
      <c r="A3794">
        <v>2357</v>
      </c>
      <c r="B3794" s="9" t="s">
        <v>2358</v>
      </c>
      <c r="C3794" s="3" t="s">
        <v>6467</v>
      </c>
      <c r="D3794" s="5">
        <v>27000</v>
      </c>
      <c r="E3794" s="7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5">
        <f t="shared" si="238"/>
        <v>42264.620115740734</v>
      </c>
      <c r="T3794" s="15">
        <f t="shared" si="239"/>
        <v>42294.620115740734</v>
      </c>
    </row>
    <row r="3795" spans="1:20" ht="48" hidden="1" x14ac:dyDescent="0.2">
      <c r="A3795">
        <v>238</v>
      </c>
      <c r="B3795" s="9" t="s">
        <v>240</v>
      </c>
      <c r="C3795" s="3" t="s">
        <v>4348</v>
      </c>
      <c r="D3795" s="5">
        <v>26000</v>
      </c>
      <c r="E3795" s="7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 s="10">
        <f t="shared" si="236"/>
        <v>0</v>
      </c>
      <c r="P3795">
        <f t="shared" si="237"/>
        <v>0</v>
      </c>
      <c r="Q3795" t="s">
        <v>8321</v>
      </c>
      <c r="R3795" t="s">
        <v>8325</v>
      </c>
      <c r="S3795" s="15">
        <f t="shared" si="238"/>
        <v>42713.962499999994</v>
      </c>
      <c r="T3795" s="15">
        <f t="shared" si="239"/>
        <v>42734.375</v>
      </c>
    </row>
    <row r="3796" spans="1:20" ht="48" hidden="1" x14ac:dyDescent="0.2">
      <c r="A3796">
        <v>209</v>
      </c>
      <c r="B3796" s="9" t="s">
        <v>211</v>
      </c>
      <c r="C3796" s="3" t="s">
        <v>4319</v>
      </c>
      <c r="D3796" s="5">
        <v>25000</v>
      </c>
      <c r="E3796" s="7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 s="10">
        <f t="shared" si="236"/>
        <v>0</v>
      </c>
      <c r="P3796">
        <f t="shared" si="237"/>
        <v>0</v>
      </c>
      <c r="Q3796" t="s">
        <v>8321</v>
      </c>
      <c r="R3796" t="s">
        <v>8325</v>
      </c>
      <c r="S3796" s="15">
        <f t="shared" si="238"/>
        <v>42165.922858796301</v>
      </c>
      <c r="T3796" s="15">
        <f t="shared" si="239"/>
        <v>42195.922858796301</v>
      </c>
    </row>
    <row r="3797" spans="1:20" ht="48" hidden="1" x14ac:dyDescent="0.2">
      <c r="A3797">
        <v>565</v>
      </c>
      <c r="B3797" s="9" t="s">
        <v>566</v>
      </c>
      <c r="C3797" s="3" t="s">
        <v>4675</v>
      </c>
      <c r="D3797" s="5">
        <v>25000</v>
      </c>
      <c r="E3797" s="7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5">
        <f t="shared" si="238"/>
        <v>42165.785289351858</v>
      </c>
      <c r="T3797" s="15">
        <f t="shared" si="239"/>
        <v>42195.785289351858</v>
      </c>
    </row>
    <row r="3798" spans="1:20" ht="48" hidden="1" x14ac:dyDescent="0.2">
      <c r="A3798">
        <v>625</v>
      </c>
      <c r="B3798" s="9" t="s">
        <v>626</v>
      </c>
      <c r="C3798" s="3" t="s">
        <v>4735</v>
      </c>
      <c r="D3798" s="5">
        <v>25000</v>
      </c>
      <c r="E3798" s="7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5">
        <f t="shared" si="238"/>
        <v>42790.895567129628</v>
      </c>
      <c r="T3798" s="15">
        <f t="shared" si="239"/>
        <v>42820.853900462964</v>
      </c>
    </row>
    <row r="3799" spans="1:20" ht="32" hidden="1" x14ac:dyDescent="0.2">
      <c r="A3799">
        <v>1120</v>
      </c>
      <c r="B3799" s="9" t="s">
        <v>1121</v>
      </c>
      <c r="C3799" s="3" t="s">
        <v>5230</v>
      </c>
      <c r="D3799" s="5">
        <v>25000</v>
      </c>
      <c r="E3799" s="7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 s="10">
        <f t="shared" si="236"/>
        <v>0</v>
      </c>
      <c r="P3799">
        <f t="shared" si="237"/>
        <v>0</v>
      </c>
      <c r="Q3799" t="s">
        <v>8316</v>
      </c>
      <c r="R3799" t="s">
        <v>8334</v>
      </c>
      <c r="S3799" s="15">
        <f t="shared" si="238"/>
        <v>40799.872685185182</v>
      </c>
      <c r="T3799" s="15">
        <f t="shared" si="239"/>
        <v>40844.872685185182</v>
      </c>
    </row>
    <row r="3800" spans="1:20" ht="48" hidden="1" x14ac:dyDescent="0.2">
      <c r="A3800">
        <v>1147</v>
      </c>
      <c r="B3800" s="9" t="s">
        <v>1148</v>
      </c>
      <c r="C3800" s="3" t="s">
        <v>5257</v>
      </c>
      <c r="D3800" s="5">
        <v>25000</v>
      </c>
      <c r="E3800" s="7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 s="10">
        <f t="shared" si="236"/>
        <v>0</v>
      </c>
      <c r="P3800">
        <f t="shared" si="237"/>
        <v>0</v>
      </c>
      <c r="Q3800" t="s">
        <v>8319</v>
      </c>
      <c r="R3800" t="s">
        <v>8345</v>
      </c>
      <c r="S3800" s="15">
        <f t="shared" si="238"/>
        <v>41871.972025462965</v>
      </c>
      <c r="T3800" s="15">
        <f t="shared" si="239"/>
        <v>41931.972025462965</v>
      </c>
    </row>
    <row r="3801" spans="1:20" ht="48" hidden="1" x14ac:dyDescent="0.2">
      <c r="A3801">
        <v>1151</v>
      </c>
      <c r="B3801" s="9" t="s">
        <v>1152</v>
      </c>
      <c r="C3801" s="3" t="s">
        <v>5261</v>
      </c>
      <c r="D3801" s="5">
        <v>25000</v>
      </c>
      <c r="E3801" s="7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 s="10">
        <f t="shared" si="236"/>
        <v>0</v>
      </c>
      <c r="P3801">
        <f t="shared" si="237"/>
        <v>0</v>
      </c>
      <c r="Q3801" t="s">
        <v>8319</v>
      </c>
      <c r="R3801" t="s">
        <v>8345</v>
      </c>
      <c r="S3801" s="15">
        <f t="shared" si="238"/>
        <v>42224.102581018517</v>
      </c>
      <c r="T3801" s="15">
        <f t="shared" si="239"/>
        <v>42254.102581018517</v>
      </c>
    </row>
    <row r="3802" spans="1:20" ht="48" hidden="1" x14ac:dyDescent="0.2">
      <c r="A3802">
        <v>1237</v>
      </c>
      <c r="B3802" s="9" t="s">
        <v>1238</v>
      </c>
      <c r="C3802" s="3" t="s">
        <v>5347</v>
      </c>
      <c r="D3802" s="5">
        <v>25000</v>
      </c>
      <c r="E3802" s="7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 s="10">
        <f t="shared" si="236"/>
        <v>0</v>
      </c>
      <c r="P3802">
        <f t="shared" si="237"/>
        <v>0</v>
      </c>
      <c r="Q3802" t="s">
        <v>8327</v>
      </c>
      <c r="R3802" t="s">
        <v>8354</v>
      </c>
      <c r="S3802" s="15">
        <f t="shared" si="238"/>
        <v>41125.283159722225</v>
      </c>
      <c r="T3802" s="15">
        <f t="shared" si="239"/>
        <v>41145.283159722225</v>
      </c>
    </row>
    <row r="3803" spans="1:20" ht="48" hidden="1" x14ac:dyDescent="0.2">
      <c r="A3803">
        <v>1453</v>
      </c>
      <c r="B3803" s="9" t="s">
        <v>1454</v>
      </c>
      <c r="C3803" s="3" t="s">
        <v>5563</v>
      </c>
      <c r="D3803" s="5">
        <v>25000</v>
      </c>
      <c r="E3803" s="7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 s="10">
        <f t="shared" si="236"/>
        <v>0</v>
      </c>
      <c r="P3803">
        <f t="shared" si="237"/>
        <v>0</v>
      </c>
      <c r="Q3803" t="s">
        <v>8311</v>
      </c>
      <c r="R3803" t="s">
        <v>8348</v>
      </c>
      <c r="S3803" s="15">
        <f t="shared" si="238"/>
        <v>42795.696145833332</v>
      </c>
      <c r="T3803" s="15">
        <f t="shared" si="239"/>
        <v>42840.654479166667</v>
      </c>
    </row>
    <row r="3804" spans="1:20" ht="48" hidden="1" x14ac:dyDescent="0.2">
      <c r="A3804">
        <v>2369</v>
      </c>
      <c r="B3804" s="9" t="s">
        <v>2370</v>
      </c>
      <c r="C3804" s="3" t="s">
        <v>6479</v>
      </c>
      <c r="D3804" s="5">
        <v>25000</v>
      </c>
      <c r="E3804" s="7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 s="10">
        <f t="shared" si="236"/>
        <v>0</v>
      </c>
      <c r="P3804">
        <f t="shared" si="237"/>
        <v>0</v>
      </c>
      <c r="Q3804" t="s">
        <v>8308</v>
      </c>
      <c r="R3804" t="s">
        <v>8342</v>
      </c>
      <c r="S3804" s="15">
        <f t="shared" si="238"/>
        <v>42380.812627314815</v>
      </c>
      <c r="T3804" s="15">
        <f t="shared" si="239"/>
        <v>42410.812627314815</v>
      </c>
    </row>
    <row r="3805" spans="1:20" ht="48" hidden="1" x14ac:dyDescent="0.2">
      <c r="A3805">
        <v>3056</v>
      </c>
      <c r="B3805" s="9" t="s">
        <v>3056</v>
      </c>
      <c r="C3805" s="3" t="s">
        <v>7166</v>
      </c>
      <c r="D3805" s="5">
        <v>25000</v>
      </c>
      <c r="E3805" s="7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 s="10">
        <f t="shared" si="236"/>
        <v>0</v>
      </c>
      <c r="P3805">
        <f t="shared" si="237"/>
        <v>0</v>
      </c>
      <c r="Q3805" t="s">
        <v>8323</v>
      </c>
      <c r="R3805" t="s">
        <v>8324</v>
      </c>
      <c r="S3805" s="15">
        <f t="shared" si="238"/>
        <v>41851.636388888888</v>
      </c>
      <c r="T3805" s="15">
        <f t="shared" si="239"/>
        <v>41911.636388888888</v>
      </c>
    </row>
    <row r="3806" spans="1:20" ht="32" hidden="1" x14ac:dyDescent="0.2">
      <c r="A3806">
        <v>3145</v>
      </c>
      <c r="B3806" s="9" t="s">
        <v>3145</v>
      </c>
      <c r="C3806" s="3" t="s">
        <v>7255</v>
      </c>
      <c r="D3806" s="5">
        <v>25000</v>
      </c>
      <c r="E3806" s="7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 s="10">
        <f t="shared" si="236"/>
        <v>0</v>
      </c>
      <c r="P3806">
        <f t="shared" si="237"/>
        <v>0</v>
      </c>
      <c r="Q3806" t="s">
        <v>8323</v>
      </c>
      <c r="R3806" t="s">
        <v>8326</v>
      </c>
      <c r="S3806" s="15">
        <f t="shared" si="238"/>
        <v>42762.040902777779</v>
      </c>
      <c r="T3806" s="15">
        <f t="shared" si="239"/>
        <v>42821.999236111107</v>
      </c>
    </row>
    <row r="3807" spans="1:20" ht="48" hidden="1" x14ac:dyDescent="0.2">
      <c r="A3807">
        <v>3643</v>
      </c>
      <c r="B3807" s="9" t="s">
        <v>3641</v>
      </c>
      <c r="C3807" s="3" t="s">
        <v>7753</v>
      </c>
      <c r="D3807" s="5">
        <v>25000</v>
      </c>
      <c r="E3807" s="7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 s="10">
        <f t="shared" si="236"/>
        <v>0</v>
      </c>
      <c r="P3807">
        <f t="shared" si="237"/>
        <v>0</v>
      </c>
      <c r="Q3807" t="s">
        <v>8323</v>
      </c>
      <c r="R3807" t="s">
        <v>8335</v>
      </c>
      <c r="S3807" s="15">
        <f t="shared" si="238"/>
        <v>42285.143969907411</v>
      </c>
      <c r="T3807" s="15">
        <f t="shared" si="239"/>
        <v>42325.185636574075</v>
      </c>
    </row>
    <row r="3808" spans="1:20" ht="48" hidden="1" x14ac:dyDescent="0.2">
      <c r="A3808">
        <v>3954</v>
      </c>
      <c r="B3808" s="9" t="s">
        <v>3951</v>
      </c>
      <c r="C3808" s="3" t="s">
        <v>8061</v>
      </c>
      <c r="D3808" s="5">
        <v>25000</v>
      </c>
      <c r="E3808" s="7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 s="10">
        <f t="shared" si="236"/>
        <v>0</v>
      </c>
      <c r="P3808">
        <f t="shared" si="237"/>
        <v>0</v>
      </c>
      <c r="Q3808" t="s">
        <v>8323</v>
      </c>
      <c r="R3808" t="s">
        <v>8326</v>
      </c>
      <c r="S3808" s="15">
        <f t="shared" si="238"/>
        <v>41774.651203703703</v>
      </c>
      <c r="T3808" s="15">
        <f t="shared" si="239"/>
        <v>41834.651203703703</v>
      </c>
    </row>
    <row r="3809" spans="1:20" ht="48" hidden="1" x14ac:dyDescent="0.2">
      <c r="A3809">
        <v>2516</v>
      </c>
      <c r="B3809" s="9" t="s">
        <v>2516</v>
      </c>
      <c r="C3809" s="3" t="s">
        <v>6626</v>
      </c>
      <c r="D3809" s="5">
        <v>22000</v>
      </c>
      <c r="E3809" s="7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 s="10">
        <f t="shared" si="236"/>
        <v>0</v>
      </c>
      <c r="P3809">
        <f t="shared" si="237"/>
        <v>0</v>
      </c>
      <c r="Q3809" t="s">
        <v>8319</v>
      </c>
      <c r="R3809" t="s">
        <v>8357</v>
      </c>
      <c r="S3809" s="15">
        <f t="shared" si="238"/>
        <v>41942.653379629628</v>
      </c>
      <c r="T3809" s="15">
        <f t="shared" si="239"/>
        <v>41972.6950462963</v>
      </c>
    </row>
    <row r="3810" spans="1:20" ht="48" hidden="1" x14ac:dyDescent="0.2">
      <c r="A3810">
        <v>129</v>
      </c>
      <c r="B3810" s="9" t="s">
        <v>131</v>
      </c>
      <c r="C3810" s="3" t="s">
        <v>4240</v>
      </c>
      <c r="D3810" s="5">
        <v>20000</v>
      </c>
      <c r="E3810" s="7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 s="10">
        <f t="shared" si="236"/>
        <v>0</v>
      </c>
      <c r="P3810">
        <f t="shared" si="237"/>
        <v>0</v>
      </c>
      <c r="Q3810" t="s">
        <v>8321</v>
      </c>
      <c r="R3810" t="s">
        <v>8337</v>
      </c>
      <c r="S3810" s="15">
        <f t="shared" si="238"/>
        <v>41882.937303240738</v>
      </c>
      <c r="T3810" s="15">
        <f t="shared" si="239"/>
        <v>41942.937303240738</v>
      </c>
    </row>
    <row r="3811" spans="1:20" ht="48" hidden="1" x14ac:dyDescent="0.2">
      <c r="A3811">
        <v>451</v>
      </c>
      <c r="B3811" s="9" t="s">
        <v>452</v>
      </c>
      <c r="C3811" s="3" t="s">
        <v>4561</v>
      </c>
      <c r="D3811" s="5">
        <v>20000</v>
      </c>
      <c r="E3811" s="7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 s="10">
        <f t="shared" si="236"/>
        <v>0</v>
      </c>
      <c r="P3811">
        <f t="shared" si="237"/>
        <v>0</v>
      </c>
      <c r="Q3811" t="s">
        <v>8321</v>
      </c>
      <c r="R3811" t="s">
        <v>8339</v>
      </c>
      <c r="S3811" s="15">
        <f t="shared" si="238"/>
        <v>41634.715173611112</v>
      </c>
      <c r="T3811" s="15">
        <f t="shared" si="239"/>
        <v>41664.715173611112</v>
      </c>
    </row>
    <row r="3812" spans="1:20" ht="48" hidden="1" x14ac:dyDescent="0.2">
      <c r="A3812">
        <v>457</v>
      </c>
      <c r="B3812" s="9" t="s">
        <v>458</v>
      </c>
      <c r="C3812" s="3" t="s">
        <v>4567</v>
      </c>
      <c r="D3812" s="5">
        <v>20000</v>
      </c>
      <c r="E3812" s="7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 s="10">
        <f t="shared" si="236"/>
        <v>0</v>
      </c>
      <c r="P3812">
        <f t="shared" si="237"/>
        <v>0</v>
      </c>
      <c r="Q3812" t="s">
        <v>8321</v>
      </c>
      <c r="R3812" t="s">
        <v>8339</v>
      </c>
      <c r="S3812" s="15">
        <f t="shared" si="238"/>
        <v>41837.767500000002</v>
      </c>
      <c r="T3812" s="15">
        <f t="shared" si="239"/>
        <v>41867.767500000002</v>
      </c>
    </row>
    <row r="3813" spans="1:20" ht="32" hidden="1" x14ac:dyDescent="0.2">
      <c r="A3813">
        <v>632</v>
      </c>
      <c r="B3813" s="9" t="s">
        <v>633</v>
      </c>
      <c r="C3813" s="3" t="s">
        <v>4742</v>
      </c>
      <c r="D3813" s="5">
        <v>20000</v>
      </c>
      <c r="E3813" s="7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 s="10">
        <f t="shared" si="236"/>
        <v>0</v>
      </c>
      <c r="P3813">
        <f t="shared" si="237"/>
        <v>0</v>
      </c>
      <c r="Q3813" t="s">
        <v>8308</v>
      </c>
      <c r="R3813" t="s">
        <v>8342</v>
      </c>
      <c r="S3813" s="15">
        <f t="shared" si="238"/>
        <v>42303.659317129626</v>
      </c>
      <c r="T3813" s="15">
        <f t="shared" si="239"/>
        <v>42333.700983796298</v>
      </c>
    </row>
    <row r="3814" spans="1:20" ht="32" hidden="1" x14ac:dyDescent="0.2">
      <c r="A3814">
        <v>927</v>
      </c>
      <c r="B3814" s="9" t="s">
        <v>928</v>
      </c>
      <c r="C3814" s="3" t="s">
        <v>5037</v>
      </c>
      <c r="D3814" s="5">
        <v>20000</v>
      </c>
      <c r="E3814" s="7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 s="10">
        <f t="shared" si="236"/>
        <v>0</v>
      </c>
      <c r="P3814">
        <f t="shared" si="237"/>
        <v>0</v>
      </c>
      <c r="Q3814" t="s">
        <v>8327</v>
      </c>
      <c r="R3814" t="s">
        <v>8350</v>
      </c>
      <c r="S3814" s="15">
        <f t="shared" si="238"/>
        <v>41013.822858796295</v>
      </c>
      <c r="T3814" s="15">
        <f t="shared" si="239"/>
        <v>41043.822858796295</v>
      </c>
    </row>
    <row r="3815" spans="1:20" ht="48" hidden="1" x14ac:dyDescent="0.2">
      <c r="A3815">
        <v>1554</v>
      </c>
      <c r="B3815" s="9" t="s">
        <v>1555</v>
      </c>
      <c r="C3815" s="3" t="s">
        <v>5664</v>
      </c>
      <c r="D3815" s="5">
        <v>20000</v>
      </c>
      <c r="E3815" s="7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 s="10">
        <f t="shared" si="236"/>
        <v>0</v>
      </c>
      <c r="P3815">
        <f t="shared" si="237"/>
        <v>0</v>
      </c>
      <c r="Q3815" t="s">
        <v>8313</v>
      </c>
      <c r="R3815" t="s">
        <v>8355</v>
      </c>
      <c r="S3815" s="15">
        <f t="shared" si="238"/>
        <v>42188.252199074079</v>
      </c>
      <c r="T3815" s="15">
        <f t="shared" si="239"/>
        <v>42218.252199074079</v>
      </c>
    </row>
    <row r="3816" spans="1:20" ht="48" hidden="1" x14ac:dyDescent="0.2">
      <c r="A3816">
        <v>2426</v>
      </c>
      <c r="B3816" s="9" t="s">
        <v>2427</v>
      </c>
      <c r="C3816" s="3" t="s">
        <v>6536</v>
      </c>
      <c r="D3816" s="5">
        <v>20000</v>
      </c>
      <c r="E3816" s="7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 s="10">
        <f t="shared" si="236"/>
        <v>0</v>
      </c>
      <c r="P3816">
        <f t="shared" si="237"/>
        <v>0</v>
      </c>
      <c r="Q3816" t="s">
        <v>8319</v>
      </c>
      <c r="R3816" t="s">
        <v>8345</v>
      </c>
      <c r="S3816" s="15">
        <f t="shared" si="238"/>
        <v>42164.170046296291</v>
      </c>
      <c r="T3816" s="15">
        <f t="shared" si="239"/>
        <v>42224.170046296291</v>
      </c>
    </row>
    <row r="3817" spans="1:20" ht="48" hidden="1" x14ac:dyDescent="0.2">
      <c r="A3817">
        <v>2508</v>
      </c>
      <c r="B3817" s="9" t="s">
        <v>2508</v>
      </c>
      <c r="C3817" s="3" t="s">
        <v>6618</v>
      </c>
      <c r="D3817" s="5">
        <v>20000</v>
      </c>
      <c r="E3817" s="7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 s="10">
        <f t="shared" si="236"/>
        <v>0</v>
      </c>
      <c r="P3817">
        <f t="shared" si="237"/>
        <v>0</v>
      </c>
      <c r="Q3817" t="s">
        <v>8319</v>
      </c>
      <c r="R3817" t="s">
        <v>8357</v>
      </c>
      <c r="S3817" s="15">
        <f t="shared" si="238"/>
        <v>41835.951782407406</v>
      </c>
      <c r="T3817" s="15">
        <f t="shared" si="239"/>
        <v>41865.951782407406</v>
      </c>
    </row>
    <row r="3818" spans="1:20" ht="32" hidden="1" x14ac:dyDescent="0.2">
      <c r="A3818">
        <v>2563</v>
      </c>
      <c r="B3818" s="9" t="s">
        <v>2563</v>
      </c>
      <c r="C3818" s="3" t="s">
        <v>6673</v>
      </c>
      <c r="D3818" s="5">
        <v>20000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 s="10">
        <f t="shared" si="236"/>
        <v>0</v>
      </c>
      <c r="P3818">
        <f t="shared" si="237"/>
        <v>0</v>
      </c>
      <c r="Q3818" t="s">
        <v>8319</v>
      </c>
      <c r="R3818" t="s">
        <v>8345</v>
      </c>
      <c r="S3818" s="15">
        <f t="shared" si="238"/>
        <v>42155.139479166668</v>
      </c>
      <c r="T3818" s="15">
        <f t="shared" si="239"/>
        <v>42215.139479166668</v>
      </c>
    </row>
    <row r="3819" spans="1:20" ht="48" hidden="1" x14ac:dyDescent="0.2">
      <c r="A3819">
        <v>3741</v>
      </c>
      <c r="B3819" s="9" t="s">
        <v>3738</v>
      </c>
      <c r="C3819" s="3" t="s">
        <v>7851</v>
      </c>
      <c r="D3819" s="5">
        <v>20000</v>
      </c>
      <c r="E3819" s="7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 s="10">
        <f t="shared" si="236"/>
        <v>0</v>
      </c>
      <c r="P3819">
        <f t="shared" si="237"/>
        <v>0</v>
      </c>
      <c r="Q3819" t="s">
        <v>8323</v>
      </c>
      <c r="R3819" t="s">
        <v>8326</v>
      </c>
      <c r="S3819" s="15">
        <f t="shared" si="238"/>
        <v>42325.920717592591</v>
      </c>
      <c r="T3819" s="15">
        <f t="shared" si="239"/>
        <v>42355.920717592591</v>
      </c>
    </row>
    <row r="3820" spans="1:20" ht="48" hidden="1" x14ac:dyDescent="0.2">
      <c r="A3820">
        <v>3936</v>
      </c>
      <c r="B3820" s="9" t="s">
        <v>3933</v>
      </c>
      <c r="C3820" s="3" t="s">
        <v>8044</v>
      </c>
      <c r="D3820" s="5">
        <v>20000</v>
      </c>
      <c r="E3820" s="7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 s="10">
        <f t="shared" si="236"/>
        <v>0</v>
      </c>
      <c r="P3820">
        <f t="shared" si="237"/>
        <v>0</v>
      </c>
      <c r="Q3820" t="s">
        <v>8323</v>
      </c>
      <c r="R3820" t="s">
        <v>8326</v>
      </c>
      <c r="S3820" s="15">
        <f t="shared" si="238"/>
        <v>42675.262962962966</v>
      </c>
      <c r="T3820" s="15">
        <f t="shared" si="239"/>
        <v>42705.304629629631</v>
      </c>
    </row>
    <row r="3821" spans="1:20" ht="48" hidden="1" x14ac:dyDescent="0.2">
      <c r="A3821">
        <v>4029</v>
      </c>
      <c r="B3821" s="9" t="s">
        <v>4025</v>
      </c>
      <c r="C3821" s="3" t="s">
        <v>8134</v>
      </c>
      <c r="D3821" s="5">
        <v>20000</v>
      </c>
      <c r="E3821" s="7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 s="10">
        <f t="shared" si="236"/>
        <v>0</v>
      </c>
      <c r="P3821">
        <f t="shared" si="237"/>
        <v>0</v>
      </c>
      <c r="Q3821" t="s">
        <v>8323</v>
      </c>
      <c r="R3821" t="s">
        <v>8326</v>
      </c>
      <c r="S3821" s="15">
        <f t="shared" si="238"/>
        <v>42322.025115740747</v>
      </c>
      <c r="T3821" s="15">
        <f t="shared" si="239"/>
        <v>42352.025115740747</v>
      </c>
    </row>
    <row r="3822" spans="1:20" ht="48" hidden="1" x14ac:dyDescent="0.2">
      <c r="A3822">
        <v>4071</v>
      </c>
      <c r="B3822" s="9" t="s">
        <v>4067</v>
      </c>
      <c r="C3822" s="3" t="s">
        <v>8174</v>
      </c>
      <c r="D3822" s="5">
        <v>20000</v>
      </c>
      <c r="E3822" s="7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 s="10">
        <f t="shared" si="236"/>
        <v>0</v>
      </c>
      <c r="P3822">
        <f t="shared" si="237"/>
        <v>0</v>
      </c>
      <c r="Q3822" t="s">
        <v>8323</v>
      </c>
      <c r="R3822" t="s">
        <v>8326</v>
      </c>
      <c r="S3822" s="15">
        <f t="shared" si="238"/>
        <v>42700.804756944446</v>
      </c>
      <c r="T3822" s="15">
        <f t="shared" si="239"/>
        <v>42730.804756944446</v>
      </c>
    </row>
    <row r="3823" spans="1:20" ht="48" hidden="1" x14ac:dyDescent="0.2">
      <c r="A3823">
        <v>2771</v>
      </c>
      <c r="B3823" s="9" t="s">
        <v>2771</v>
      </c>
      <c r="C3823" s="3" t="s">
        <v>6881</v>
      </c>
      <c r="D3823" s="5">
        <v>19980</v>
      </c>
      <c r="E3823" s="7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 s="10">
        <f t="shared" si="236"/>
        <v>0</v>
      </c>
      <c r="P3823">
        <f t="shared" si="237"/>
        <v>0</v>
      </c>
      <c r="Q3823" t="s">
        <v>8311</v>
      </c>
      <c r="R3823" t="s">
        <v>8356</v>
      </c>
      <c r="S3823" s="15">
        <f t="shared" si="238"/>
        <v>41257.531712962962</v>
      </c>
      <c r="T3823" s="15">
        <f t="shared" si="239"/>
        <v>41306.708333333336</v>
      </c>
    </row>
    <row r="3824" spans="1:20" ht="48" hidden="1" x14ac:dyDescent="0.2">
      <c r="A3824">
        <v>1161</v>
      </c>
      <c r="B3824" s="9" t="s">
        <v>1162</v>
      </c>
      <c r="C3824" s="3" t="s">
        <v>5271</v>
      </c>
      <c r="D3824" s="5">
        <v>18000</v>
      </c>
      <c r="E3824" s="7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 s="10">
        <f t="shared" si="236"/>
        <v>0</v>
      </c>
      <c r="P3824">
        <f t="shared" si="237"/>
        <v>0</v>
      </c>
      <c r="Q3824" t="s">
        <v>8319</v>
      </c>
      <c r="R3824" t="s">
        <v>8345</v>
      </c>
      <c r="S3824" s="15">
        <f t="shared" si="238"/>
        <v>42122.629502314812</v>
      </c>
      <c r="T3824" s="15">
        <f t="shared" si="239"/>
        <v>42143.629502314812</v>
      </c>
    </row>
    <row r="3825" spans="1:20" ht="48" hidden="1" x14ac:dyDescent="0.2">
      <c r="A3825">
        <v>3953</v>
      </c>
      <c r="B3825" s="9" t="s">
        <v>3950</v>
      </c>
      <c r="C3825" s="3" t="s">
        <v>8060</v>
      </c>
      <c r="D3825" s="5">
        <v>17600</v>
      </c>
      <c r="E3825" s="7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 s="10">
        <f t="shared" si="236"/>
        <v>0</v>
      </c>
      <c r="P3825">
        <f t="shared" si="237"/>
        <v>0</v>
      </c>
      <c r="Q3825" t="s">
        <v>8323</v>
      </c>
      <c r="R3825" t="s">
        <v>8326</v>
      </c>
      <c r="S3825" s="15">
        <f t="shared" si="238"/>
        <v>42550.048449074078</v>
      </c>
      <c r="T3825" s="15">
        <f t="shared" si="239"/>
        <v>42580.978472222225</v>
      </c>
    </row>
    <row r="3826" spans="1:20" ht="48" hidden="1" x14ac:dyDescent="0.2">
      <c r="A3826">
        <v>770</v>
      </c>
      <c r="B3826" s="9" t="s">
        <v>771</v>
      </c>
      <c r="C3826" s="3" t="s">
        <v>4880</v>
      </c>
      <c r="D3826" s="5">
        <v>17500</v>
      </c>
      <c r="E3826" s="7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 s="10">
        <f t="shared" si="236"/>
        <v>0</v>
      </c>
      <c r="P3826">
        <f t="shared" si="237"/>
        <v>0</v>
      </c>
      <c r="Q3826" t="s">
        <v>8311</v>
      </c>
      <c r="R3826" t="s">
        <v>8352</v>
      </c>
      <c r="S3826" s="15">
        <f t="shared" si="238"/>
        <v>41289.999641203707</v>
      </c>
      <c r="T3826" s="15">
        <f t="shared" si="239"/>
        <v>41329.999641203707</v>
      </c>
    </row>
    <row r="3827" spans="1:20" ht="32" hidden="1" x14ac:dyDescent="0.2">
      <c r="A3827">
        <v>165</v>
      </c>
      <c r="B3827" s="9" t="s">
        <v>167</v>
      </c>
      <c r="C3827" s="3" t="s">
        <v>4275</v>
      </c>
      <c r="D3827" s="5">
        <v>17000</v>
      </c>
      <c r="E3827" s="7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 s="10">
        <f t="shared" si="236"/>
        <v>0</v>
      </c>
      <c r="P3827">
        <f t="shared" si="237"/>
        <v>0</v>
      </c>
      <c r="Q3827" t="s">
        <v>8321</v>
      </c>
      <c r="R3827" t="s">
        <v>8325</v>
      </c>
      <c r="S3827" s="15">
        <f t="shared" si="238"/>
        <v>42351.658842592587</v>
      </c>
      <c r="T3827" s="15">
        <f t="shared" si="239"/>
        <v>42381.658842592587</v>
      </c>
    </row>
    <row r="3828" spans="1:20" ht="32" hidden="1" x14ac:dyDescent="0.2">
      <c r="A3828">
        <v>906</v>
      </c>
      <c r="B3828" s="9" t="s">
        <v>907</v>
      </c>
      <c r="C3828" s="3" t="s">
        <v>5016</v>
      </c>
      <c r="D3828" s="5">
        <v>15000</v>
      </c>
      <c r="E3828" s="7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 s="10">
        <f t="shared" si="236"/>
        <v>0</v>
      </c>
      <c r="P3828">
        <f t="shared" si="237"/>
        <v>0</v>
      </c>
      <c r="Q3828" t="s">
        <v>8327</v>
      </c>
      <c r="R3828" t="s">
        <v>8350</v>
      </c>
      <c r="S3828" s="15">
        <f t="shared" si="238"/>
        <v>41681.189699074072</v>
      </c>
      <c r="T3828" s="15">
        <f t="shared" si="239"/>
        <v>41711.148032407407</v>
      </c>
    </row>
    <row r="3829" spans="1:20" ht="48" hidden="1" x14ac:dyDescent="0.2">
      <c r="A3829">
        <v>1597</v>
      </c>
      <c r="B3829" s="9" t="s">
        <v>1598</v>
      </c>
      <c r="C3829" s="3" t="s">
        <v>5707</v>
      </c>
      <c r="D3829" s="5">
        <v>15000</v>
      </c>
      <c r="E3829" s="7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 s="10">
        <f t="shared" si="236"/>
        <v>0</v>
      </c>
      <c r="P3829">
        <f t="shared" si="237"/>
        <v>0</v>
      </c>
      <c r="Q3829" t="s">
        <v>8313</v>
      </c>
      <c r="R3829" t="s">
        <v>8351</v>
      </c>
      <c r="S3829" s="15">
        <f t="shared" si="238"/>
        <v>42603.354131944448</v>
      </c>
      <c r="T3829" s="15">
        <f t="shared" si="239"/>
        <v>42633.354131944448</v>
      </c>
    </row>
    <row r="3830" spans="1:20" ht="32" hidden="1" x14ac:dyDescent="0.2">
      <c r="A3830">
        <v>1818</v>
      </c>
      <c r="B3830" s="9" t="s">
        <v>1819</v>
      </c>
      <c r="C3830" s="3" t="s">
        <v>5928</v>
      </c>
      <c r="D3830" s="5">
        <v>15000</v>
      </c>
      <c r="E3830" s="7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 s="10">
        <f t="shared" si="236"/>
        <v>0</v>
      </c>
      <c r="P3830">
        <f t="shared" si="237"/>
        <v>0</v>
      </c>
      <c r="Q3830" t="s">
        <v>8313</v>
      </c>
      <c r="R3830" t="s">
        <v>8314</v>
      </c>
      <c r="S3830" s="15">
        <f t="shared" si="238"/>
        <v>42067.234375</v>
      </c>
      <c r="T3830" s="15">
        <f t="shared" si="239"/>
        <v>42097.192708333328</v>
      </c>
    </row>
    <row r="3831" spans="1:20" ht="48" hidden="1" x14ac:dyDescent="0.2">
      <c r="A3831">
        <v>2141</v>
      </c>
      <c r="B3831" s="9" t="s">
        <v>2142</v>
      </c>
      <c r="C3831" s="3" t="s">
        <v>6251</v>
      </c>
      <c r="D3831" s="5">
        <v>15000</v>
      </c>
      <c r="E3831" s="7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 s="10">
        <f t="shared" si="236"/>
        <v>0</v>
      </c>
      <c r="P3831">
        <f t="shared" si="237"/>
        <v>0</v>
      </c>
      <c r="Q3831" t="s">
        <v>8316</v>
      </c>
      <c r="R3831" t="s">
        <v>8334</v>
      </c>
      <c r="S3831" s="15">
        <f t="shared" si="238"/>
        <v>41927.235636574071</v>
      </c>
      <c r="T3831" s="15">
        <f t="shared" si="239"/>
        <v>41957.277303240742</v>
      </c>
    </row>
    <row r="3832" spans="1:20" ht="48" hidden="1" x14ac:dyDescent="0.2">
      <c r="A3832">
        <v>2404</v>
      </c>
      <c r="B3832" s="9" t="s">
        <v>2405</v>
      </c>
      <c r="C3832" s="3" t="s">
        <v>6514</v>
      </c>
      <c r="D3832" s="5">
        <v>15000</v>
      </c>
      <c r="E3832" s="7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 s="10">
        <f t="shared" si="236"/>
        <v>0</v>
      </c>
      <c r="P3832">
        <f t="shared" si="237"/>
        <v>0</v>
      </c>
      <c r="Q3832" t="s">
        <v>8319</v>
      </c>
      <c r="R3832" t="s">
        <v>8345</v>
      </c>
      <c r="S3832" s="15">
        <f t="shared" si="238"/>
        <v>42342.03943287037</v>
      </c>
      <c r="T3832" s="15">
        <f t="shared" si="239"/>
        <v>42372.03943287037</v>
      </c>
    </row>
    <row r="3833" spans="1:20" ht="64" hidden="1" x14ac:dyDescent="0.2">
      <c r="A3833">
        <v>2410</v>
      </c>
      <c r="B3833" s="9" t="s">
        <v>2411</v>
      </c>
      <c r="C3833" s="3" t="s">
        <v>6520</v>
      </c>
      <c r="D3833" s="5">
        <v>15000</v>
      </c>
      <c r="E3833" s="7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 s="10">
        <f t="shared" si="236"/>
        <v>0</v>
      </c>
      <c r="P3833">
        <f t="shared" si="237"/>
        <v>0</v>
      </c>
      <c r="Q3833" t="s">
        <v>8319</v>
      </c>
      <c r="R3833" t="s">
        <v>8345</v>
      </c>
      <c r="S3833" s="15">
        <f t="shared" si="238"/>
        <v>42224.408275462964</v>
      </c>
      <c r="T3833" s="15">
        <f t="shared" si="239"/>
        <v>42254.408275462964</v>
      </c>
    </row>
    <row r="3834" spans="1:20" ht="48" hidden="1" x14ac:dyDescent="0.2">
      <c r="A3834">
        <v>2577</v>
      </c>
      <c r="B3834" s="9" t="s">
        <v>2577</v>
      </c>
      <c r="C3834" s="3" t="s">
        <v>6687</v>
      </c>
      <c r="D3834" s="5">
        <v>15000</v>
      </c>
      <c r="E3834" s="7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 s="10">
        <f t="shared" si="236"/>
        <v>0</v>
      </c>
      <c r="P3834">
        <f t="shared" si="237"/>
        <v>0</v>
      </c>
      <c r="Q3834" t="s">
        <v>8319</v>
      </c>
      <c r="R3834" t="s">
        <v>8345</v>
      </c>
      <c r="S3834" s="15">
        <f t="shared" si="238"/>
        <v>41830.820567129631</v>
      </c>
      <c r="T3834" s="15">
        <f t="shared" si="239"/>
        <v>41855.820567129631</v>
      </c>
    </row>
    <row r="3835" spans="1:20" ht="48" hidden="1" x14ac:dyDescent="0.2">
      <c r="A3835">
        <v>2687</v>
      </c>
      <c r="B3835" s="9" t="s">
        <v>2687</v>
      </c>
      <c r="C3835" s="3" t="s">
        <v>6797</v>
      </c>
      <c r="D3835" s="5">
        <v>15000</v>
      </c>
      <c r="E3835" s="7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 s="10">
        <f t="shared" si="236"/>
        <v>0</v>
      </c>
      <c r="P3835">
        <f t="shared" si="237"/>
        <v>0</v>
      </c>
      <c r="Q3835" t="s">
        <v>8319</v>
      </c>
      <c r="R3835" t="s">
        <v>8345</v>
      </c>
      <c r="S3835" s="15">
        <f t="shared" si="238"/>
        <v>42154.64025462963</v>
      </c>
      <c r="T3835" s="15">
        <f t="shared" si="239"/>
        <v>42184.64025462963</v>
      </c>
    </row>
    <row r="3836" spans="1:20" ht="48" hidden="1" x14ac:dyDescent="0.2">
      <c r="A3836">
        <v>2954</v>
      </c>
      <c r="B3836" s="9" t="s">
        <v>2954</v>
      </c>
      <c r="C3836" s="3" t="s">
        <v>7064</v>
      </c>
      <c r="D3836" s="5">
        <v>15000</v>
      </c>
      <c r="E3836" s="7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 s="10">
        <f t="shared" si="236"/>
        <v>0</v>
      </c>
      <c r="P3836">
        <f t="shared" si="237"/>
        <v>0</v>
      </c>
      <c r="Q3836" t="s">
        <v>8323</v>
      </c>
      <c r="R3836" t="s">
        <v>8324</v>
      </c>
      <c r="S3836" s="15">
        <f t="shared" si="238"/>
        <v>42790.583368055552</v>
      </c>
      <c r="T3836" s="15">
        <f t="shared" si="239"/>
        <v>42810.541701388895</v>
      </c>
    </row>
    <row r="3837" spans="1:20" ht="48" hidden="1" x14ac:dyDescent="0.2">
      <c r="A3837">
        <v>3790</v>
      </c>
      <c r="B3837" s="9" t="s">
        <v>3787</v>
      </c>
      <c r="C3837" s="3" t="s">
        <v>7900</v>
      </c>
      <c r="D3837" s="5">
        <v>15000</v>
      </c>
      <c r="E3837" s="7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 s="10">
        <f t="shared" si="236"/>
        <v>0</v>
      </c>
      <c r="P3837">
        <f t="shared" si="237"/>
        <v>0</v>
      </c>
      <c r="Q3837" t="s">
        <v>8323</v>
      </c>
      <c r="R3837" t="s">
        <v>8335</v>
      </c>
      <c r="S3837" s="15">
        <f t="shared" si="238"/>
        <v>42666.666932870372</v>
      </c>
      <c r="T3837" s="15">
        <f t="shared" si="239"/>
        <v>42696.708599537036</v>
      </c>
    </row>
    <row r="3838" spans="1:20" ht="48" hidden="1" x14ac:dyDescent="0.2">
      <c r="A3838">
        <v>3872</v>
      </c>
      <c r="B3838" s="9" t="s">
        <v>3869</v>
      </c>
      <c r="C3838" s="3" t="s">
        <v>7981</v>
      </c>
      <c r="D3838" s="5">
        <v>15000</v>
      </c>
      <c r="E3838" s="7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 s="10">
        <f t="shared" si="236"/>
        <v>0</v>
      </c>
      <c r="P3838">
        <f t="shared" si="237"/>
        <v>0</v>
      </c>
      <c r="Q3838" t="s">
        <v>8323</v>
      </c>
      <c r="R3838" t="s">
        <v>8335</v>
      </c>
      <c r="S3838" s="15">
        <f t="shared" si="238"/>
        <v>42180.145787037036</v>
      </c>
      <c r="T3838" s="15">
        <f t="shared" si="239"/>
        <v>42230.145787037036</v>
      </c>
    </row>
    <row r="3839" spans="1:20" ht="48" x14ac:dyDescent="0.2">
      <c r="A3839">
        <v>3879</v>
      </c>
      <c r="B3839" s="9" t="s">
        <v>3876</v>
      </c>
      <c r="C3839" s="3" t="s">
        <v>7988</v>
      </c>
      <c r="D3839" s="5">
        <v>15000</v>
      </c>
      <c r="E3839" s="7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 s="10">
        <f t="shared" si="236"/>
        <v>0</v>
      </c>
      <c r="P3839">
        <f t="shared" si="237"/>
        <v>0</v>
      </c>
      <c r="Q3839" t="s">
        <v>8323</v>
      </c>
      <c r="R3839" t="s">
        <v>8335</v>
      </c>
      <c r="S3839" s="15">
        <f t="shared" si="238"/>
        <v>41999.861064814817</v>
      </c>
      <c r="T3839" s="15">
        <f t="shared" si="239"/>
        <v>42029.861064814817</v>
      </c>
    </row>
    <row r="3840" spans="1:20" ht="48" x14ac:dyDescent="0.2">
      <c r="A3840">
        <v>3883</v>
      </c>
      <c r="B3840" s="9" t="s">
        <v>3880</v>
      </c>
      <c r="C3840" s="3" t="s">
        <v>7992</v>
      </c>
      <c r="D3840" s="5">
        <v>15000</v>
      </c>
      <c r="E3840" s="7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 s="10">
        <f t="shared" si="236"/>
        <v>0</v>
      </c>
      <c r="P3840">
        <f t="shared" si="237"/>
        <v>0</v>
      </c>
      <c r="Q3840" t="s">
        <v>8323</v>
      </c>
      <c r="R3840" t="s">
        <v>8335</v>
      </c>
      <c r="S3840" s="15">
        <f t="shared" si="238"/>
        <v>41854.602650462963</v>
      </c>
      <c r="T3840" s="15">
        <f t="shared" si="239"/>
        <v>41884.602650462963</v>
      </c>
    </row>
    <row r="3841" spans="1:20" ht="48" hidden="1" x14ac:dyDescent="0.2">
      <c r="A3841">
        <v>510</v>
      </c>
      <c r="B3841" s="9" t="s">
        <v>511</v>
      </c>
      <c r="C3841" s="3" t="s">
        <v>4620</v>
      </c>
      <c r="D3841" s="5">
        <v>14000</v>
      </c>
      <c r="E3841" s="7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 s="10">
        <f t="shared" si="236"/>
        <v>0</v>
      </c>
      <c r="P3841">
        <f t="shared" si="237"/>
        <v>0</v>
      </c>
      <c r="Q3841" t="s">
        <v>8321</v>
      </c>
      <c r="R3841" t="s">
        <v>8339</v>
      </c>
      <c r="S3841" s="15">
        <f t="shared" si="238"/>
        <v>42400.176377314812</v>
      </c>
      <c r="T3841" s="15">
        <f t="shared" si="239"/>
        <v>42430.176377314812</v>
      </c>
    </row>
    <row r="3842" spans="1:20" ht="32" hidden="1" x14ac:dyDescent="0.2">
      <c r="A3842">
        <v>1452</v>
      </c>
      <c r="B3842" s="9" t="s">
        <v>1453</v>
      </c>
      <c r="C3842" s="3" t="s">
        <v>5562</v>
      </c>
      <c r="D3842" s="5">
        <v>14000</v>
      </c>
      <c r="E3842" s="7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 s="10">
        <f t="shared" si="236"/>
        <v>0</v>
      </c>
      <c r="P3842">
        <f t="shared" si="237"/>
        <v>0</v>
      </c>
      <c r="Q3842" t="s">
        <v>8311</v>
      </c>
      <c r="R3842" t="s">
        <v>8348</v>
      </c>
      <c r="S3842" s="15">
        <f t="shared" si="238"/>
        <v>41818.703275462962</v>
      </c>
      <c r="T3842" s="15">
        <f t="shared" si="239"/>
        <v>41848.703275462962</v>
      </c>
    </row>
    <row r="3843" spans="1:20" ht="48" hidden="1" x14ac:dyDescent="0.2">
      <c r="A3843">
        <v>610</v>
      </c>
      <c r="B3843" s="9" t="s">
        <v>611</v>
      </c>
      <c r="C3843" s="3" t="s">
        <v>4720</v>
      </c>
      <c r="D3843" s="5">
        <v>13803</v>
      </c>
      <c r="E3843" s="7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 s="10">
        <f t="shared" ref="O3843:O3906" si="240">ROUND(E3843/D3843*100,0)</f>
        <v>0</v>
      </c>
      <c r="P3843">
        <f t="shared" ref="P3843:P3906" si="241">IFERROR(ROUND(E3843/L3843,2),0)</f>
        <v>0</v>
      </c>
      <c r="Q3843" t="s">
        <v>8308</v>
      </c>
      <c r="R3843" t="s">
        <v>8342</v>
      </c>
      <c r="S3843" s="15">
        <f t="shared" ref="S3843:S3906" si="242">(((J3843/60)/60)/24)+DATE(1970,1,1)</f>
        <v>42086.83085648148</v>
      </c>
      <c r="T3843" s="15">
        <f t="shared" ref="T3843:T3906" si="243">(((I3843/60)/60)/24)+DATE(1970,1,1)</f>
        <v>42116.83085648148</v>
      </c>
    </row>
    <row r="3844" spans="1:20" ht="48" hidden="1" x14ac:dyDescent="0.2">
      <c r="A3844">
        <v>1425</v>
      </c>
      <c r="B3844" s="9" t="s">
        <v>1426</v>
      </c>
      <c r="C3844" s="3" t="s">
        <v>5535</v>
      </c>
      <c r="D3844" s="5">
        <v>13000</v>
      </c>
      <c r="E3844" s="7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 s="10">
        <f t="shared" si="240"/>
        <v>0</v>
      </c>
      <c r="P3844">
        <f t="shared" si="241"/>
        <v>0</v>
      </c>
      <c r="Q3844" t="s">
        <v>8311</v>
      </c>
      <c r="R3844" t="s">
        <v>8348</v>
      </c>
      <c r="S3844" s="15">
        <f t="shared" si="242"/>
        <v>42093.131469907406</v>
      </c>
      <c r="T3844" s="15">
        <f t="shared" si="243"/>
        <v>42123.131469907406</v>
      </c>
    </row>
    <row r="3845" spans="1:20" ht="48" hidden="1" x14ac:dyDescent="0.2">
      <c r="A3845">
        <v>1443</v>
      </c>
      <c r="B3845" s="9" t="s">
        <v>1444</v>
      </c>
      <c r="C3845" s="3" t="s">
        <v>5553</v>
      </c>
      <c r="D3845" s="5">
        <v>13000</v>
      </c>
      <c r="E3845" s="7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 s="10">
        <f t="shared" si="240"/>
        <v>0</v>
      </c>
      <c r="P3845">
        <f t="shared" si="241"/>
        <v>0</v>
      </c>
      <c r="Q3845" t="s">
        <v>8311</v>
      </c>
      <c r="R3845" t="s">
        <v>8348</v>
      </c>
      <c r="S3845" s="15">
        <f t="shared" si="242"/>
        <v>42707.926030092596</v>
      </c>
      <c r="T3845" s="15">
        <f t="shared" si="243"/>
        <v>42737.926030092596</v>
      </c>
    </row>
    <row r="3846" spans="1:20" ht="48" hidden="1" x14ac:dyDescent="0.2">
      <c r="A3846">
        <v>2399</v>
      </c>
      <c r="B3846" s="9" t="s">
        <v>2400</v>
      </c>
      <c r="C3846" s="3" t="s">
        <v>6509</v>
      </c>
      <c r="D3846" s="5">
        <v>13000</v>
      </c>
      <c r="E3846" s="7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 s="10">
        <f t="shared" si="240"/>
        <v>0</v>
      </c>
      <c r="P3846">
        <f t="shared" si="241"/>
        <v>0</v>
      </c>
      <c r="Q3846" t="s">
        <v>8308</v>
      </c>
      <c r="R3846" t="s">
        <v>8342</v>
      </c>
      <c r="S3846" s="15">
        <f t="shared" si="242"/>
        <v>41956.853078703702</v>
      </c>
      <c r="T3846" s="15">
        <f t="shared" si="243"/>
        <v>41991.853078703702</v>
      </c>
    </row>
    <row r="3847" spans="1:20" ht="48" hidden="1" x14ac:dyDescent="0.2">
      <c r="A3847">
        <v>206</v>
      </c>
      <c r="B3847" s="9" t="s">
        <v>208</v>
      </c>
      <c r="C3847" s="3" t="s">
        <v>4316</v>
      </c>
      <c r="D3847" s="5">
        <v>12700</v>
      </c>
      <c r="E3847" s="7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 s="10">
        <f t="shared" si="240"/>
        <v>0</v>
      </c>
      <c r="P3847">
        <f t="shared" si="241"/>
        <v>0</v>
      </c>
      <c r="Q3847" t="s">
        <v>8321</v>
      </c>
      <c r="R3847" t="s">
        <v>8325</v>
      </c>
      <c r="S3847" s="15">
        <f t="shared" si="242"/>
        <v>42567.004432870366</v>
      </c>
      <c r="T3847" s="15">
        <f t="shared" si="243"/>
        <v>42588.004432870366</v>
      </c>
    </row>
    <row r="3848" spans="1:20" ht="32" hidden="1" x14ac:dyDescent="0.2">
      <c r="A3848">
        <v>488</v>
      </c>
      <c r="B3848" s="9" t="s">
        <v>489</v>
      </c>
      <c r="C3848" s="3" t="s">
        <v>4598</v>
      </c>
      <c r="D3848" s="5">
        <v>12000</v>
      </c>
      <c r="E3848" s="7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 s="10">
        <f t="shared" si="240"/>
        <v>0</v>
      </c>
      <c r="P3848">
        <f t="shared" si="241"/>
        <v>0</v>
      </c>
      <c r="Q3848" t="s">
        <v>8321</v>
      </c>
      <c r="R3848" t="s">
        <v>8339</v>
      </c>
      <c r="S3848" s="15">
        <f t="shared" si="242"/>
        <v>42714.054398148146</v>
      </c>
      <c r="T3848" s="15">
        <f t="shared" si="243"/>
        <v>42744.054398148146</v>
      </c>
    </row>
    <row r="3849" spans="1:20" ht="16" hidden="1" x14ac:dyDescent="0.2">
      <c r="A3849">
        <v>1049</v>
      </c>
      <c r="B3849" s="9" t="s">
        <v>1050</v>
      </c>
      <c r="C3849" s="3" t="s">
        <v>5159</v>
      </c>
      <c r="D3849" s="5">
        <v>12000</v>
      </c>
      <c r="E3849" s="7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 s="10">
        <f t="shared" si="240"/>
        <v>0</v>
      </c>
      <c r="P3849">
        <f t="shared" si="241"/>
        <v>0</v>
      </c>
      <c r="Q3849" t="s">
        <v>8346</v>
      </c>
      <c r="R3849" t="s">
        <v>8347</v>
      </c>
      <c r="S3849" s="15">
        <f t="shared" si="242"/>
        <v>42382.431076388893</v>
      </c>
      <c r="T3849" s="15">
        <f t="shared" si="243"/>
        <v>42412.431076388893</v>
      </c>
    </row>
    <row r="3850" spans="1:20" ht="48" hidden="1" x14ac:dyDescent="0.2">
      <c r="A3850">
        <v>3194</v>
      </c>
      <c r="B3850" s="9" t="s">
        <v>3194</v>
      </c>
      <c r="C3850" s="3" t="s">
        <v>7304</v>
      </c>
      <c r="D3850" s="5">
        <v>11000</v>
      </c>
      <c r="E3850" s="7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 s="10">
        <f t="shared" si="240"/>
        <v>0</v>
      </c>
      <c r="P3850">
        <f t="shared" si="241"/>
        <v>0</v>
      </c>
      <c r="Q3850" t="s">
        <v>8323</v>
      </c>
      <c r="R3850" t="s">
        <v>8335</v>
      </c>
      <c r="S3850" s="15">
        <f t="shared" si="242"/>
        <v>42182.062476851846</v>
      </c>
      <c r="T3850" s="15">
        <f t="shared" si="243"/>
        <v>42212.062476851846</v>
      </c>
    </row>
    <row r="3851" spans="1:20" ht="48" hidden="1" x14ac:dyDescent="0.2">
      <c r="A3851">
        <v>1332</v>
      </c>
      <c r="B3851" s="9" t="s">
        <v>1333</v>
      </c>
      <c r="C3851" s="3" t="s">
        <v>5442</v>
      </c>
      <c r="D3851" s="5">
        <v>10115</v>
      </c>
      <c r="E3851" s="7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 s="10">
        <f t="shared" si="240"/>
        <v>0</v>
      </c>
      <c r="P3851">
        <f t="shared" si="241"/>
        <v>0</v>
      </c>
      <c r="Q3851" t="s">
        <v>8308</v>
      </c>
      <c r="R3851" t="s">
        <v>8310</v>
      </c>
      <c r="S3851" s="15">
        <f t="shared" si="242"/>
        <v>42732.060277777782</v>
      </c>
      <c r="T3851" s="15">
        <f t="shared" si="243"/>
        <v>42762.060277777782</v>
      </c>
    </row>
    <row r="3852" spans="1:20" ht="48" hidden="1" x14ac:dyDescent="0.2">
      <c r="A3852">
        <v>199</v>
      </c>
      <c r="B3852" s="9" t="s">
        <v>201</v>
      </c>
      <c r="C3852" s="3" t="s">
        <v>4309</v>
      </c>
      <c r="D3852" s="5">
        <v>10000</v>
      </c>
      <c r="E3852" s="7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 s="10">
        <f t="shared" si="240"/>
        <v>0</v>
      </c>
      <c r="P3852">
        <f t="shared" si="241"/>
        <v>0</v>
      </c>
      <c r="Q3852" t="s">
        <v>8321</v>
      </c>
      <c r="R3852" t="s">
        <v>8325</v>
      </c>
      <c r="S3852" s="15">
        <f t="shared" si="242"/>
        <v>42584.123865740738</v>
      </c>
      <c r="T3852" s="15">
        <f t="shared" si="243"/>
        <v>42614.123865740738</v>
      </c>
    </row>
    <row r="3853" spans="1:20" ht="32" hidden="1" x14ac:dyDescent="0.2">
      <c r="A3853">
        <v>235</v>
      </c>
      <c r="B3853" s="9" t="s">
        <v>237</v>
      </c>
      <c r="C3853" s="3" t="s">
        <v>4345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 s="10">
        <f t="shared" si="240"/>
        <v>0</v>
      </c>
      <c r="P3853">
        <f t="shared" si="241"/>
        <v>0</v>
      </c>
      <c r="Q3853" t="s">
        <v>8321</v>
      </c>
      <c r="R3853" t="s">
        <v>8325</v>
      </c>
      <c r="S3853" s="15">
        <f t="shared" si="242"/>
        <v>42164.908530092594</v>
      </c>
      <c r="T3853" s="15">
        <f t="shared" si="243"/>
        <v>42194.908530092594</v>
      </c>
    </row>
    <row r="3854" spans="1:20" ht="48" hidden="1" x14ac:dyDescent="0.2">
      <c r="A3854">
        <v>478</v>
      </c>
      <c r="B3854" s="9" t="s">
        <v>479</v>
      </c>
      <c r="C3854" s="3" t="s">
        <v>4588</v>
      </c>
      <c r="D3854" s="5">
        <v>10000</v>
      </c>
      <c r="E3854" s="7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 s="10">
        <f t="shared" si="240"/>
        <v>0</v>
      </c>
      <c r="P3854">
        <f t="shared" si="241"/>
        <v>0</v>
      </c>
      <c r="Q3854" t="s">
        <v>8321</v>
      </c>
      <c r="R3854" t="s">
        <v>8339</v>
      </c>
      <c r="S3854" s="15">
        <f t="shared" si="242"/>
        <v>42065.910983796297</v>
      </c>
      <c r="T3854" s="15">
        <f t="shared" si="243"/>
        <v>42095.869317129633</v>
      </c>
    </row>
    <row r="3855" spans="1:20" ht="48" hidden="1" x14ac:dyDescent="0.2">
      <c r="A3855">
        <v>491</v>
      </c>
      <c r="B3855" s="9" t="s">
        <v>492</v>
      </c>
      <c r="C3855" s="3" t="s">
        <v>4601</v>
      </c>
      <c r="D3855" s="5">
        <v>10000</v>
      </c>
      <c r="E3855" s="7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 s="10">
        <f t="shared" si="240"/>
        <v>0</v>
      </c>
      <c r="P3855">
        <f t="shared" si="241"/>
        <v>0</v>
      </c>
      <c r="Q3855" t="s">
        <v>8321</v>
      </c>
      <c r="R3855" t="s">
        <v>8339</v>
      </c>
      <c r="S3855" s="15">
        <f t="shared" si="242"/>
        <v>42366.982627314821</v>
      </c>
      <c r="T3855" s="15">
        <f t="shared" si="243"/>
        <v>42396.982627314821</v>
      </c>
    </row>
    <row r="3856" spans="1:20" ht="48" hidden="1" x14ac:dyDescent="0.2">
      <c r="A3856">
        <v>501</v>
      </c>
      <c r="B3856" s="9" t="s">
        <v>502</v>
      </c>
      <c r="C3856" s="3" t="s">
        <v>4611</v>
      </c>
      <c r="D3856" s="5">
        <v>10000</v>
      </c>
      <c r="E3856" s="7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 s="10">
        <f t="shared" si="240"/>
        <v>0</v>
      </c>
      <c r="P3856">
        <f t="shared" si="241"/>
        <v>0</v>
      </c>
      <c r="Q3856" t="s">
        <v>8321</v>
      </c>
      <c r="R3856" t="s">
        <v>8339</v>
      </c>
      <c r="S3856" s="15">
        <f t="shared" si="242"/>
        <v>40703.234386574077</v>
      </c>
      <c r="T3856" s="15">
        <f t="shared" si="243"/>
        <v>40733.234386574077</v>
      </c>
    </row>
    <row r="3857" spans="1:20" ht="48" hidden="1" x14ac:dyDescent="0.2">
      <c r="A3857">
        <v>567</v>
      </c>
      <c r="B3857" s="9" t="s">
        <v>568</v>
      </c>
      <c r="C3857" s="3" t="s">
        <v>4677</v>
      </c>
      <c r="D3857" s="5">
        <v>10000</v>
      </c>
      <c r="E3857" s="7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 s="10">
        <f t="shared" si="240"/>
        <v>0</v>
      </c>
      <c r="P3857">
        <f t="shared" si="241"/>
        <v>0</v>
      </c>
      <c r="Q3857" t="s">
        <v>8308</v>
      </c>
      <c r="R3857" t="s">
        <v>8342</v>
      </c>
      <c r="S3857" s="15">
        <f t="shared" si="242"/>
        <v>41975.842523148152</v>
      </c>
      <c r="T3857" s="15">
        <f t="shared" si="243"/>
        <v>42005.842523148152</v>
      </c>
    </row>
    <row r="3858" spans="1:20" ht="32" hidden="1" x14ac:dyDescent="0.2">
      <c r="A3858">
        <v>612</v>
      </c>
      <c r="B3858" s="9" t="s">
        <v>613</v>
      </c>
      <c r="C3858" s="3" t="s">
        <v>4722</v>
      </c>
      <c r="D3858" s="5">
        <v>10000</v>
      </c>
      <c r="E3858" s="7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 s="10">
        <f t="shared" si="240"/>
        <v>0</v>
      </c>
      <c r="P3858">
        <f t="shared" si="241"/>
        <v>0</v>
      </c>
      <c r="Q3858" t="s">
        <v>8308</v>
      </c>
      <c r="R3858" t="s">
        <v>8342</v>
      </c>
      <c r="S3858" s="15">
        <f t="shared" si="242"/>
        <v>42585.031782407401</v>
      </c>
      <c r="T3858" s="15">
        <f t="shared" si="243"/>
        <v>42615.031782407401</v>
      </c>
    </row>
    <row r="3859" spans="1:20" ht="48" hidden="1" x14ac:dyDescent="0.2">
      <c r="A3859">
        <v>614</v>
      </c>
      <c r="B3859" s="9" t="s">
        <v>615</v>
      </c>
      <c r="C3859" s="3" t="s">
        <v>4724</v>
      </c>
      <c r="D3859" s="5">
        <v>10000</v>
      </c>
      <c r="E3859" s="7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 s="10">
        <f t="shared" si="240"/>
        <v>0</v>
      </c>
      <c r="P3859">
        <f t="shared" si="241"/>
        <v>0</v>
      </c>
      <c r="Q3859" t="s">
        <v>8308</v>
      </c>
      <c r="R3859" t="s">
        <v>8342</v>
      </c>
      <c r="S3859" s="15">
        <f t="shared" si="242"/>
        <v>42515.061805555553</v>
      </c>
      <c r="T3859" s="15">
        <f t="shared" si="243"/>
        <v>42545.061805555553</v>
      </c>
    </row>
    <row r="3860" spans="1:20" ht="48" hidden="1" x14ac:dyDescent="0.2">
      <c r="A3860">
        <v>1056</v>
      </c>
      <c r="B3860" s="9" t="s">
        <v>1057</v>
      </c>
      <c r="C3860" s="3" t="s">
        <v>5166</v>
      </c>
      <c r="D3860" s="5">
        <v>10000</v>
      </c>
      <c r="E3860" s="7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 s="10">
        <f t="shared" si="240"/>
        <v>0</v>
      </c>
      <c r="P3860">
        <f t="shared" si="241"/>
        <v>0</v>
      </c>
      <c r="Q3860" t="s">
        <v>8346</v>
      </c>
      <c r="R3860" t="s">
        <v>8347</v>
      </c>
      <c r="S3860" s="15">
        <f t="shared" si="242"/>
        <v>42058.719641203701</v>
      </c>
      <c r="T3860" s="15">
        <f t="shared" si="243"/>
        <v>42118.677974537044</v>
      </c>
    </row>
    <row r="3861" spans="1:20" ht="32" hidden="1" x14ac:dyDescent="0.2">
      <c r="A3861">
        <v>1057</v>
      </c>
      <c r="B3861" s="9" t="s">
        <v>1058</v>
      </c>
      <c r="C3861" s="3" t="s">
        <v>5167</v>
      </c>
      <c r="D3861" s="5">
        <v>10000</v>
      </c>
      <c r="E3861" s="7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 s="10">
        <f t="shared" si="240"/>
        <v>0</v>
      </c>
      <c r="P3861">
        <f t="shared" si="241"/>
        <v>0</v>
      </c>
      <c r="Q3861" t="s">
        <v>8346</v>
      </c>
      <c r="R3861" t="s">
        <v>8347</v>
      </c>
      <c r="S3861" s="15">
        <f t="shared" si="242"/>
        <v>42678.871331018512</v>
      </c>
      <c r="T3861" s="15">
        <f t="shared" si="243"/>
        <v>42708.912997685184</v>
      </c>
    </row>
    <row r="3862" spans="1:20" ht="64" hidden="1" x14ac:dyDescent="0.2">
      <c r="A3862">
        <v>1107</v>
      </c>
      <c r="B3862" s="9" t="s">
        <v>1108</v>
      </c>
      <c r="C3862" s="3" t="s">
        <v>5217</v>
      </c>
      <c r="D3862" s="5">
        <v>10000</v>
      </c>
      <c r="E3862" s="7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 s="10">
        <f t="shared" si="240"/>
        <v>0</v>
      </c>
      <c r="P3862">
        <f t="shared" si="241"/>
        <v>0</v>
      </c>
      <c r="Q3862" t="s">
        <v>8316</v>
      </c>
      <c r="R3862" t="s">
        <v>8334</v>
      </c>
      <c r="S3862" s="15">
        <f t="shared" si="242"/>
        <v>41813.861388888887</v>
      </c>
      <c r="T3862" s="15">
        <f t="shared" si="243"/>
        <v>41843.861388888887</v>
      </c>
    </row>
    <row r="3863" spans="1:20" ht="64" hidden="1" x14ac:dyDescent="0.2">
      <c r="A3863">
        <v>1164</v>
      </c>
      <c r="B3863" s="9" t="s">
        <v>1165</v>
      </c>
      <c r="C3863" s="3" t="s">
        <v>5274</v>
      </c>
      <c r="D3863" s="5">
        <v>10000</v>
      </c>
      <c r="E3863" s="7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5">
        <f t="shared" si="242"/>
        <v>42509.724328703705</v>
      </c>
      <c r="T3863" s="15">
        <f t="shared" si="243"/>
        <v>42539.724328703705</v>
      </c>
    </row>
    <row r="3864" spans="1:20" ht="32" hidden="1" x14ac:dyDescent="0.2">
      <c r="A3864">
        <v>1429</v>
      </c>
      <c r="B3864" s="9" t="s">
        <v>1430</v>
      </c>
      <c r="C3864" s="3" t="s">
        <v>5539</v>
      </c>
      <c r="D3864" s="5">
        <v>10000</v>
      </c>
      <c r="E3864" s="7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 s="10">
        <f t="shared" si="240"/>
        <v>0</v>
      </c>
      <c r="P3864">
        <f t="shared" si="241"/>
        <v>0</v>
      </c>
      <c r="Q3864" t="s">
        <v>8311</v>
      </c>
      <c r="R3864" t="s">
        <v>8348</v>
      </c>
      <c r="S3864" s="15">
        <f t="shared" si="242"/>
        <v>42074.060671296291</v>
      </c>
      <c r="T3864" s="15">
        <f t="shared" si="243"/>
        <v>42104.060671296291</v>
      </c>
    </row>
    <row r="3865" spans="1:20" ht="48" hidden="1" x14ac:dyDescent="0.2">
      <c r="A3865">
        <v>1487</v>
      </c>
      <c r="B3865" s="9" t="s">
        <v>1488</v>
      </c>
      <c r="C3865" s="3" t="s">
        <v>5597</v>
      </c>
      <c r="D3865" s="5">
        <v>10000</v>
      </c>
      <c r="E3865" s="7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 s="10">
        <f t="shared" si="240"/>
        <v>0</v>
      </c>
      <c r="P3865">
        <f t="shared" si="241"/>
        <v>0</v>
      </c>
      <c r="Q3865" t="s">
        <v>8311</v>
      </c>
      <c r="R3865" t="s">
        <v>8352</v>
      </c>
      <c r="S3865" s="15">
        <f t="shared" si="242"/>
        <v>42554.917488425926</v>
      </c>
      <c r="T3865" s="15">
        <f t="shared" si="243"/>
        <v>42584.917488425926</v>
      </c>
    </row>
    <row r="3866" spans="1:20" ht="48" hidden="1" x14ac:dyDescent="0.2">
      <c r="A3866">
        <v>1729</v>
      </c>
      <c r="B3866" s="9" t="s">
        <v>1730</v>
      </c>
      <c r="C3866" s="3" t="s">
        <v>5839</v>
      </c>
      <c r="D3866" s="5">
        <v>10000</v>
      </c>
      <c r="E3866" s="7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 s="10">
        <f t="shared" si="240"/>
        <v>0</v>
      </c>
      <c r="P3866">
        <f t="shared" si="241"/>
        <v>0</v>
      </c>
      <c r="Q3866" t="s">
        <v>8327</v>
      </c>
      <c r="R3866" t="s">
        <v>8330</v>
      </c>
      <c r="S3866" s="15">
        <f t="shared" si="242"/>
        <v>42471.052152777775</v>
      </c>
      <c r="T3866" s="15">
        <f t="shared" si="243"/>
        <v>42531.052152777775</v>
      </c>
    </row>
    <row r="3867" spans="1:20" ht="48" hidden="1" x14ac:dyDescent="0.2">
      <c r="A3867">
        <v>1733</v>
      </c>
      <c r="B3867" s="9" t="s">
        <v>1734</v>
      </c>
      <c r="C3867" s="3" t="s">
        <v>5843</v>
      </c>
      <c r="D3867" s="5">
        <v>10000</v>
      </c>
      <c r="E3867" s="7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 s="10">
        <f t="shared" si="240"/>
        <v>0</v>
      </c>
      <c r="P3867">
        <f t="shared" si="241"/>
        <v>0</v>
      </c>
      <c r="Q3867" t="s">
        <v>8327</v>
      </c>
      <c r="R3867" t="s">
        <v>8330</v>
      </c>
      <c r="S3867" s="15">
        <f t="shared" si="242"/>
        <v>42614.675625000003</v>
      </c>
      <c r="T3867" s="15">
        <f t="shared" si="243"/>
        <v>42626.895833333328</v>
      </c>
    </row>
    <row r="3868" spans="1:20" ht="48" hidden="1" x14ac:dyDescent="0.2">
      <c r="A3868">
        <v>1869</v>
      </c>
      <c r="B3868" s="9" t="s">
        <v>1870</v>
      </c>
      <c r="C3868" s="3" t="s">
        <v>5979</v>
      </c>
      <c r="D3868" s="5">
        <v>10000</v>
      </c>
      <c r="E3868" s="7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 s="10">
        <f t="shared" si="240"/>
        <v>0</v>
      </c>
      <c r="P3868">
        <f t="shared" si="241"/>
        <v>0</v>
      </c>
      <c r="Q3868" t="s">
        <v>8316</v>
      </c>
      <c r="R3868" t="s">
        <v>8344</v>
      </c>
      <c r="S3868" s="15">
        <f t="shared" si="242"/>
        <v>42709.002881944441</v>
      </c>
      <c r="T3868" s="15">
        <f t="shared" si="243"/>
        <v>42739.002881944441</v>
      </c>
    </row>
    <row r="3869" spans="1:20" ht="32" hidden="1" x14ac:dyDescent="0.2">
      <c r="A3869">
        <v>2356</v>
      </c>
      <c r="B3869" s="9" t="s">
        <v>2357</v>
      </c>
      <c r="C3869" s="3" t="s">
        <v>6466</v>
      </c>
      <c r="D3869" s="5">
        <v>10000</v>
      </c>
      <c r="E3869" s="7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 s="10">
        <f t="shared" si="240"/>
        <v>0</v>
      </c>
      <c r="P3869">
        <f t="shared" si="241"/>
        <v>0</v>
      </c>
      <c r="Q3869" t="s">
        <v>8308</v>
      </c>
      <c r="R3869" t="s">
        <v>8342</v>
      </c>
      <c r="S3869" s="15">
        <f t="shared" si="242"/>
        <v>42130.78361111111</v>
      </c>
      <c r="T3869" s="15">
        <f t="shared" si="243"/>
        <v>42160.78361111111</v>
      </c>
    </row>
    <row r="3870" spans="1:20" ht="48" hidden="1" x14ac:dyDescent="0.2">
      <c r="A3870">
        <v>2375</v>
      </c>
      <c r="B3870" s="9" t="s">
        <v>2376</v>
      </c>
      <c r="C3870" s="3" t="s">
        <v>6485</v>
      </c>
      <c r="D3870" s="5">
        <v>10000</v>
      </c>
      <c r="E3870" s="7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 s="10">
        <f t="shared" si="240"/>
        <v>0</v>
      </c>
      <c r="P3870">
        <f t="shared" si="241"/>
        <v>0</v>
      </c>
      <c r="Q3870" t="s">
        <v>8308</v>
      </c>
      <c r="R3870" t="s">
        <v>8342</v>
      </c>
      <c r="S3870" s="15">
        <f t="shared" si="242"/>
        <v>42592.836076388892</v>
      </c>
      <c r="T3870" s="15">
        <f t="shared" si="243"/>
        <v>42622.836076388892</v>
      </c>
    </row>
    <row r="3871" spans="1:20" ht="48" hidden="1" x14ac:dyDescent="0.2">
      <c r="A3871">
        <v>2433</v>
      </c>
      <c r="B3871" s="9" t="s">
        <v>2434</v>
      </c>
      <c r="C3871" s="3" t="s">
        <v>6543</v>
      </c>
      <c r="D3871" s="5">
        <v>10000</v>
      </c>
      <c r="E3871" s="7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 s="10">
        <f t="shared" si="240"/>
        <v>0</v>
      </c>
      <c r="P3871">
        <f t="shared" si="241"/>
        <v>0</v>
      </c>
      <c r="Q3871" t="s">
        <v>8319</v>
      </c>
      <c r="R3871" t="s">
        <v>8345</v>
      </c>
      <c r="S3871" s="15">
        <f t="shared" si="242"/>
        <v>42397.89980324074</v>
      </c>
      <c r="T3871" s="15">
        <f t="shared" si="243"/>
        <v>42427.89980324074</v>
      </c>
    </row>
    <row r="3872" spans="1:20" ht="48" hidden="1" x14ac:dyDescent="0.2">
      <c r="A3872">
        <v>2439</v>
      </c>
      <c r="B3872" s="9" t="s">
        <v>2440</v>
      </c>
      <c r="C3872" s="3" t="s">
        <v>6549</v>
      </c>
      <c r="D3872" s="5">
        <v>10000</v>
      </c>
      <c r="E3872" s="7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 s="10">
        <f t="shared" si="240"/>
        <v>0</v>
      </c>
      <c r="P3872">
        <f t="shared" si="241"/>
        <v>0</v>
      </c>
      <c r="Q3872" t="s">
        <v>8319</v>
      </c>
      <c r="R3872" t="s">
        <v>8345</v>
      </c>
      <c r="S3872" s="15">
        <f t="shared" si="242"/>
        <v>42265.818622685183</v>
      </c>
      <c r="T3872" s="15">
        <f t="shared" si="243"/>
        <v>42295.818622685183</v>
      </c>
    </row>
    <row r="3873" spans="1:20" ht="48" hidden="1" x14ac:dyDescent="0.2">
      <c r="A3873">
        <v>2503</v>
      </c>
      <c r="B3873" s="9" t="s">
        <v>2503</v>
      </c>
      <c r="C3873" s="3" t="s">
        <v>6613</v>
      </c>
      <c r="D3873" s="5">
        <v>10000</v>
      </c>
      <c r="E3873" s="7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 s="10">
        <f t="shared" si="240"/>
        <v>0</v>
      </c>
      <c r="P3873">
        <f t="shared" si="241"/>
        <v>0</v>
      </c>
      <c r="Q3873" t="s">
        <v>8319</v>
      </c>
      <c r="R3873" t="s">
        <v>8357</v>
      </c>
      <c r="S3873" s="15">
        <f t="shared" si="242"/>
        <v>42498.899398148147</v>
      </c>
      <c r="T3873" s="15">
        <f t="shared" si="243"/>
        <v>42528.879166666666</v>
      </c>
    </row>
    <row r="3874" spans="1:20" ht="48" hidden="1" x14ac:dyDescent="0.2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 t="shared" si="240"/>
        <v>0</v>
      </c>
      <c r="P3874">
        <f t="shared" si="241"/>
        <v>0</v>
      </c>
      <c r="Q3874" t="s">
        <v>8319</v>
      </c>
      <c r="R3874" t="s">
        <v>8345</v>
      </c>
      <c r="S3874" s="15">
        <f t="shared" si="242"/>
        <v>42487.825752314813</v>
      </c>
      <c r="T3874" s="15">
        <f t="shared" si="243"/>
        <v>42508.825752314813</v>
      </c>
    </row>
    <row r="3875" spans="1:20" ht="32" hidden="1" x14ac:dyDescent="0.2">
      <c r="A3875">
        <v>2576</v>
      </c>
      <c r="B3875" s="9" t="s">
        <v>2576</v>
      </c>
      <c r="C3875" s="3" t="s">
        <v>6686</v>
      </c>
      <c r="D3875" s="5">
        <v>10000</v>
      </c>
      <c r="E3875" s="7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 s="10">
        <f t="shared" si="240"/>
        <v>0</v>
      </c>
      <c r="P3875">
        <f t="shared" si="241"/>
        <v>0</v>
      </c>
      <c r="Q3875" t="s">
        <v>8319</v>
      </c>
      <c r="R3875" t="s">
        <v>8345</v>
      </c>
      <c r="S3875" s="15">
        <f t="shared" si="242"/>
        <v>42060.00980324074</v>
      </c>
      <c r="T3875" s="15">
        <f t="shared" si="243"/>
        <v>42104.968136574069</v>
      </c>
    </row>
    <row r="3876" spans="1:20" ht="32" hidden="1" x14ac:dyDescent="0.2">
      <c r="A3876">
        <v>2584</v>
      </c>
      <c r="B3876" s="9" t="s">
        <v>2584</v>
      </c>
      <c r="C3876" s="3" t="s">
        <v>6694</v>
      </c>
      <c r="D3876" s="5">
        <v>10000</v>
      </c>
      <c r="E3876" s="7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 s="10">
        <f t="shared" si="240"/>
        <v>0</v>
      </c>
      <c r="P3876">
        <f t="shared" si="241"/>
        <v>0</v>
      </c>
      <c r="Q3876" t="s">
        <v>8319</v>
      </c>
      <c r="R3876" t="s">
        <v>8345</v>
      </c>
      <c r="S3876" s="15">
        <f t="shared" si="242"/>
        <v>42140.173252314817</v>
      </c>
      <c r="T3876" s="15">
        <f t="shared" si="243"/>
        <v>42170.173252314817</v>
      </c>
    </row>
    <row r="3877" spans="1:20" ht="48" hidden="1" x14ac:dyDescent="0.2">
      <c r="A3877">
        <v>2593</v>
      </c>
      <c r="B3877" s="9" t="s">
        <v>2593</v>
      </c>
      <c r="C3877" s="3" t="s">
        <v>6703</v>
      </c>
      <c r="D3877" s="5">
        <v>10000</v>
      </c>
      <c r="E3877" s="7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 s="10">
        <f t="shared" si="240"/>
        <v>0</v>
      </c>
      <c r="P3877">
        <f t="shared" si="241"/>
        <v>0</v>
      </c>
      <c r="Q3877" t="s">
        <v>8319</v>
      </c>
      <c r="R3877" t="s">
        <v>8345</v>
      </c>
      <c r="S3877" s="15">
        <f t="shared" si="242"/>
        <v>42089.84520833334</v>
      </c>
      <c r="T3877" s="15">
        <f t="shared" si="243"/>
        <v>42119.84520833334</v>
      </c>
    </row>
    <row r="3878" spans="1:20" ht="48" hidden="1" x14ac:dyDescent="0.2">
      <c r="A3878">
        <v>2754</v>
      </c>
      <c r="B3878" s="9" t="s">
        <v>2754</v>
      </c>
      <c r="C3878" s="3" t="s">
        <v>6864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 s="10">
        <f t="shared" si="240"/>
        <v>0</v>
      </c>
      <c r="P3878">
        <f t="shared" si="241"/>
        <v>0</v>
      </c>
      <c r="Q3878" t="s">
        <v>8311</v>
      </c>
      <c r="R3878" t="s">
        <v>8356</v>
      </c>
      <c r="S3878" s="15">
        <f t="shared" si="242"/>
        <v>41863.636006944449</v>
      </c>
      <c r="T3878" s="15">
        <f t="shared" si="243"/>
        <v>41893.636006944449</v>
      </c>
    </row>
    <row r="3879" spans="1:20" ht="48" hidden="1" x14ac:dyDescent="0.2">
      <c r="A3879">
        <v>2899</v>
      </c>
      <c r="B3879" s="9" t="s">
        <v>2899</v>
      </c>
      <c r="C3879" s="3" t="s">
        <v>7009</v>
      </c>
      <c r="D3879" s="5">
        <v>10000</v>
      </c>
      <c r="E3879" s="7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 s="10">
        <f t="shared" si="240"/>
        <v>0</v>
      </c>
      <c r="P3879">
        <f t="shared" si="241"/>
        <v>0</v>
      </c>
      <c r="Q3879" t="s">
        <v>8323</v>
      </c>
      <c r="R3879" t="s">
        <v>8326</v>
      </c>
      <c r="S3879" s="15">
        <f t="shared" si="242"/>
        <v>42515.078217592592</v>
      </c>
      <c r="T3879" s="15">
        <f t="shared" si="243"/>
        <v>42575.078217592592</v>
      </c>
    </row>
    <row r="3880" spans="1:20" ht="48" hidden="1" x14ac:dyDescent="0.2">
      <c r="A3880">
        <v>2959</v>
      </c>
      <c r="B3880" s="9" t="s">
        <v>2959</v>
      </c>
      <c r="C3880" s="3" t="s">
        <v>7069</v>
      </c>
      <c r="D3880" s="5">
        <v>10000</v>
      </c>
      <c r="E3880" s="7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 s="10">
        <f t="shared" si="240"/>
        <v>0</v>
      </c>
      <c r="P3880">
        <f t="shared" si="241"/>
        <v>0</v>
      </c>
      <c r="Q3880" t="s">
        <v>8323</v>
      </c>
      <c r="R3880" t="s">
        <v>8324</v>
      </c>
      <c r="S3880" s="15">
        <f t="shared" si="242"/>
        <v>42498.008391203708</v>
      </c>
      <c r="T3880" s="15">
        <f t="shared" si="243"/>
        <v>42528.008391203708</v>
      </c>
    </row>
    <row r="3881" spans="1:20" ht="48" hidden="1" x14ac:dyDescent="0.2">
      <c r="A3881">
        <v>3884</v>
      </c>
      <c r="B3881" s="9" t="s">
        <v>3881</v>
      </c>
      <c r="C3881" s="3" t="s">
        <v>7993</v>
      </c>
      <c r="D3881" s="5">
        <v>10000</v>
      </c>
      <c r="E3881" s="7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t="s">
        <v>8323</v>
      </c>
      <c r="R3881" t="s">
        <v>8335</v>
      </c>
      <c r="S3881" s="15">
        <f t="shared" si="242"/>
        <v>42065.791574074072</v>
      </c>
      <c r="T3881" s="15">
        <f t="shared" si="243"/>
        <v>42090.749907407408</v>
      </c>
    </row>
    <row r="3882" spans="1:20" ht="16" hidden="1" x14ac:dyDescent="0.2">
      <c r="A3882">
        <v>3886</v>
      </c>
      <c r="B3882" s="9" t="s">
        <v>3883</v>
      </c>
      <c r="C3882" s="3">
        <v>1</v>
      </c>
      <c r="D3882" s="5">
        <v>10000</v>
      </c>
      <c r="E3882" s="7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 s="10">
        <f t="shared" si="240"/>
        <v>0</v>
      </c>
      <c r="P3882">
        <f t="shared" si="241"/>
        <v>0</v>
      </c>
      <c r="Q3882" t="s">
        <v>8323</v>
      </c>
      <c r="R3882" t="s">
        <v>8335</v>
      </c>
      <c r="S3882" s="15">
        <f t="shared" si="242"/>
        <v>41954.228032407409</v>
      </c>
      <c r="T3882" s="15">
        <f t="shared" si="243"/>
        <v>41984.228032407409</v>
      </c>
    </row>
    <row r="3883" spans="1:20" ht="48" hidden="1" x14ac:dyDescent="0.2">
      <c r="A3883">
        <v>3930</v>
      </c>
      <c r="B3883" s="9" t="s">
        <v>3927</v>
      </c>
      <c r="C3883" s="3" t="s">
        <v>8038</v>
      </c>
      <c r="D3883" s="5">
        <v>10000</v>
      </c>
      <c r="E3883" s="7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 s="10">
        <f t="shared" si="240"/>
        <v>0</v>
      </c>
      <c r="P3883">
        <f t="shared" si="241"/>
        <v>0</v>
      </c>
      <c r="Q3883" t="s">
        <v>8323</v>
      </c>
      <c r="R3883" t="s">
        <v>8326</v>
      </c>
      <c r="S3883" s="15">
        <f t="shared" si="242"/>
        <v>42433.338749999995</v>
      </c>
      <c r="T3883" s="15">
        <f t="shared" si="243"/>
        <v>42461.25</v>
      </c>
    </row>
    <row r="3884" spans="1:20" ht="48" hidden="1" x14ac:dyDescent="0.2">
      <c r="A3884">
        <v>3963</v>
      </c>
      <c r="B3884" s="9" t="s">
        <v>3960</v>
      </c>
      <c r="C3884" s="3" t="s">
        <v>8070</v>
      </c>
      <c r="D3884" s="5">
        <v>10000</v>
      </c>
      <c r="E3884" s="7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 s="10">
        <f t="shared" si="240"/>
        <v>0</v>
      </c>
      <c r="P3884">
        <f t="shared" si="241"/>
        <v>0</v>
      </c>
      <c r="Q3884" t="s">
        <v>8323</v>
      </c>
      <c r="R3884" t="s">
        <v>8326</v>
      </c>
      <c r="S3884" s="15">
        <f t="shared" si="242"/>
        <v>42296.154131944444</v>
      </c>
      <c r="T3884" s="15">
        <f t="shared" si="243"/>
        <v>42326.195798611108</v>
      </c>
    </row>
    <row r="3885" spans="1:20" ht="48" hidden="1" x14ac:dyDescent="0.2">
      <c r="A3885">
        <v>4097</v>
      </c>
      <c r="B3885" s="9" t="s">
        <v>4093</v>
      </c>
      <c r="C3885" s="3" t="s">
        <v>8200</v>
      </c>
      <c r="D3885" s="5">
        <v>10000</v>
      </c>
      <c r="E3885" s="7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 s="10">
        <f t="shared" si="240"/>
        <v>0</v>
      </c>
      <c r="P3885">
        <f t="shared" si="241"/>
        <v>0</v>
      </c>
      <c r="Q3885" t="s">
        <v>8323</v>
      </c>
      <c r="R3885" t="s">
        <v>8326</v>
      </c>
      <c r="S3885" s="15">
        <f t="shared" si="242"/>
        <v>42344.824502314819</v>
      </c>
      <c r="T3885" s="15">
        <f t="shared" si="243"/>
        <v>42400.996527777781</v>
      </c>
    </row>
    <row r="3886" spans="1:20" ht="16" hidden="1" x14ac:dyDescent="0.2">
      <c r="A3886">
        <v>4087</v>
      </c>
      <c r="B3886" s="9" t="s">
        <v>4083</v>
      </c>
      <c r="C3886" s="3" t="s">
        <v>8190</v>
      </c>
      <c r="D3886" s="5">
        <v>9600</v>
      </c>
      <c r="E3886" s="7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 s="10">
        <f t="shared" si="240"/>
        <v>0</v>
      </c>
      <c r="P3886">
        <f t="shared" si="241"/>
        <v>0</v>
      </c>
      <c r="Q3886" t="s">
        <v>8323</v>
      </c>
      <c r="R3886" t="s">
        <v>8326</v>
      </c>
      <c r="S3886" s="15">
        <f t="shared" si="242"/>
        <v>42538.742893518516</v>
      </c>
      <c r="T3886" s="15">
        <f t="shared" si="243"/>
        <v>42568.742893518516</v>
      </c>
    </row>
    <row r="3887" spans="1:20" ht="48" hidden="1" x14ac:dyDescent="0.2">
      <c r="A3887">
        <v>2853</v>
      </c>
      <c r="B3887" s="9" t="s">
        <v>2853</v>
      </c>
      <c r="C3887" s="3" t="s">
        <v>6963</v>
      </c>
      <c r="D3887" s="5">
        <v>9500</v>
      </c>
      <c r="E3887" s="7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 s="10">
        <f t="shared" si="240"/>
        <v>0</v>
      </c>
      <c r="P3887">
        <f t="shared" si="241"/>
        <v>0</v>
      </c>
      <c r="Q3887" t="s">
        <v>8323</v>
      </c>
      <c r="R3887" t="s">
        <v>8326</v>
      </c>
      <c r="S3887" s="15">
        <f t="shared" si="242"/>
        <v>41836.190937499996</v>
      </c>
      <c r="T3887" s="15">
        <f t="shared" si="243"/>
        <v>41896.190937499996</v>
      </c>
    </row>
    <row r="3888" spans="1:20" ht="48" hidden="1" x14ac:dyDescent="0.2">
      <c r="A3888">
        <v>1144</v>
      </c>
      <c r="B3888" s="9" t="s">
        <v>1145</v>
      </c>
      <c r="C3888" s="3" t="s">
        <v>5254</v>
      </c>
      <c r="D3888" s="5">
        <v>9300</v>
      </c>
      <c r="E3888" s="7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 s="10">
        <f t="shared" si="240"/>
        <v>0</v>
      </c>
      <c r="P3888">
        <f t="shared" si="241"/>
        <v>0</v>
      </c>
      <c r="Q3888" t="s">
        <v>8319</v>
      </c>
      <c r="R3888" t="s">
        <v>8345</v>
      </c>
      <c r="S3888" s="15">
        <f t="shared" si="242"/>
        <v>42093.181944444441</v>
      </c>
      <c r="T3888" s="15">
        <f t="shared" si="243"/>
        <v>42123.181944444441</v>
      </c>
    </row>
    <row r="3889" spans="1:20" ht="48" hidden="1" x14ac:dyDescent="0.2">
      <c r="A3889">
        <v>585</v>
      </c>
      <c r="B3889" s="9" t="s">
        <v>586</v>
      </c>
      <c r="C3889" s="3" t="s">
        <v>4695</v>
      </c>
      <c r="D3889" s="5">
        <v>9000</v>
      </c>
      <c r="E3889" s="7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 s="10">
        <f t="shared" si="240"/>
        <v>0</v>
      </c>
      <c r="P3889">
        <f t="shared" si="241"/>
        <v>0</v>
      </c>
      <c r="Q3889" t="s">
        <v>8308</v>
      </c>
      <c r="R3889" t="s">
        <v>8342</v>
      </c>
      <c r="S3889" s="15">
        <f t="shared" si="242"/>
        <v>42283.3909375</v>
      </c>
      <c r="T3889" s="15">
        <f t="shared" si="243"/>
        <v>42339</v>
      </c>
    </row>
    <row r="3890" spans="1:20" ht="16" hidden="1" x14ac:dyDescent="0.2">
      <c r="A3890">
        <v>1172</v>
      </c>
      <c r="B3890" s="9" t="s">
        <v>1173</v>
      </c>
      <c r="C3890" s="3" t="s">
        <v>5282</v>
      </c>
      <c r="D3890" s="5">
        <v>9000</v>
      </c>
      <c r="E3890" s="7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 s="10">
        <f t="shared" si="240"/>
        <v>0</v>
      </c>
      <c r="P3890">
        <f t="shared" si="241"/>
        <v>0</v>
      </c>
      <c r="Q3890" t="s">
        <v>8319</v>
      </c>
      <c r="R3890" t="s">
        <v>8345</v>
      </c>
      <c r="S3890" s="15">
        <f t="shared" si="242"/>
        <v>41841.682314814818</v>
      </c>
      <c r="T3890" s="15">
        <f t="shared" si="243"/>
        <v>41871.682314814818</v>
      </c>
    </row>
    <row r="3891" spans="1:20" ht="48" hidden="1" x14ac:dyDescent="0.2">
      <c r="A3891">
        <v>3082</v>
      </c>
      <c r="B3891" s="9" t="s">
        <v>3082</v>
      </c>
      <c r="C3891" s="3" t="s">
        <v>7192</v>
      </c>
      <c r="D3891" s="5">
        <v>9000</v>
      </c>
      <c r="E3891" s="7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 s="10">
        <f t="shared" si="240"/>
        <v>0</v>
      </c>
      <c r="P3891">
        <f t="shared" si="241"/>
        <v>0</v>
      </c>
      <c r="Q3891" t="s">
        <v>8323</v>
      </c>
      <c r="R3891" t="s">
        <v>8324</v>
      </c>
      <c r="S3891" s="15">
        <f t="shared" si="242"/>
        <v>42293.922986111109</v>
      </c>
      <c r="T3891" s="15">
        <f t="shared" si="243"/>
        <v>42323.96465277778</v>
      </c>
    </row>
    <row r="3892" spans="1:20" ht="48" hidden="1" x14ac:dyDescent="0.2">
      <c r="A3892">
        <v>4014</v>
      </c>
      <c r="B3892" s="9" t="s">
        <v>4010</v>
      </c>
      <c r="C3892" s="3" t="s">
        <v>8119</v>
      </c>
      <c r="D3892" s="5">
        <v>9000</v>
      </c>
      <c r="E3892" s="7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 s="10">
        <f t="shared" si="240"/>
        <v>0</v>
      </c>
      <c r="P3892">
        <f t="shared" si="241"/>
        <v>0</v>
      </c>
      <c r="Q3892" t="s">
        <v>8323</v>
      </c>
      <c r="R3892" t="s">
        <v>8326</v>
      </c>
      <c r="S3892" s="15">
        <f t="shared" si="242"/>
        <v>42419.246168981481</v>
      </c>
      <c r="T3892" s="15">
        <f t="shared" si="243"/>
        <v>42434.246168981481</v>
      </c>
    </row>
    <row r="3893" spans="1:20" ht="48" hidden="1" x14ac:dyDescent="0.2">
      <c r="A3893">
        <v>1449</v>
      </c>
      <c r="B3893" s="9" t="s">
        <v>1450</v>
      </c>
      <c r="C3893" s="3" t="s">
        <v>5559</v>
      </c>
      <c r="D3893" s="5">
        <v>8888</v>
      </c>
      <c r="E3893" s="7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 s="10">
        <f t="shared" si="240"/>
        <v>0</v>
      </c>
      <c r="P3893">
        <f t="shared" si="241"/>
        <v>0</v>
      </c>
      <c r="Q3893" t="s">
        <v>8311</v>
      </c>
      <c r="R3893" t="s">
        <v>8348</v>
      </c>
      <c r="S3893" s="15">
        <f t="shared" si="242"/>
        <v>42086.811400462961</v>
      </c>
      <c r="T3893" s="15">
        <f t="shared" si="243"/>
        <v>42134.811400462961</v>
      </c>
    </row>
    <row r="3894" spans="1:20" ht="48" hidden="1" x14ac:dyDescent="0.2">
      <c r="A3894">
        <v>4054</v>
      </c>
      <c r="B3894" s="9" t="s">
        <v>4050</v>
      </c>
      <c r="C3894" s="3" t="s">
        <v>8158</v>
      </c>
      <c r="D3894" s="5">
        <v>8880</v>
      </c>
      <c r="E3894" s="7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t="s">
        <v>8323</v>
      </c>
      <c r="R3894" t="s">
        <v>8326</v>
      </c>
      <c r="S3894" s="15">
        <f t="shared" si="242"/>
        <v>42613.841261574074</v>
      </c>
      <c r="T3894" s="15">
        <f t="shared" si="243"/>
        <v>42644.166666666672</v>
      </c>
    </row>
    <row r="3895" spans="1:20" ht="48" hidden="1" x14ac:dyDescent="0.2">
      <c r="A3895">
        <v>1813</v>
      </c>
      <c r="B3895" s="9" t="s">
        <v>1814</v>
      </c>
      <c r="C3895" s="3" t="s">
        <v>5923</v>
      </c>
      <c r="D3895" s="5">
        <v>8750</v>
      </c>
      <c r="E3895" s="7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 s="10">
        <f t="shared" si="240"/>
        <v>0</v>
      </c>
      <c r="P3895">
        <f t="shared" si="241"/>
        <v>0</v>
      </c>
      <c r="Q3895" t="s">
        <v>8313</v>
      </c>
      <c r="R3895" t="s">
        <v>8314</v>
      </c>
      <c r="S3895" s="15">
        <f t="shared" si="242"/>
        <v>41829.889027777775</v>
      </c>
      <c r="T3895" s="15">
        <f t="shared" si="243"/>
        <v>41859.889027777775</v>
      </c>
    </row>
    <row r="3896" spans="1:20" ht="32" hidden="1" x14ac:dyDescent="0.2">
      <c r="A3896">
        <v>228</v>
      </c>
      <c r="B3896" s="9" t="s">
        <v>230</v>
      </c>
      <c r="C3896" s="3" t="s">
        <v>4338</v>
      </c>
      <c r="D3896" s="5">
        <v>8000</v>
      </c>
      <c r="E3896" s="7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 s="10">
        <f t="shared" si="240"/>
        <v>0</v>
      </c>
      <c r="P3896">
        <f t="shared" si="241"/>
        <v>0</v>
      </c>
      <c r="Q3896" t="s">
        <v>8321</v>
      </c>
      <c r="R3896" t="s">
        <v>8325</v>
      </c>
      <c r="S3896" s="15">
        <f t="shared" si="242"/>
        <v>42096.686400462961</v>
      </c>
      <c r="T3896" s="15">
        <f t="shared" si="243"/>
        <v>42156.686400462961</v>
      </c>
    </row>
    <row r="3897" spans="1:20" ht="48" hidden="1" x14ac:dyDescent="0.2">
      <c r="A3897">
        <v>1878</v>
      </c>
      <c r="B3897" s="9" t="s">
        <v>1879</v>
      </c>
      <c r="C3897" s="3" t="s">
        <v>5988</v>
      </c>
      <c r="D3897" s="5">
        <v>8000</v>
      </c>
      <c r="E3897" s="7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 s="10">
        <f t="shared" si="240"/>
        <v>0</v>
      </c>
      <c r="P3897">
        <f t="shared" si="241"/>
        <v>0</v>
      </c>
      <c r="Q3897" t="s">
        <v>8316</v>
      </c>
      <c r="R3897" t="s">
        <v>8344</v>
      </c>
      <c r="S3897" s="15">
        <f t="shared" si="242"/>
        <v>41773.008738425924</v>
      </c>
      <c r="T3897" s="15">
        <f t="shared" si="243"/>
        <v>41803.008738425924</v>
      </c>
    </row>
    <row r="3898" spans="1:20" ht="48" hidden="1" x14ac:dyDescent="0.2">
      <c r="A3898">
        <v>2412</v>
      </c>
      <c r="B3898" s="9" t="s">
        <v>2413</v>
      </c>
      <c r="C3898" s="3" t="s">
        <v>6522</v>
      </c>
      <c r="D3898" s="5">
        <v>8000</v>
      </c>
      <c r="E3898" s="7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 s="10">
        <f t="shared" si="240"/>
        <v>0</v>
      </c>
      <c r="P3898">
        <f t="shared" si="241"/>
        <v>0</v>
      </c>
      <c r="Q3898" t="s">
        <v>8319</v>
      </c>
      <c r="R3898" t="s">
        <v>8345</v>
      </c>
      <c r="S3898" s="15">
        <f t="shared" si="242"/>
        <v>42655.736956018518</v>
      </c>
      <c r="T3898" s="15">
        <f t="shared" si="243"/>
        <v>42700.778622685189</v>
      </c>
    </row>
    <row r="3899" spans="1:20" ht="48" hidden="1" x14ac:dyDescent="0.2">
      <c r="A3899">
        <v>2437</v>
      </c>
      <c r="B3899" s="9" t="s">
        <v>2438</v>
      </c>
      <c r="C3899" s="3" t="s">
        <v>6547</v>
      </c>
      <c r="D3899" s="5">
        <v>8000</v>
      </c>
      <c r="E3899" s="7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 s="10">
        <f t="shared" si="240"/>
        <v>0</v>
      </c>
      <c r="P3899">
        <f t="shared" si="241"/>
        <v>0</v>
      </c>
      <c r="Q3899" t="s">
        <v>8319</v>
      </c>
      <c r="R3899" t="s">
        <v>8345</v>
      </c>
      <c r="S3899" s="15">
        <f t="shared" si="242"/>
        <v>42031.965138888889</v>
      </c>
      <c r="T3899" s="15">
        <f t="shared" si="243"/>
        <v>42080.75</v>
      </c>
    </row>
    <row r="3900" spans="1:20" ht="48" hidden="1" x14ac:dyDescent="0.2">
      <c r="A3900">
        <v>2573</v>
      </c>
      <c r="B3900" s="9" t="s">
        <v>2573</v>
      </c>
      <c r="C3900" s="3" t="s">
        <v>6683</v>
      </c>
      <c r="D3900" s="5">
        <v>8000</v>
      </c>
      <c r="E3900" s="7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 s="10">
        <f t="shared" si="240"/>
        <v>0</v>
      </c>
      <c r="P3900">
        <f t="shared" si="241"/>
        <v>0</v>
      </c>
      <c r="Q3900" t="s">
        <v>8319</v>
      </c>
      <c r="R3900" t="s">
        <v>8345</v>
      </c>
      <c r="S3900" s="15">
        <f t="shared" si="242"/>
        <v>41829.592002314814</v>
      </c>
      <c r="T3900" s="15">
        <f t="shared" si="243"/>
        <v>41874.592002314814</v>
      </c>
    </row>
    <row r="3901" spans="1:20" ht="48" hidden="1" x14ac:dyDescent="0.2">
      <c r="A3901">
        <v>2772</v>
      </c>
      <c r="B3901" s="9" t="s">
        <v>2772</v>
      </c>
      <c r="C3901" s="3" t="s">
        <v>6882</v>
      </c>
      <c r="D3901" s="5">
        <v>8000</v>
      </c>
      <c r="E3901" s="7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 s="10">
        <f t="shared" si="240"/>
        <v>0</v>
      </c>
      <c r="P3901">
        <f t="shared" si="241"/>
        <v>0</v>
      </c>
      <c r="Q3901" t="s">
        <v>8311</v>
      </c>
      <c r="R3901" t="s">
        <v>8356</v>
      </c>
      <c r="S3901" s="15">
        <f t="shared" si="242"/>
        <v>41537.869143518517</v>
      </c>
      <c r="T3901" s="15">
        <f t="shared" si="243"/>
        <v>41552.869143518517</v>
      </c>
    </row>
    <row r="3902" spans="1:20" ht="48" hidden="1" x14ac:dyDescent="0.2">
      <c r="A3902">
        <v>2846</v>
      </c>
      <c r="B3902" s="9" t="s">
        <v>2846</v>
      </c>
      <c r="C3902" s="3" t="s">
        <v>6956</v>
      </c>
      <c r="D3902" s="5">
        <v>8000</v>
      </c>
      <c r="E3902" s="7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 s="10">
        <f t="shared" si="240"/>
        <v>0</v>
      </c>
      <c r="P3902">
        <f t="shared" si="241"/>
        <v>0</v>
      </c>
      <c r="Q3902" t="s">
        <v>8323</v>
      </c>
      <c r="R3902" t="s">
        <v>8326</v>
      </c>
      <c r="S3902" s="15">
        <f t="shared" si="242"/>
        <v>42108.692060185189</v>
      </c>
      <c r="T3902" s="15">
        <f t="shared" si="243"/>
        <v>42153.692060185189</v>
      </c>
    </row>
    <row r="3903" spans="1:20" ht="48" hidden="1" x14ac:dyDescent="0.2">
      <c r="A3903">
        <v>3804</v>
      </c>
      <c r="B3903" s="9" t="s">
        <v>3801</v>
      </c>
      <c r="C3903" s="3" t="s">
        <v>7914</v>
      </c>
      <c r="D3903" s="5">
        <v>8000</v>
      </c>
      <c r="E3903" s="7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 s="10">
        <f t="shared" si="240"/>
        <v>0</v>
      </c>
      <c r="P3903">
        <f t="shared" si="241"/>
        <v>0</v>
      </c>
      <c r="Q3903" t="s">
        <v>8323</v>
      </c>
      <c r="R3903" t="s">
        <v>8335</v>
      </c>
      <c r="S3903" s="15">
        <f t="shared" si="242"/>
        <v>42527.00953703704</v>
      </c>
      <c r="T3903" s="15">
        <f t="shared" si="243"/>
        <v>42582.291666666672</v>
      </c>
    </row>
    <row r="3904" spans="1:20" ht="48" hidden="1" x14ac:dyDescent="0.2">
      <c r="A3904">
        <v>3931</v>
      </c>
      <c r="B3904" s="9" t="s">
        <v>3928</v>
      </c>
      <c r="C3904" s="3" t="s">
        <v>8039</v>
      </c>
      <c r="D3904" s="5">
        <v>8000</v>
      </c>
      <c r="E3904" s="7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 s="10">
        <f t="shared" si="240"/>
        <v>0</v>
      </c>
      <c r="P3904">
        <f t="shared" si="241"/>
        <v>0</v>
      </c>
      <c r="Q3904" t="s">
        <v>8323</v>
      </c>
      <c r="R3904" t="s">
        <v>8326</v>
      </c>
      <c r="S3904" s="15">
        <f t="shared" si="242"/>
        <v>42228.151701388888</v>
      </c>
      <c r="T3904" s="15">
        <f t="shared" si="243"/>
        <v>42253.151701388888</v>
      </c>
    </row>
    <row r="3905" spans="1:20" ht="48" hidden="1" x14ac:dyDescent="0.2">
      <c r="A3905">
        <v>468</v>
      </c>
      <c r="B3905" s="9" t="s">
        <v>469</v>
      </c>
      <c r="C3905" s="3" t="s">
        <v>4578</v>
      </c>
      <c r="D3905" s="5">
        <v>7500</v>
      </c>
      <c r="E3905" s="7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 s="10">
        <f t="shared" si="240"/>
        <v>0</v>
      </c>
      <c r="P3905">
        <f t="shared" si="241"/>
        <v>0</v>
      </c>
      <c r="Q3905" t="s">
        <v>8321</v>
      </c>
      <c r="R3905" t="s">
        <v>8339</v>
      </c>
      <c r="S3905" s="15">
        <f t="shared" si="242"/>
        <v>41041.167627314811</v>
      </c>
      <c r="T3905" s="15">
        <f t="shared" si="243"/>
        <v>41101.160474537035</v>
      </c>
    </row>
    <row r="3906" spans="1:20" ht="48" hidden="1" x14ac:dyDescent="0.2">
      <c r="A3906">
        <v>547</v>
      </c>
      <c r="B3906" s="9" t="s">
        <v>548</v>
      </c>
      <c r="C3906" s="3" t="s">
        <v>4657</v>
      </c>
      <c r="D3906" s="5">
        <v>7500</v>
      </c>
      <c r="E3906" s="7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 s="10">
        <f t="shared" si="240"/>
        <v>0</v>
      </c>
      <c r="P3906">
        <f t="shared" si="241"/>
        <v>0</v>
      </c>
      <c r="Q3906" t="s">
        <v>8308</v>
      </c>
      <c r="R3906" t="s">
        <v>8342</v>
      </c>
      <c r="S3906" s="15">
        <f t="shared" si="242"/>
        <v>42380.696342592593</v>
      </c>
      <c r="T3906" s="15">
        <f t="shared" si="243"/>
        <v>42410.696342592593</v>
      </c>
    </row>
    <row r="3907" spans="1:20" ht="48" hidden="1" x14ac:dyDescent="0.2">
      <c r="A3907">
        <v>555</v>
      </c>
      <c r="B3907" s="9" t="s">
        <v>556</v>
      </c>
      <c r="C3907" s="3" t="s">
        <v>4665</v>
      </c>
      <c r="D3907" s="5">
        <v>7500</v>
      </c>
      <c r="E3907" s="7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 s="10">
        <f t="shared" ref="O3907:O3970" si="244">ROUND(E3907/D3907*100,0)</f>
        <v>0</v>
      </c>
      <c r="P3907">
        <f t="shared" ref="P3907:P3970" si="245">IFERROR(ROUND(E3907/L3907,2),0)</f>
        <v>0</v>
      </c>
      <c r="Q3907" t="s">
        <v>8308</v>
      </c>
      <c r="R3907" t="s">
        <v>8342</v>
      </c>
      <c r="S3907" s="15">
        <f t="shared" ref="S3907:S3970" si="246">(((J3907/60)/60)/24)+DATE(1970,1,1)</f>
        <v>42503.353506944448</v>
      </c>
      <c r="T3907" s="15">
        <f t="shared" ref="T3907:T3970" si="247">(((I3907/60)/60)/24)+DATE(1970,1,1)</f>
        <v>42533.353506944448</v>
      </c>
    </row>
    <row r="3908" spans="1:20" ht="48" hidden="1" x14ac:dyDescent="0.2">
      <c r="A3908">
        <v>518</v>
      </c>
      <c r="B3908" s="9" t="s">
        <v>519</v>
      </c>
      <c r="C3908" s="3" t="s">
        <v>4628</v>
      </c>
      <c r="D3908" s="5">
        <v>7175</v>
      </c>
      <c r="E3908" s="7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 s="10">
        <f t="shared" si="244"/>
        <v>0</v>
      </c>
      <c r="P3908">
        <f t="shared" si="245"/>
        <v>0</v>
      </c>
      <c r="Q3908" t="s">
        <v>8321</v>
      </c>
      <c r="R3908" t="s">
        <v>8339</v>
      </c>
      <c r="S3908" s="15">
        <f t="shared" si="246"/>
        <v>42223.616018518514</v>
      </c>
      <c r="T3908" s="15">
        <f t="shared" si="247"/>
        <v>42253.615277777775</v>
      </c>
    </row>
    <row r="3909" spans="1:20" ht="32" hidden="1" x14ac:dyDescent="0.2">
      <c r="A3909">
        <v>147</v>
      </c>
      <c r="B3909" s="9" t="s">
        <v>149</v>
      </c>
      <c r="C3909" s="3" t="s">
        <v>4257</v>
      </c>
      <c r="D3909" s="5">
        <v>7000</v>
      </c>
      <c r="E3909" s="7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 s="10">
        <f t="shared" si="244"/>
        <v>0</v>
      </c>
      <c r="P3909">
        <f t="shared" si="245"/>
        <v>0</v>
      </c>
      <c r="Q3909" t="s">
        <v>8321</v>
      </c>
      <c r="R3909" t="s">
        <v>8337</v>
      </c>
      <c r="S3909" s="15">
        <f t="shared" si="246"/>
        <v>41969.767824074079</v>
      </c>
      <c r="T3909" s="15">
        <f t="shared" si="247"/>
        <v>42012.762499999997</v>
      </c>
    </row>
    <row r="3910" spans="1:20" ht="48" hidden="1" x14ac:dyDescent="0.2">
      <c r="A3910">
        <v>437</v>
      </c>
      <c r="B3910" s="9" t="s">
        <v>438</v>
      </c>
      <c r="C3910" s="3" t="s">
        <v>4547</v>
      </c>
      <c r="D3910" s="5">
        <v>7000</v>
      </c>
      <c r="E3910" s="7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 s="10">
        <f t="shared" si="244"/>
        <v>0</v>
      </c>
      <c r="P3910">
        <f t="shared" si="245"/>
        <v>0</v>
      </c>
      <c r="Q3910" t="s">
        <v>8321</v>
      </c>
      <c r="R3910" t="s">
        <v>8339</v>
      </c>
      <c r="S3910" s="15">
        <f t="shared" si="246"/>
        <v>42591.31858796296</v>
      </c>
      <c r="T3910" s="15">
        <f t="shared" si="247"/>
        <v>42651.31858796296</v>
      </c>
    </row>
    <row r="3911" spans="1:20" ht="48" hidden="1" x14ac:dyDescent="0.2">
      <c r="A3911">
        <v>495</v>
      </c>
      <c r="B3911" s="9" t="s">
        <v>496</v>
      </c>
      <c r="C3911" s="3" t="s">
        <v>4605</v>
      </c>
      <c r="D3911" s="5">
        <v>7000</v>
      </c>
      <c r="E3911" s="7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 s="10">
        <f t="shared" si="244"/>
        <v>0</v>
      </c>
      <c r="P3911">
        <f t="shared" si="245"/>
        <v>0</v>
      </c>
      <c r="Q3911" t="s">
        <v>8321</v>
      </c>
      <c r="R3911" t="s">
        <v>8339</v>
      </c>
      <c r="S3911" s="15">
        <f t="shared" si="246"/>
        <v>42171.827604166669</v>
      </c>
      <c r="T3911" s="15">
        <f t="shared" si="247"/>
        <v>42201.827604166669</v>
      </c>
    </row>
    <row r="3912" spans="1:20" ht="64" hidden="1" x14ac:dyDescent="0.2">
      <c r="A3912">
        <v>926</v>
      </c>
      <c r="B3912" s="9" t="s">
        <v>927</v>
      </c>
      <c r="C3912" s="3" t="s">
        <v>5036</v>
      </c>
      <c r="D3912" s="5">
        <v>7000</v>
      </c>
      <c r="E3912" s="7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 s="10">
        <f t="shared" si="244"/>
        <v>0</v>
      </c>
      <c r="P3912">
        <f t="shared" si="245"/>
        <v>0</v>
      </c>
      <c r="Q3912" t="s">
        <v>8327</v>
      </c>
      <c r="R3912" t="s">
        <v>8350</v>
      </c>
      <c r="S3912" s="15">
        <f t="shared" si="246"/>
        <v>40338.02002314815</v>
      </c>
      <c r="T3912" s="15">
        <f t="shared" si="247"/>
        <v>40367.944444444445</v>
      </c>
    </row>
    <row r="3913" spans="1:20" ht="48" hidden="1" x14ac:dyDescent="0.2">
      <c r="A3913">
        <v>1708</v>
      </c>
      <c r="B3913" s="9" t="s">
        <v>1709</v>
      </c>
      <c r="C3913" s="3" t="s">
        <v>5818</v>
      </c>
      <c r="D3913" s="5">
        <v>7000</v>
      </c>
      <c r="E3913" s="7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 s="10">
        <f t="shared" si="244"/>
        <v>0</v>
      </c>
      <c r="P3913">
        <f t="shared" si="245"/>
        <v>0</v>
      </c>
      <c r="Q3913" t="s">
        <v>8327</v>
      </c>
      <c r="R3913" t="s">
        <v>8330</v>
      </c>
      <c r="S3913" s="15">
        <f t="shared" si="246"/>
        <v>42451.866967592592</v>
      </c>
      <c r="T3913" s="15">
        <f t="shared" si="247"/>
        <v>42491.866967592592</v>
      </c>
    </row>
    <row r="3914" spans="1:20" ht="64" hidden="1" x14ac:dyDescent="0.2">
      <c r="A3914">
        <v>2505</v>
      </c>
      <c r="B3914" s="9" t="s">
        <v>2505</v>
      </c>
      <c r="C3914" s="3" t="s">
        <v>6615</v>
      </c>
      <c r="D3914" s="5">
        <v>7000</v>
      </c>
      <c r="E3914" s="7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 s="10">
        <f t="shared" si="244"/>
        <v>0</v>
      </c>
      <c r="P3914">
        <f t="shared" si="245"/>
        <v>0</v>
      </c>
      <c r="Q3914" t="s">
        <v>8319</v>
      </c>
      <c r="R3914" t="s">
        <v>8357</v>
      </c>
      <c r="S3914" s="15">
        <f t="shared" si="246"/>
        <v>42047.05574074074</v>
      </c>
      <c r="T3914" s="15">
        <f t="shared" si="247"/>
        <v>42077.014074074075</v>
      </c>
    </row>
    <row r="3915" spans="1:20" ht="48" hidden="1" x14ac:dyDescent="0.2">
      <c r="A3915">
        <v>4023</v>
      </c>
      <c r="B3915" s="9" t="s">
        <v>4019</v>
      </c>
      <c r="C3915" s="3" t="s">
        <v>8128</v>
      </c>
      <c r="D3915" s="5">
        <v>7000</v>
      </c>
      <c r="E3915" s="7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 s="10">
        <f t="shared" si="244"/>
        <v>0</v>
      </c>
      <c r="P3915">
        <f t="shared" si="245"/>
        <v>0</v>
      </c>
      <c r="Q3915" t="s">
        <v>8323</v>
      </c>
      <c r="R3915" t="s">
        <v>8326</v>
      </c>
      <c r="S3915" s="15">
        <f t="shared" si="246"/>
        <v>42408.999571759254</v>
      </c>
      <c r="T3915" s="15">
        <f t="shared" si="247"/>
        <v>42453.957905092597</v>
      </c>
    </row>
    <row r="3916" spans="1:20" ht="48" hidden="1" x14ac:dyDescent="0.2">
      <c r="A3916">
        <v>1159</v>
      </c>
      <c r="B3916" s="9" t="s">
        <v>1160</v>
      </c>
      <c r="C3916" s="3" t="s">
        <v>5269</v>
      </c>
      <c r="D3916" s="5">
        <v>6750</v>
      </c>
      <c r="E3916" s="7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 s="10">
        <f t="shared" si="244"/>
        <v>0</v>
      </c>
      <c r="P3916">
        <f t="shared" si="245"/>
        <v>0</v>
      </c>
      <c r="Q3916" t="s">
        <v>8319</v>
      </c>
      <c r="R3916" t="s">
        <v>8345</v>
      </c>
      <c r="S3916" s="15">
        <f t="shared" si="246"/>
        <v>42154.726446759261</v>
      </c>
      <c r="T3916" s="15">
        <f t="shared" si="247"/>
        <v>42185.65625</v>
      </c>
    </row>
    <row r="3917" spans="1:20" ht="48" hidden="1" x14ac:dyDescent="0.2">
      <c r="A3917">
        <v>427</v>
      </c>
      <c r="B3917" s="9" t="s">
        <v>428</v>
      </c>
      <c r="C3917" s="3" t="s">
        <v>4537</v>
      </c>
      <c r="D3917" s="5">
        <v>6500</v>
      </c>
      <c r="E3917" s="7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 s="10">
        <f t="shared" si="244"/>
        <v>0</v>
      </c>
      <c r="P3917">
        <f t="shared" si="245"/>
        <v>0</v>
      </c>
      <c r="Q3917" t="s">
        <v>8321</v>
      </c>
      <c r="R3917" t="s">
        <v>8339</v>
      </c>
      <c r="S3917" s="15">
        <f t="shared" si="246"/>
        <v>42285.909027777772</v>
      </c>
      <c r="T3917" s="15">
        <f t="shared" si="247"/>
        <v>42299.790972222225</v>
      </c>
    </row>
    <row r="3918" spans="1:20" ht="64" hidden="1" x14ac:dyDescent="0.2">
      <c r="A3918">
        <v>901</v>
      </c>
      <c r="B3918" s="9" t="s">
        <v>902</v>
      </c>
      <c r="C3918" s="3" t="s">
        <v>5011</v>
      </c>
      <c r="D3918" s="5">
        <v>6500</v>
      </c>
      <c r="E3918" s="7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 s="10">
        <f t="shared" si="244"/>
        <v>0</v>
      </c>
      <c r="P3918">
        <f t="shared" si="245"/>
        <v>0</v>
      </c>
      <c r="Q3918" t="s">
        <v>8327</v>
      </c>
      <c r="R3918" t="s">
        <v>8350</v>
      </c>
      <c r="S3918" s="15">
        <f t="shared" si="246"/>
        <v>40291.81150462963</v>
      </c>
      <c r="T3918" s="15">
        <f t="shared" si="247"/>
        <v>40337.799305555556</v>
      </c>
    </row>
    <row r="3919" spans="1:20" ht="48" hidden="1" x14ac:dyDescent="0.2">
      <c r="A3919">
        <v>1156</v>
      </c>
      <c r="B3919" s="9" t="s">
        <v>1157</v>
      </c>
      <c r="C3919" s="3" t="s">
        <v>5266</v>
      </c>
      <c r="D3919" s="5">
        <v>6500</v>
      </c>
      <c r="E3919" s="7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 s="10">
        <f t="shared" si="244"/>
        <v>0</v>
      </c>
      <c r="P3919">
        <f t="shared" si="245"/>
        <v>0</v>
      </c>
      <c r="Q3919" t="s">
        <v>8319</v>
      </c>
      <c r="R3919" t="s">
        <v>8345</v>
      </c>
      <c r="S3919" s="15">
        <f t="shared" si="246"/>
        <v>42029.07131944444</v>
      </c>
      <c r="T3919" s="15">
        <f t="shared" si="247"/>
        <v>42059.07131944444</v>
      </c>
    </row>
    <row r="3920" spans="1:20" ht="48" hidden="1" x14ac:dyDescent="0.2">
      <c r="A3920">
        <v>1997</v>
      </c>
      <c r="B3920" s="9" t="s">
        <v>1998</v>
      </c>
      <c r="C3920" s="3" t="s">
        <v>6107</v>
      </c>
      <c r="D3920" s="5">
        <v>6500</v>
      </c>
      <c r="E3920" s="7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 s="10">
        <f t="shared" si="244"/>
        <v>0</v>
      </c>
      <c r="P3920">
        <f t="shared" si="245"/>
        <v>0</v>
      </c>
      <c r="Q3920" t="s">
        <v>8313</v>
      </c>
      <c r="R3920" t="s">
        <v>8353</v>
      </c>
      <c r="S3920" s="15">
        <f t="shared" si="246"/>
        <v>41847.930694444447</v>
      </c>
      <c r="T3920" s="15">
        <f t="shared" si="247"/>
        <v>41877.930694444447</v>
      </c>
    </row>
    <row r="3921" spans="1:20" ht="48" hidden="1" x14ac:dyDescent="0.2">
      <c r="A3921">
        <v>174</v>
      </c>
      <c r="B3921" s="9" t="s">
        <v>176</v>
      </c>
      <c r="C3921" s="3" t="s">
        <v>4284</v>
      </c>
      <c r="D3921" s="5">
        <v>6000</v>
      </c>
      <c r="E3921" s="7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 s="10">
        <f t="shared" si="244"/>
        <v>0</v>
      </c>
      <c r="P3921">
        <f t="shared" si="245"/>
        <v>0</v>
      </c>
      <c r="Q3921" t="s">
        <v>8321</v>
      </c>
      <c r="R3921" t="s">
        <v>8325</v>
      </c>
      <c r="S3921" s="15">
        <f t="shared" si="246"/>
        <v>42072.758981481486</v>
      </c>
      <c r="T3921" s="15">
        <f t="shared" si="247"/>
        <v>42132.758981481486</v>
      </c>
    </row>
    <row r="3922" spans="1:20" ht="16" hidden="1" x14ac:dyDescent="0.2">
      <c r="A3922">
        <v>202</v>
      </c>
      <c r="B3922" s="9" t="s">
        <v>204</v>
      </c>
      <c r="C3922" s="3" t="s">
        <v>4312</v>
      </c>
      <c r="D3922" s="5">
        <v>6000</v>
      </c>
      <c r="E3922" s="7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 s="10">
        <f t="shared" si="244"/>
        <v>0</v>
      </c>
      <c r="P3922">
        <f t="shared" si="245"/>
        <v>0</v>
      </c>
      <c r="Q3922" t="s">
        <v>8321</v>
      </c>
      <c r="R3922" t="s">
        <v>8325</v>
      </c>
      <c r="S3922" s="15">
        <f t="shared" si="246"/>
        <v>42255.927824074075</v>
      </c>
      <c r="T3922" s="15">
        <f t="shared" si="247"/>
        <v>42285.874305555553</v>
      </c>
    </row>
    <row r="3923" spans="1:20" ht="32" hidden="1" x14ac:dyDescent="0.2">
      <c r="A3923">
        <v>469</v>
      </c>
      <c r="B3923" s="9" t="s">
        <v>470</v>
      </c>
      <c r="C3923" s="3" t="s">
        <v>4579</v>
      </c>
      <c r="D3923" s="5">
        <v>6000</v>
      </c>
      <c r="E3923" s="7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 s="10">
        <f t="shared" si="244"/>
        <v>0</v>
      </c>
      <c r="P3923">
        <f t="shared" si="245"/>
        <v>0</v>
      </c>
      <c r="Q3923" t="s">
        <v>8321</v>
      </c>
      <c r="R3923" t="s">
        <v>8339</v>
      </c>
      <c r="S3923" s="15">
        <f t="shared" si="246"/>
        <v>41827.989861111113</v>
      </c>
      <c r="T3923" s="15">
        <f t="shared" si="247"/>
        <v>41887.989861111113</v>
      </c>
    </row>
    <row r="3924" spans="1:20" ht="48" hidden="1" x14ac:dyDescent="0.2">
      <c r="A3924">
        <v>1177</v>
      </c>
      <c r="B3924" s="9" t="s">
        <v>1178</v>
      </c>
      <c r="C3924" s="3" t="s">
        <v>5287</v>
      </c>
      <c r="D3924" s="5">
        <v>6000</v>
      </c>
      <c r="E3924" s="7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 s="10">
        <f t="shared" si="244"/>
        <v>0</v>
      </c>
      <c r="P3924">
        <f t="shared" si="245"/>
        <v>0</v>
      </c>
      <c r="Q3924" t="s">
        <v>8319</v>
      </c>
      <c r="R3924" t="s">
        <v>8345</v>
      </c>
      <c r="S3924" s="15">
        <f t="shared" si="246"/>
        <v>41897.660833333335</v>
      </c>
      <c r="T3924" s="15">
        <f t="shared" si="247"/>
        <v>41927.660833333335</v>
      </c>
    </row>
    <row r="3925" spans="1:20" ht="32" hidden="1" x14ac:dyDescent="0.2">
      <c r="A3925">
        <v>1457</v>
      </c>
      <c r="B3925" s="9" t="s">
        <v>1458</v>
      </c>
      <c r="C3925" s="3" t="s">
        <v>5567</v>
      </c>
      <c r="D3925" s="5">
        <v>6000</v>
      </c>
      <c r="E3925" s="7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 s="10">
        <f t="shared" si="244"/>
        <v>0</v>
      </c>
      <c r="P3925">
        <f t="shared" si="245"/>
        <v>0</v>
      </c>
      <c r="Q3925" t="s">
        <v>8311</v>
      </c>
      <c r="R3925" t="s">
        <v>8348</v>
      </c>
      <c r="S3925" s="15">
        <f t="shared" si="246"/>
        <v>42289.89634259259</v>
      </c>
      <c r="T3925" s="15">
        <f t="shared" si="247"/>
        <v>42319.938009259262</v>
      </c>
    </row>
    <row r="3926" spans="1:20" ht="48" hidden="1" x14ac:dyDescent="0.2">
      <c r="A3926">
        <v>1553</v>
      </c>
      <c r="B3926" s="9" t="s">
        <v>1554</v>
      </c>
      <c r="C3926" s="3" t="s">
        <v>5663</v>
      </c>
      <c r="D3926" s="5">
        <v>6000</v>
      </c>
      <c r="E3926" s="7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 s="10">
        <f t="shared" si="244"/>
        <v>0</v>
      </c>
      <c r="P3926">
        <f t="shared" si="245"/>
        <v>0</v>
      </c>
      <c r="Q3926" t="s">
        <v>8313</v>
      </c>
      <c r="R3926" t="s">
        <v>8355</v>
      </c>
      <c r="S3926" s="15">
        <f t="shared" si="246"/>
        <v>42219.282951388886</v>
      </c>
      <c r="T3926" s="15">
        <f t="shared" si="247"/>
        <v>42249.282951388886</v>
      </c>
    </row>
    <row r="3927" spans="1:20" ht="32" hidden="1" x14ac:dyDescent="0.2">
      <c r="A3927">
        <v>1682</v>
      </c>
      <c r="B3927" s="9" t="s">
        <v>1683</v>
      </c>
      <c r="C3927" s="3" t="s">
        <v>5792</v>
      </c>
      <c r="D3927" s="5">
        <v>6000</v>
      </c>
      <c r="E3927" s="7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5">
        <f t="shared" si="246"/>
        <v>42779.21365740741</v>
      </c>
      <c r="T3927" s="15">
        <f t="shared" si="247"/>
        <v>42839.171990740739</v>
      </c>
    </row>
    <row r="3928" spans="1:20" ht="48" hidden="1" x14ac:dyDescent="0.2">
      <c r="A3928">
        <v>2578</v>
      </c>
      <c r="B3928" s="9" t="s">
        <v>2578</v>
      </c>
      <c r="C3928" s="3" t="s">
        <v>6688</v>
      </c>
      <c r="D3928" s="5">
        <v>6000</v>
      </c>
      <c r="E3928" s="7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 s="10">
        <f t="shared" si="244"/>
        <v>0</v>
      </c>
      <c r="P3928">
        <f t="shared" si="245"/>
        <v>0</v>
      </c>
      <c r="Q3928" t="s">
        <v>8319</v>
      </c>
      <c r="R3928" t="s">
        <v>8345</v>
      </c>
      <c r="S3928" s="15">
        <f t="shared" si="246"/>
        <v>42238.022905092599</v>
      </c>
      <c r="T3928" s="15">
        <f t="shared" si="247"/>
        <v>42286.708333333328</v>
      </c>
    </row>
    <row r="3929" spans="1:20" ht="48" hidden="1" x14ac:dyDescent="0.2">
      <c r="A3929">
        <v>3863</v>
      </c>
      <c r="B3929" s="9" t="s">
        <v>3860</v>
      </c>
      <c r="C3929" s="3" t="s">
        <v>7972</v>
      </c>
      <c r="D3929" s="5">
        <v>6000</v>
      </c>
      <c r="E3929" s="7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 s="10">
        <f t="shared" si="244"/>
        <v>0</v>
      </c>
      <c r="P3929">
        <f t="shared" si="245"/>
        <v>0</v>
      </c>
      <c r="Q3929" t="s">
        <v>8323</v>
      </c>
      <c r="R3929" t="s">
        <v>8326</v>
      </c>
      <c r="S3929" s="15">
        <f t="shared" si="246"/>
        <v>42253.633159722223</v>
      </c>
      <c r="T3929" s="15">
        <f t="shared" si="247"/>
        <v>42313.674826388888</v>
      </c>
    </row>
    <row r="3930" spans="1:20" ht="64" hidden="1" x14ac:dyDescent="0.2">
      <c r="A3930">
        <v>2743</v>
      </c>
      <c r="B3930" s="9" t="s">
        <v>2743</v>
      </c>
      <c r="C3930" s="3" t="s">
        <v>6853</v>
      </c>
      <c r="D3930" s="5">
        <v>5999</v>
      </c>
      <c r="E3930" s="7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 s="10">
        <f t="shared" si="244"/>
        <v>0</v>
      </c>
      <c r="P3930">
        <f t="shared" si="245"/>
        <v>0</v>
      </c>
      <c r="Q3930" t="s">
        <v>8311</v>
      </c>
      <c r="R3930" t="s">
        <v>8356</v>
      </c>
      <c r="S3930" s="15">
        <f t="shared" si="246"/>
        <v>42632.328784722224</v>
      </c>
      <c r="T3930" s="15">
        <f t="shared" si="247"/>
        <v>42662.328784722224</v>
      </c>
    </row>
    <row r="3931" spans="1:20" ht="48" hidden="1" x14ac:dyDescent="0.2">
      <c r="A3931">
        <v>143</v>
      </c>
      <c r="B3931" s="9" t="s">
        <v>145</v>
      </c>
      <c r="C3931" s="3" t="s">
        <v>4253</v>
      </c>
      <c r="D3931" s="5">
        <v>5500</v>
      </c>
      <c r="E3931" s="7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 s="10">
        <f t="shared" si="244"/>
        <v>0</v>
      </c>
      <c r="P3931">
        <f t="shared" si="245"/>
        <v>0</v>
      </c>
      <c r="Q3931" t="s">
        <v>8321</v>
      </c>
      <c r="R3931" t="s">
        <v>8337</v>
      </c>
      <c r="S3931" s="15">
        <f t="shared" si="246"/>
        <v>42559.064143518524</v>
      </c>
      <c r="T3931" s="15">
        <f t="shared" si="247"/>
        <v>42616.246527777781</v>
      </c>
    </row>
    <row r="3932" spans="1:20" ht="48" hidden="1" x14ac:dyDescent="0.2">
      <c r="A3932">
        <v>920</v>
      </c>
      <c r="B3932" s="9" t="s">
        <v>921</v>
      </c>
      <c r="C3932" s="3" t="s">
        <v>5030</v>
      </c>
      <c r="D3932" s="5">
        <v>5500</v>
      </c>
      <c r="E3932" s="7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 s="10">
        <f t="shared" si="244"/>
        <v>0</v>
      </c>
      <c r="P3932">
        <f t="shared" si="245"/>
        <v>0</v>
      </c>
      <c r="Q3932" t="s">
        <v>8327</v>
      </c>
      <c r="R3932" t="s">
        <v>8350</v>
      </c>
      <c r="S3932" s="15">
        <f t="shared" si="246"/>
        <v>41562.67155092593</v>
      </c>
      <c r="T3932" s="15">
        <f t="shared" si="247"/>
        <v>41592.713217592594</v>
      </c>
    </row>
    <row r="3933" spans="1:20" ht="48" hidden="1" x14ac:dyDescent="0.2">
      <c r="A3933">
        <v>1706</v>
      </c>
      <c r="B3933" s="9" t="s">
        <v>1707</v>
      </c>
      <c r="C3933" s="3" t="s">
        <v>5816</v>
      </c>
      <c r="D3933" s="5">
        <v>5500</v>
      </c>
      <c r="E3933" s="7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 s="10">
        <f t="shared" si="244"/>
        <v>0</v>
      </c>
      <c r="P3933">
        <f t="shared" si="245"/>
        <v>0</v>
      </c>
      <c r="Q3933" t="s">
        <v>8327</v>
      </c>
      <c r="R3933" t="s">
        <v>8330</v>
      </c>
      <c r="S3933" s="15">
        <f t="shared" si="246"/>
        <v>42179.306388888886</v>
      </c>
      <c r="T3933" s="15">
        <f t="shared" si="247"/>
        <v>42239.306388888886</v>
      </c>
    </row>
    <row r="3934" spans="1:20" ht="48" hidden="1" x14ac:dyDescent="0.2">
      <c r="A3934">
        <v>2342</v>
      </c>
      <c r="B3934" s="9" t="s">
        <v>2343</v>
      </c>
      <c r="C3934" s="3" t="s">
        <v>6452</v>
      </c>
      <c r="D3934" s="5">
        <v>5500</v>
      </c>
      <c r="E3934" s="7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 s="10">
        <f t="shared" si="244"/>
        <v>0</v>
      </c>
      <c r="P3934">
        <f t="shared" si="245"/>
        <v>0</v>
      </c>
      <c r="Q3934" t="s">
        <v>8308</v>
      </c>
      <c r="R3934" t="s">
        <v>8342</v>
      </c>
      <c r="S3934" s="15">
        <f t="shared" si="246"/>
        <v>41897.702199074076</v>
      </c>
      <c r="T3934" s="15">
        <f t="shared" si="247"/>
        <v>41918.208333333336</v>
      </c>
    </row>
    <row r="3935" spans="1:20" ht="48" hidden="1" x14ac:dyDescent="0.2">
      <c r="A3935">
        <v>2881</v>
      </c>
      <c r="B3935" s="9" t="s">
        <v>2881</v>
      </c>
      <c r="C3935" s="3" t="s">
        <v>6991</v>
      </c>
      <c r="D3935" s="5">
        <v>5500</v>
      </c>
      <c r="E3935" s="7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 s="10">
        <f t="shared" si="244"/>
        <v>0</v>
      </c>
      <c r="P3935">
        <f t="shared" si="245"/>
        <v>0</v>
      </c>
      <c r="Q3935" t="s">
        <v>8323</v>
      </c>
      <c r="R3935" t="s">
        <v>8326</v>
      </c>
      <c r="S3935" s="15">
        <f t="shared" si="246"/>
        <v>41916.597638888888</v>
      </c>
      <c r="T3935" s="15">
        <f t="shared" si="247"/>
        <v>41976.639305555553</v>
      </c>
    </row>
    <row r="3936" spans="1:20" ht="48" hidden="1" x14ac:dyDescent="0.2">
      <c r="A3936">
        <v>3873</v>
      </c>
      <c r="B3936" s="9" t="s">
        <v>3870</v>
      </c>
      <c r="C3936" s="3" t="s">
        <v>7982</v>
      </c>
      <c r="D3936" s="5">
        <v>5500</v>
      </c>
      <c r="E3936" s="7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 s="10">
        <f t="shared" si="244"/>
        <v>0</v>
      </c>
      <c r="P3936">
        <f t="shared" si="245"/>
        <v>0</v>
      </c>
      <c r="Q3936" t="s">
        <v>8323</v>
      </c>
      <c r="R3936" t="s">
        <v>8335</v>
      </c>
      <c r="S3936" s="15">
        <f t="shared" si="246"/>
        <v>42255.696006944447</v>
      </c>
      <c r="T3936" s="15">
        <f t="shared" si="247"/>
        <v>42285.696006944447</v>
      </c>
    </row>
    <row r="3937" spans="1:20" ht="48" hidden="1" x14ac:dyDescent="0.2">
      <c r="A3937">
        <v>3956</v>
      </c>
      <c r="B3937" s="9" t="s">
        <v>3953</v>
      </c>
      <c r="C3937" s="3" t="s">
        <v>8063</v>
      </c>
      <c r="D3937" s="5">
        <v>5500</v>
      </c>
      <c r="E3937" s="7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 s="10">
        <f t="shared" si="244"/>
        <v>0</v>
      </c>
      <c r="P3937">
        <f t="shared" si="245"/>
        <v>0</v>
      </c>
      <c r="Q3937" t="s">
        <v>8323</v>
      </c>
      <c r="R3937" t="s">
        <v>8326</v>
      </c>
      <c r="S3937" s="15">
        <f t="shared" si="246"/>
        <v>42457.932025462964</v>
      </c>
      <c r="T3937" s="15">
        <f t="shared" si="247"/>
        <v>42485.013888888891</v>
      </c>
    </row>
    <row r="3938" spans="1:20" ht="48" hidden="1" x14ac:dyDescent="0.2">
      <c r="A3938">
        <v>1163</v>
      </c>
      <c r="B3938" s="9" t="s">
        <v>1164</v>
      </c>
      <c r="C3938" s="3" t="s">
        <v>5273</v>
      </c>
      <c r="D3938" s="5">
        <v>5200</v>
      </c>
      <c r="E3938" s="7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 s="10">
        <f t="shared" si="244"/>
        <v>0</v>
      </c>
      <c r="P3938">
        <f t="shared" si="245"/>
        <v>0</v>
      </c>
      <c r="Q3938" t="s">
        <v>8319</v>
      </c>
      <c r="R3938" t="s">
        <v>8345</v>
      </c>
      <c r="S3938" s="15">
        <f t="shared" si="246"/>
        <v>41830.723611111112</v>
      </c>
      <c r="T3938" s="15">
        <f t="shared" si="247"/>
        <v>41860.723611111112</v>
      </c>
    </row>
    <row r="3939" spans="1:20" ht="32" hidden="1" x14ac:dyDescent="0.2">
      <c r="A3939">
        <v>134</v>
      </c>
      <c r="B3939" s="9" t="s">
        <v>136</v>
      </c>
      <c r="C3939" s="3" t="s">
        <v>4245</v>
      </c>
      <c r="D3939" s="5">
        <v>5000</v>
      </c>
      <c r="E3939" s="7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 s="10">
        <f t="shared" si="244"/>
        <v>0</v>
      </c>
      <c r="P3939">
        <f t="shared" si="245"/>
        <v>0</v>
      </c>
      <c r="Q3939" t="s">
        <v>8321</v>
      </c>
      <c r="R3939" t="s">
        <v>8337</v>
      </c>
      <c r="S3939" s="15">
        <f t="shared" si="246"/>
        <v>42221.909930555557</v>
      </c>
      <c r="T3939" s="15">
        <f t="shared" si="247"/>
        <v>42251.708333333328</v>
      </c>
    </row>
    <row r="3940" spans="1:20" ht="48" hidden="1" x14ac:dyDescent="0.2">
      <c r="A3940">
        <v>158</v>
      </c>
      <c r="B3940" s="9" t="s">
        <v>160</v>
      </c>
      <c r="C3940" s="3" t="s">
        <v>4268</v>
      </c>
      <c r="D3940" s="5">
        <v>5000</v>
      </c>
      <c r="E3940" s="7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 s="10">
        <f t="shared" si="244"/>
        <v>0</v>
      </c>
      <c r="P3940">
        <f t="shared" si="245"/>
        <v>0</v>
      </c>
      <c r="Q3940" t="s">
        <v>8321</v>
      </c>
      <c r="R3940" t="s">
        <v>8337</v>
      </c>
      <c r="S3940" s="15">
        <f t="shared" si="246"/>
        <v>41904.07671296296</v>
      </c>
      <c r="T3940" s="15">
        <f t="shared" si="247"/>
        <v>41934.07671296296</v>
      </c>
    </row>
    <row r="3941" spans="1:20" ht="48" hidden="1" x14ac:dyDescent="0.2">
      <c r="A3941">
        <v>160</v>
      </c>
      <c r="B3941" s="9" t="s">
        <v>162</v>
      </c>
      <c r="C3941" s="3" t="s">
        <v>4270</v>
      </c>
      <c r="D3941" s="5">
        <v>5000</v>
      </c>
      <c r="E3941" s="7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 s="10">
        <f t="shared" si="244"/>
        <v>0</v>
      </c>
      <c r="P3941">
        <f t="shared" si="245"/>
        <v>0</v>
      </c>
      <c r="Q3941" t="s">
        <v>8321</v>
      </c>
      <c r="R3941" t="s">
        <v>8325</v>
      </c>
      <c r="S3941" s="15">
        <f t="shared" si="246"/>
        <v>42171.913090277783</v>
      </c>
      <c r="T3941" s="15">
        <f t="shared" si="247"/>
        <v>42231.913090277783</v>
      </c>
    </row>
    <row r="3942" spans="1:20" ht="48" hidden="1" x14ac:dyDescent="0.2">
      <c r="A3942">
        <v>186</v>
      </c>
      <c r="B3942" s="9" t="s">
        <v>188</v>
      </c>
      <c r="C3942" s="3" t="s">
        <v>4296</v>
      </c>
      <c r="D3942" s="5">
        <v>5000</v>
      </c>
      <c r="E3942" s="7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 s="10">
        <f t="shared" si="244"/>
        <v>0</v>
      </c>
      <c r="P3942">
        <f t="shared" si="245"/>
        <v>0</v>
      </c>
      <c r="Q3942" t="s">
        <v>8321</v>
      </c>
      <c r="R3942" t="s">
        <v>8325</v>
      </c>
      <c r="S3942" s="15">
        <f t="shared" si="246"/>
        <v>42767.812893518523</v>
      </c>
      <c r="T3942" s="15">
        <f t="shared" si="247"/>
        <v>42797.833333333328</v>
      </c>
    </row>
    <row r="3943" spans="1:20" ht="64" hidden="1" x14ac:dyDescent="0.2">
      <c r="A3943">
        <v>429</v>
      </c>
      <c r="B3943" s="9" t="s">
        <v>430</v>
      </c>
      <c r="C3943" s="3" t="s">
        <v>4539</v>
      </c>
      <c r="D3943" s="5">
        <v>5000</v>
      </c>
      <c r="E3943" s="7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 s="10">
        <f t="shared" si="244"/>
        <v>0</v>
      </c>
      <c r="P3943">
        <f t="shared" si="245"/>
        <v>0</v>
      </c>
      <c r="Q3943" t="s">
        <v>8321</v>
      </c>
      <c r="R3943" t="s">
        <v>8339</v>
      </c>
      <c r="S3943" s="15">
        <f t="shared" si="246"/>
        <v>40070.901412037041</v>
      </c>
      <c r="T3943" s="15">
        <f t="shared" si="247"/>
        <v>40144.207638888889</v>
      </c>
    </row>
    <row r="3944" spans="1:20" ht="32" hidden="1" x14ac:dyDescent="0.2">
      <c r="A3944">
        <v>516</v>
      </c>
      <c r="B3944" s="9" t="s">
        <v>517</v>
      </c>
      <c r="C3944" s="3" t="s">
        <v>4626</v>
      </c>
      <c r="D3944" s="5">
        <v>5000</v>
      </c>
      <c r="E3944" s="7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 s="10">
        <f t="shared" si="244"/>
        <v>0</v>
      </c>
      <c r="P3944">
        <f t="shared" si="245"/>
        <v>0</v>
      </c>
      <c r="Q3944" t="s">
        <v>8321</v>
      </c>
      <c r="R3944" t="s">
        <v>8339</v>
      </c>
      <c r="S3944" s="15">
        <f t="shared" si="246"/>
        <v>42091.778703703705</v>
      </c>
      <c r="T3944" s="15">
        <f t="shared" si="247"/>
        <v>42151.778703703705</v>
      </c>
    </row>
    <row r="3945" spans="1:20" ht="48" hidden="1" x14ac:dyDescent="0.2">
      <c r="A3945">
        <v>616</v>
      </c>
      <c r="B3945" s="9" t="s">
        <v>617</v>
      </c>
      <c r="C3945" s="3" t="s">
        <v>4726</v>
      </c>
      <c r="D3945" s="5">
        <v>5000</v>
      </c>
      <c r="E3945" s="7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5">
        <f t="shared" si="246"/>
        <v>42761.376238425932</v>
      </c>
      <c r="T3945" s="15">
        <f t="shared" si="247"/>
        <v>42791.376238425932</v>
      </c>
    </row>
    <row r="3946" spans="1:20" ht="48" hidden="1" x14ac:dyDescent="0.2">
      <c r="A3946">
        <v>624</v>
      </c>
      <c r="B3946" s="9" t="s">
        <v>625</v>
      </c>
      <c r="C3946" s="3" t="s">
        <v>4734</v>
      </c>
      <c r="D3946" s="5">
        <v>5000</v>
      </c>
      <c r="E3946" s="7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5">
        <f t="shared" si="246"/>
        <v>42108.988900462966</v>
      </c>
      <c r="T3946" s="15">
        <f t="shared" si="247"/>
        <v>42138.988900462966</v>
      </c>
    </row>
    <row r="3947" spans="1:20" ht="48" hidden="1" x14ac:dyDescent="0.2">
      <c r="A3947">
        <v>628</v>
      </c>
      <c r="B3947" s="9" t="s">
        <v>629</v>
      </c>
      <c r="C3947" s="3" t="s">
        <v>4738</v>
      </c>
      <c r="D3947" s="5">
        <v>5000</v>
      </c>
      <c r="E3947" s="7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5">
        <f t="shared" si="246"/>
        <v>41803.692789351851</v>
      </c>
      <c r="T3947" s="15">
        <f t="shared" si="247"/>
        <v>41833.692789351851</v>
      </c>
    </row>
    <row r="3948" spans="1:20" ht="48" hidden="1" x14ac:dyDescent="0.2">
      <c r="A3948">
        <v>764</v>
      </c>
      <c r="B3948" s="9" t="s">
        <v>765</v>
      </c>
      <c r="C3948" s="3" t="s">
        <v>4874</v>
      </c>
      <c r="D3948" s="5">
        <v>5000</v>
      </c>
      <c r="E3948" s="7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 s="10">
        <f t="shared" si="244"/>
        <v>0</v>
      </c>
      <c r="P3948">
        <f t="shared" si="245"/>
        <v>0</v>
      </c>
      <c r="Q3948" t="s">
        <v>8311</v>
      </c>
      <c r="R3948" t="s">
        <v>8352</v>
      </c>
      <c r="S3948" s="15">
        <f t="shared" si="246"/>
        <v>42227.173159722224</v>
      </c>
      <c r="T3948" s="15">
        <f t="shared" si="247"/>
        <v>42257.173159722224</v>
      </c>
    </row>
    <row r="3949" spans="1:20" ht="64" hidden="1" x14ac:dyDescent="0.2">
      <c r="A3949">
        <v>875</v>
      </c>
      <c r="B3949" s="9" t="s">
        <v>876</v>
      </c>
      <c r="C3949" s="3" t="s">
        <v>4985</v>
      </c>
      <c r="D3949" s="5">
        <v>5000</v>
      </c>
      <c r="E3949" s="7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 s="10">
        <f t="shared" si="244"/>
        <v>0</v>
      </c>
      <c r="P3949">
        <f t="shared" si="245"/>
        <v>0</v>
      </c>
      <c r="Q3949" t="s">
        <v>8327</v>
      </c>
      <c r="R3949" t="s">
        <v>8350</v>
      </c>
      <c r="S3949" s="15">
        <f t="shared" si="246"/>
        <v>42248.723738425921</v>
      </c>
      <c r="T3949" s="15">
        <f t="shared" si="247"/>
        <v>42268.723738425921</v>
      </c>
    </row>
    <row r="3950" spans="1:20" ht="48" hidden="1" x14ac:dyDescent="0.2">
      <c r="A3950">
        <v>988</v>
      </c>
      <c r="B3950" s="9" t="s">
        <v>989</v>
      </c>
      <c r="C3950" s="3" t="s">
        <v>5098</v>
      </c>
      <c r="D3950" s="5">
        <v>5000</v>
      </c>
      <c r="E3950" s="7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8308</v>
      </c>
      <c r="R3950" t="s">
        <v>8310</v>
      </c>
      <c r="S3950" s="15">
        <f t="shared" si="246"/>
        <v>42614.356770833328</v>
      </c>
      <c r="T3950" s="15">
        <f t="shared" si="247"/>
        <v>42644.356770833328</v>
      </c>
    </row>
    <row r="3951" spans="1:20" ht="48" hidden="1" x14ac:dyDescent="0.2">
      <c r="A3951">
        <v>1140</v>
      </c>
      <c r="B3951" s="9" t="s">
        <v>1141</v>
      </c>
      <c r="C3951" s="3" t="s">
        <v>5250</v>
      </c>
      <c r="D3951" s="5">
        <v>5000</v>
      </c>
      <c r="E3951" s="7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 s="10">
        <f t="shared" si="244"/>
        <v>0</v>
      </c>
      <c r="P3951">
        <f t="shared" si="245"/>
        <v>0</v>
      </c>
      <c r="Q3951" t="s">
        <v>8316</v>
      </c>
      <c r="R3951" t="s">
        <v>8344</v>
      </c>
      <c r="S3951" s="15">
        <f t="shared" si="246"/>
        <v>42192.462048611109</v>
      </c>
      <c r="T3951" s="15">
        <f t="shared" si="247"/>
        <v>42222.462048611109</v>
      </c>
    </row>
    <row r="3952" spans="1:20" ht="48" hidden="1" x14ac:dyDescent="0.2">
      <c r="A3952">
        <v>1231</v>
      </c>
      <c r="B3952" s="9" t="s">
        <v>1232</v>
      </c>
      <c r="C3952" s="3" t="s">
        <v>5341</v>
      </c>
      <c r="D3952" s="5">
        <v>5000</v>
      </c>
      <c r="E3952" s="7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 s="10">
        <f t="shared" si="244"/>
        <v>0</v>
      </c>
      <c r="P3952">
        <f t="shared" si="245"/>
        <v>0</v>
      </c>
      <c r="Q3952" t="s">
        <v>8327</v>
      </c>
      <c r="R3952" t="s">
        <v>8354</v>
      </c>
      <c r="S3952" s="15">
        <f t="shared" si="246"/>
        <v>42193.941759259258</v>
      </c>
      <c r="T3952" s="15">
        <f t="shared" si="247"/>
        <v>42244.041666666672</v>
      </c>
    </row>
    <row r="3953" spans="1:20" ht="48" hidden="1" x14ac:dyDescent="0.2">
      <c r="A3953">
        <v>1458</v>
      </c>
      <c r="B3953" s="9" t="s">
        <v>1459</v>
      </c>
      <c r="C3953" s="3" t="s">
        <v>5568</v>
      </c>
      <c r="D3953" s="5">
        <v>5000</v>
      </c>
      <c r="E3953" s="7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 s="10">
        <f t="shared" si="244"/>
        <v>0</v>
      </c>
      <c r="P3953">
        <f t="shared" si="245"/>
        <v>0</v>
      </c>
      <c r="Q3953" t="s">
        <v>8311</v>
      </c>
      <c r="R3953" t="s">
        <v>8348</v>
      </c>
      <c r="S3953" s="15">
        <f t="shared" si="246"/>
        <v>41831.705555555556</v>
      </c>
      <c r="T3953" s="15">
        <f t="shared" si="247"/>
        <v>41862.166666666664</v>
      </c>
    </row>
    <row r="3954" spans="1:20" ht="48" hidden="1" x14ac:dyDescent="0.2">
      <c r="A3954">
        <v>1489</v>
      </c>
      <c r="B3954" s="9" t="s">
        <v>1490</v>
      </c>
      <c r="C3954" s="3" t="s">
        <v>5599</v>
      </c>
      <c r="D3954" s="5">
        <v>5000</v>
      </c>
      <c r="E3954" s="7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 s="10">
        <f t="shared" si="244"/>
        <v>0</v>
      </c>
      <c r="P3954">
        <f t="shared" si="245"/>
        <v>0</v>
      </c>
      <c r="Q3954" t="s">
        <v>8311</v>
      </c>
      <c r="R3954" t="s">
        <v>8352</v>
      </c>
      <c r="S3954" s="15">
        <f t="shared" si="246"/>
        <v>41198.611712962964</v>
      </c>
      <c r="T3954" s="15">
        <f t="shared" si="247"/>
        <v>41228.653379629628</v>
      </c>
    </row>
    <row r="3955" spans="1:20" ht="48" hidden="1" x14ac:dyDescent="0.2">
      <c r="A3955">
        <v>1712</v>
      </c>
      <c r="B3955" s="9" t="s">
        <v>1713</v>
      </c>
      <c r="C3955" s="3" t="s">
        <v>5822</v>
      </c>
      <c r="D3955" s="5">
        <v>5000</v>
      </c>
      <c r="E3955" s="7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 s="10">
        <f t="shared" si="244"/>
        <v>0</v>
      </c>
      <c r="P3955">
        <f t="shared" si="245"/>
        <v>0</v>
      </c>
      <c r="Q3955" t="s">
        <v>8327</v>
      </c>
      <c r="R3955" t="s">
        <v>8330</v>
      </c>
      <c r="S3955" s="15">
        <f t="shared" si="246"/>
        <v>42125.913807870369</v>
      </c>
      <c r="T3955" s="15">
        <f t="shared" si="247"/>
        <v>42185.913807870369</v>
      </c>
    </row>
    <row r="3956" spans="1:20" ht="48" hidden="1" x14ac:dyDescent="0.2">
      <c r="A3956">
        <v>1721</v>
      </c>
      <c r="B3956" s="9" t="s">
        <v>1722</v>
      </c>
      <c r="C3956" s="3" t="s">
        <v>5831</v>
      </c>
      <c r="D3956" s="5">
        <v>5000</v>
      </c>
      <c r="E3956" s="7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 s="10">
        <f t="shared" si="244"/>
        <v>0</v>
      </c>
      <c r="P3956">
        <f t="shared" si="245"/>
        <v>0</v>
      </c>
      <c r="Q3956" t="s">
        <v>8327</v>
      </c>
      <c r="R3956" t="s">
        <v>8330</v>
      </c>
      <c r="S3956" s="15">
        <f t="shared" si="246"/>
        <v>42319.461377314816</v>
      </c>
      <c r="T3956" s="15">
        <f t="shared" si="247"/>
        <v>42349.461377314816</v>
      </c>
    </row>
    <row r="3957" spans="1:20" ht="48" hidden="1" x14ac:dyDescent="0.2">
      <c r="A3957">
        <v>2341</v>
      </c>
      <c r="B3957" s="9" t="s">
        <v>2342</v>
      </c>
      <c r="C3957" s="3" t="s">
        <v>6451</v>
      </c>
      <c r="D3957" s="5">
        <v>5000</v>
      </c>
      <c r="E3957" s="7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5">
        <f t="shared" si="246"/>
        <v>42167.813703703709</v>
      </c>
      <c r="T3957" s="15">
        <f t="shared" si="247"/>
        <v>42197.813703703709</v>
      </c>
    </row>
    <row r="3958" spans="1:20" ht="48" hidden="1" x14ac:dyDescent="0.2">
      <c r="A3958">
        <v>2518</v>
      </c>
      <c r="B3958" s="9" t="s">
        <v>2518</v>
      </c>
      <c r="C3958" s="3" t="s">
        <v>6628</v>
      </c>
      <c r="D3958" s="5">
        <v>5000</v>
      </c>
      <c r="E3958" s="7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 s="10">
        <f t="shared" si="244"/>
        <v>0</v>
      </c>
      <c r="P3958">
        <f t="shared" si="245"/>
        <v>0</v>
      </c>
      <c r="Q3958" t="s">
        <v>8319</v>
      </c>
      <c r="R3958" t="s">
        <v>8357</v>
      </c>
      <c r="S3958" s="15">
        <f t="shared" si="246"/>
        <v>41926.680879629632</v>
      </c>
      <c r="T3958" s="15">
        <f t="shared" si="247"/>
        <v>41956.722546296296</v>
      </c>
    </row>
    <row r="3959" spans="1:20" ht="48" hidden="1" x14ac:dyDescent="0.2">
      <c r="A3959">
        <v>2760</v>
      </c>
      <c r="B3959" s="9" t="s">
        <v>2760</v>
      </c>
      <c r="C3959" s="3" t="s">
        <v>6870</v>
      </c>
      <c r="D3959" s="5">
        <v>5000</v>
      </c>
      <c r="E3959" s="7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 s="10">
        <f t="shared" si="244"/>
        <v>0</v>
      </c>
      <c r="P3959">
        <f t="shared" si="245"/>
        <v>0</v>
      </c>
      <c r="Q3959" t="s">
        <v>8311</v>
      </c>
      <c r="R3959" t="s">
        <v>8356</v>
      </c>
      <c r="S3959" s="15">
        <f t="shared" si="246"/>
        <v>41415.461319444446</v>
      </c>
      <c r="T3959" s="15">
        <f t="shared" si="247"/>
        <v>41445.461319444446</v>
      </c>
    </row>
    <row r="3960" spans="1:20" ht="48" hidden="1" x14ac:dyDescent="0.2">
      <c r="A3960">
        <v>3206</v>
      </c>
      <c r="B3960" s="9" t="s">
        <v>3206</v>
      </c>
      <c r="C3960" s="3" t="s">
        <v>7316</v>
      </c>
      <c r="D3960" s="5">
        <v>5000</v>
      </c>
      <c r="E3960" s="7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 s="10">
        <f t="shared" si="244"/>
        <v>0</v>
      </c>
      <c r="P3960">
        <f t="shared" si="245"/>
        <v>0</v>
      </c>
      <c r="Q3960" t="s">
        <v>8323</v>
      </c>
      <c r="R3960" t="s">
        <v>8335</v>
      </c>
      <c r="S3960" s="15">
        <f t="shared" si="246"/>
        <v>42236.276053240741</v>
      </c>
      <c r="T3960" s="15">
        <f t="shared" si="247"/>
        <v>42266.276053240741</v>
      </c>
    </row>
    <row r="3961" spans="1:20" ht="48" hidden="1" x14ac:dyDescent="0.2">
      <c r="A3961">
        <v>3944</v>
      </c>
      <c r="B3961" s="9" t="s">
        <v>3941</v>
      </c>
      <c r="C3961" s="3" t="s">
        <v>8052</v>
      </c>
      <c r="D3961" s="5">
        <v>5000</v>
      </c>
      <c r="E3961" s="7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 s="10">
        <f t="shared" si="244"/>
        <v>0</v>
      </c>
      <c r="P3961">
        <f t="shared" si="245"/>
        <v>0</v>
      </c>
      <c r="Q3961" t="s">
        <v>8323</v>
      </c>
      <c r="R3961" t="s">
        <v>8326</v>
      </c>
      <c r="S3961" s="15">
        <f t="shared" si="246"/>
        <v>42213.662905092591</v>
      </c>
      <c r="T3961" s="15">
        <f t="shared" si="247"/>
        <v>42243.662905092591</v>
      </c>
    </row>
    <row r="3962" spans="1:20" ht="48" hidden="1" x14ac:dyDescent="0.2">
      <c r="A3962">
        <v>4031</v>
      </c>
      <c r="B3962" s="9" t="s">
        <v>4027</v>
      </c>
      <c r="C3962" s="3" t="s">
        <v>8136</v>
      </c>
      <c r="D3962" s="5">
        <v>5000</v>
      </c>
      <c r="E3962" s="7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 s="10">
        <f t="shared" si="244"/>
        <v>0</v>
      </c>
      <c r="P3962">
        <f t="shared" si="245"/>
        <v>0</v>
      </c>
      <c r="Q3962" t="s">
        <v>8323</v>
      </c>
      <c r="R3962" t="s">
        <v>8326</v>
      </c>
      <c r="S3962" s="15">
        <f t="shared" si="246"/>
        <v>41941.585231481484</v>
      </c>
      <c r="T3962" s="15">
        <f t="shared" si="247"/>
        <v>41991.626898148148</v>
      </c>
    </row>
    <row r="3963" spans="1:20" ht="32" hidden="1" x14ac:dyDescent="0.2">
      <c r="A3963">
        <v>1444</v>
      </c>
      <c r="B3963" s="9" t="s">
        <v>1445</v>
      </c>
      <c r="C3963" s="3" t="s">
        <v>5554</v>
      </c>
      <c r="D3963" s="5">
        <v>4950</v>
      </c>
      <c r="E3963" s="7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 s="10">
        <f t="shared" si="244"/>
        <v>0</v>
      </c>
      <c r="P3963">
        <f t="shared" si="245"/>
        <v>0</v>
      </c>
      <c r="Q3963" t="s">
        <v>8311</v>
      </c>
      <c r="R3963" t="s">
        <v>8348</v>
      </c>
      <c r="S3963" s="15">
        <f t="shared" si="246"/>
        <v>42199.873402777783</v>
      </c>
      <c r="T3963" s="15">
        <f t="shared" si="247"/>
        <v>42259.873402777783</v>
      </c>
    </row>
    <row r="3964" spans="1:20" ht="48" hidden="1" x14ac:dyDescent="0.2">
      <c r="A3964">
        <v>2851</v>
      </c>
      <c r="B3964" s="9" t="s">
        <v>2851</v>
      </c>
      <c r="C3964" s="3" t="s">
        <v>6961</v>
      </c>
      <c r="D3964" s="5">
        <v>4500</v>
      </c>
      <c r="E3964" s="7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 s="10">
        <f t="shared" si="244"/>
        <v>0</v>
      </c>
      <c r="P3964">
        <f t="shared" si="245"/>
        <v>0</v>
      </c>
      <c r="Q3964" t="s">
        <v>8323</v>
      </c>
      <c r="R3964" t="s">
        <v>8326</v>
      </c>
      <c r="S3964" s="15">
        <f t="shared" si="246"/>
        <v>42390.002650462964</v>
      </c>
      <c r="T3964" s="15">
        <f t="shared" si="247"/>
        <v>42398.970138888893</v>
      </c>
    </row>
    <row r="3965" spans="1:20" ht="64" hidden="1" x14ac:dyDescent="0.2">
      <c r="A3965">
        <v>1052</v>
      </c>
      <c r="B3965" s="9" t="s">
        <v>1053</v>
      </c>
      <c r="C3965" s="3" t="s">
        <v>5162</v>
      </c>
      <c r="D3965" s="5">
        <v>4336</v>
      </c>
      <c r="E3965" s="7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 s="10">
        <f t="shared" si="244"/>
        <v>0</v>
      </c>
      <c r="P3965">
        <f t="shared" si="245"/>
        <v>0</v>
      </c>
      <c r="Q3965" t="s">
        <v>8346</v>
      </c>
      <c r="R3965" t="s">
        <v>8347</v>
      </c>
      <c r="S3965" s="15">
        <f t="shared" si="246"/>
        <v>42483.797395833331</v>
      </c>
      <c r="T3965" s="15">
        <f t="shared" si="247"/>
        <v>42527.839583333334</v>
      </c>
    </row>
    <row r="3966" spans="1:20" ht="48" hidden="1" x14ac:dyDescent="0.2">
      <c r="A3966">
        <v>2392</v>
      </c>
      <c r="B3966" s="9" t="s">
        <v>2393</v>
      </c>
      <c r="C3966" s="3" t="s">
        <v>6502</v>
      </c>
      <c r="D3966" s="5">
        <v>4200</v>
      </c>
      <c r="E3966" s="7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5">
        <f t="shared" si="246"/>
        <v>42276.120636574073</v>
      </c>
      <c r="T3966" s="15">
        <f t="shared" si="247"/>
        <v>42306.120636574073</v>
      </c>
    </row>
    <row r="3967" spans="1:20" ht="48" hidden="1" x14ac:dyDescent="0.2">
      <c r="A3967">
        <v>124</v>
      </c>
      <c r="B3967" s="9" t="s">
        <v>126</v>
      </c>
      <c r="C3967" s="3" t="s">
        <v>4235</v>
      </c>
      <c r="D3967" s="5">
        <v>4000</v>
      </c>
      <c r="E3967" s="7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 s="10">
        <f t="shared" si="244"/>
        <v>0</v>
      </c>
      <c r="P3967">
        <f t="shared" si="245"/>
        <v>0</v>
      </c>
      <c r="Q3967" t="s">
        <v>8321</v>
      </c>
      <c r="R3967" t="s">
        <v>8337</v>
      </c>
      <c r="S3967" s="15">
        <f t="shared" si="246"/>
        <v>42114.928726851853</v>
      </c>
      <c r="T3967" s="15">
        <f t="shared" si="247"/>
        <v>42139.928726851853</v>
      </c>
    </row>
    <row r="3968" spans="1:20" ht="48" hidden="1" x14ac:dyDescent="0.2">
      <c r="A3968">
        <v>766</v>
      </c>
      <c r="B3968" s="9" t="s">
        <v>767</v>
      </c>
      <c r="C3968" s="3" t="s">
        <v>4876</v>
      </c>
      <c r="D3968" s="5">
        <v>4000</v>
      </c>
      <c r="E3968" s="7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 s="10">
        <f t="shared" si="244"/>
        <v>0</v>
      </c>
      <c r="P3968">
        <f t="shared" si="245"/>
        <v>0</v>
      </c>
      <c r="Q3968" t="s">
        <v>8311</v>
      </c>
      <c r="R3968" t="s">
        <v>8352</v>
      </c>
      <c r="S3968" s="15">
        <f t="shared" si="246"/>
        <v>42021.783368055556</v>
      </c>
      <c r="T3968" s="15">
        <f t="shared" si="247"/>
        <v>42051.783368055556</v>
      </c>
    </row>
    <row r="3969" spans="1:20" ht="32" hidden="1" x14ac:dyDescent="0.2">
      <c r="A3969">
        <v>1061</v>
      </c>
      <c r="B3969" s="9" t="s">
        <v>1062</v>
      </c>
      <c r="C3969" s="3" t="s">
        <v>5171</v>
      </c>
      <c r="D3969" s="5">
        <v>4000</v>
      </c>
      <c r="E3969" s="7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 s="10">
        <f t="shared" si="244"/>
        <v>0</v>
      </c>
      <c r="P3969">
        <f t="shared" si="245"/>
        <v>0</v>
      </c>
      <c r="Q3969" t="s">
        <v>8346</v>
      </c>
      <c r="R3969" t="s">
        <v>8347</v>
      </c>
      <c r="S3969" s="15">
        <f t="shared" si="246"/>
        <v>42432.276712962965</v>
      </c>
      <c r="T3969" s="15">
        <f t="shared" si="247"/>
        <v>42492.041666666672</v>
      </c>
    </row>
    <row r="3970" spans="1:20" ht="48" hidden="1" x14ac:dyDescent="0.2">
      <c r="A3970">
        <v>1142</v>
      </c>
      <c r="B3970" s="9" t="s">
        <v>1143</v>
      </c>
      <c r="C3970" s="3" t="s">
        <v>5252</v>
      </c>
      <c r="D3970" s="5">
        <v>4000</v>
      </c>
      <c r="E3970" s="7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 s="10">
        <f t="shared" si="244"/>
        <v>0</v>
      </c>
      <c r="P3970">
        <f t="shared" si="245"/>
        <v>0</v>
      </c>
      <c r="Q3970" t="s">
        <v>8316</v>
      </c>
      <c r="R3970" t="s">
        <v>8344</v>
      </c>
      <c r="S3970" s="15">
        <f t="shared" si="246"/>
        <v>42022.006099537044</v>
      </c>
      <c r="T3970" s="15">
        <f t="shared" si="247"/>
        <v>42052.006099537044</v>
      </c>
    </row>
    <row r="3971" spans="1:20" ht="48" hidden="1" x14ac:dyDescent="0.2">
      <c r="A3971">
        <v>1409</v>
      </c>
      <c r="B3971" s="9" t="s">
        <v>1410</v>
      </c>
      <c r="C3971" s="3" t="s">
        <v>5519</v>
      </c>
      <c r="D3971" s="5">
        <v>4000</v>
      </c>
      <c r="E3971" s="7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 s="10">
        <f t="shared" ref="O3971:O4034" si="248">ROUND(E3971/D3971*100,0)</f>
        <v>0</v>
      </c>
      <c r="P3971">
        <f t="shared" ref="P3971:P4034" si="249">IFERROR(ROUND(E3971/L3971,2),0)</f>
        <v>0</v>
      </c>
      <c r="Q3971" t="s">
        <v>8311</v>
      </c>
      <c r="R3971" t="s">
        <v>8348</v>
      </c>
      <c r="S3971" s="15">
        <f t="shared" ref="S3971:S4034" si="250">(((J3971/60)/60)/24)+DATE(1970,1,1)</f>
        <v>41945.133506944447</v>
      </c>
      <c r="T3971" s="15">
        <f t="shared" ref="T3971:T4034" si="251">(((I3971/60)/60)/24)+DATE(1970,1,1)</f>
        <v>42005.175173611111</v>
      </c>
    </row>
    <row r="3972" spans="1:20" ht="48" hidden="1" x14ac:dyDescent="0.2">
      <c r="A3972">
        <v>1562</v>
      </c>
      <c r="B3972" s="9" t="s">
        <v>1563</v>
      </c>
      <c r="C3972" s="3" t="s">
        <v>5672</v>
      </c>
      <c r="D3972" s="5">
        <v>4000</v>
      </c>
      <c r="E3972" s="7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 s="10">
        <f t="shared" si="248"/>
        <v>0</v>
      </c>
      <c r="P3972">
        <f t="shared" si="249"/>
        <v>0</v>
      </c>
      <c r="Q3972" t="s">
        <v>8311</v>
      </c>
      <c r="R3972" t="s">
        <v>8349</v>
      </c>
      <c r="S3972" s="15">
        <f t="shared" si="250"/>
        <v>40079.566157407404</v>
      </c>
      <c r="T3972" s="15">
        <f t="shared" si="251"/>
        <v>40149.034722222219</v>
      </c>
    </row>
    <row r="3973" spans="1:20" ht="48" hidden="1" x14ac:dyDescent="0.2">
      <c r="A3973">
        <v>1732</v>
      </c>
      <c r="B3973" s="9" t="s">
        <v>1733</v>
      </c>
      <c r="C3973" s="3" t="s">
        <v>5842</v>
      </c>
      <c r="D3973" s="5">
        <v>4000</v>
      </c>
      <c r="E3973" s="7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 s="10">
        <f t="shared" si="248"/>
        <v>0</v>
      </c>
      <c r="P3973">
        <f t="shared" si="249"/>
        <v>0</v>
      </c>
      <c r="Q3973" t="s">
        <v>8327</v>
      </c>
      <c r="R3973" t="s">
        <v>8330</v>
      </c>
      <c r="S3973" s="15">
        <f t="shared" si="250"/>
        <v>42325.683807870373</v>
      </c>
      <c r="T3973" s="15">
        <f t="shared" si="251"/>
        <v>42385.208333333328</v>
      </c>
    </row>
    <row r="3974" spans="1:20" ht="48" hidden="1" x14ac:dyDescent="0.2">
      <c r="A3974">
        <v>2398</v>
      </c>
      <c r="B3974" s="9" t="s">
        <v>2399</v>
      </c>
      <c r="C3974" s="3" t="s">
        <v>6508</v>
      </c>
      <c r="D3974" s="5">
        <v>4000</v>
      </c>
      <c r="E3974" s="7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 s="10">
        <f t="shared" si="248"/>
        <v>0</v>
      </c>
      <c r="P3974">
        <f t="shared" si="249"/>
        <v>0</v>
      </c>
      <c r="Q3974" t="s">
        <v>8308</v>
      </c>
      <c r="R3974" t="s">
        <v>8342</v>
      </c>
      <c r="S3974" s="15">
        <f t="shared" si="250"/>
        <v>42157.916481481487</v>
      </c>
      <c r="T3974" s="15">
        <f t="shared" si="251"/>
        <v>42187.916481481487</v>
      </c>
    </row>
    <row r="3975" spans="1:20" ht="48" hidden="1" x14ac:dyDescent="0.2">
      <c r="A3975">
        <v>2765</v>
      </c>
      <c r="B3975" s="9" t="s">
        <v>2765</v>
      </c>
      <c r="C3975" s="3" t="s">
        <v>6875</v>
      </c>
      <c r="D3975" s="5">
        <v>4000</v>
      </c>
      <c r="E3975" s="7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 s="10">
        <f t="shared" si="248"/>
        <v>0</v>
      </c>
      <c r="P3975">
        <f t="shared" si="249"/>
        <v>0</v>
      </c>
      <c r="Q3975" t="s">
        <v>8311</v>
      </c>
      <c r="R3975" t="s">
        <v>8356</v>
      </c>
      <c r="S3975" s="15">
        <f t="shared" si="250"/>
        <v>41194.579027777778</v>
      </c>
      <c r="T3975" s="15">
        <f t="shared" si="251"/>
        <v>41210.579027777778</v>
      </c>
    </row>
    <row r="3976" spans="1:20" ht="48" hidden="1" x14ac:dyDescent="0.2">
      <c r="A3976">
        <v>3190</v>
      </c>
      <c r="B3976" s="9" t="s">
        <v>3190</v>
      </c>
      <c r="C3976" s="3" t="s">
        <v>7300</v>
      </c>
      <c r="D3976" s="5">
        <v>4000</v>
      </c>
      <c r="E3976" s="7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 s="10">
        <f t="shared" si="248"/>
        <v>0</v>
      </c>
      <c r="P3976">
        <f t="shared" si="249"/>
        <v>0</v>
      </c>
      <c r="Q3976" t="s">
        <v>8323</v>
      </c>
      <c r="R3976" t="s">
        <v>8335</v>
      </c>
      <c r="S3976" s="15">
        <f t="shared" si="250"/>
        <v>42683.151331018518</v>
      </c>
      <c r="T3976" s="15">
        <f t="shared" si="251"/>
        <v>42713.192997685182</v>
      </c>
    </row>
    <row r="3977" spans="1:20" ht="48" hidden="1" x14ac:dyDescent="0.2">
      <c r="A3977">
        <v>4026</v>
      </c>
      <c r="B3977" s="9" t="s">
        <v>4022</v>
      </c>
      <c r="C3977" s="3" t="s">
        <v>8131</v>
      </c>
      <c r="D3977" s="5">
        <v>4000</v>
      </c>
      <c r="E3977" s="7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t="s">
        <v>8323</v>
      </c>
      <c r="R3977" t="s">
        <v>8326</v>
      </c>
      <c r="S3977" s="15">
        <f t="shared" si="250"/>
        <v>42282.655543981484</v>
      </c>
      <c r="T3977" s="15">
        <f t="shared" si="251"/>
        <v>42342.697210648148</v>
      </c>
    </row>
    <row r="3978" spans="1:20" ht="48" hidden="1" x14ac:dyDescent="0.2">
      <c r="A3978">
        <v>762</v>
      </c>
      <c r="B3978" s="9" t="s">
        <v>763</v>
      </c>
      <c r="C3978" s="3" t="s">
        <v>4872</v>
      </c>
      <c r="D3978" s="5">
        <v>3500</v>
      </c>
      <c r="E3978" s="7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 s="10">
        <f t="shared" si="248"/>
        <v>0</v>
      </c>
      <c r="P3978">
        <f t="shared" si="249"/>
        <v>0</v>
      </c>
      <c r="Q3978" t="s">
        <v>8311</v>
      </c>
      <c r="R3978" t="s">
        <v>8352</v>
      </c>
      <c r="S3978" s="15">
        <f t="shared" si="250"/>
        <v>42690.858449074076</v>
      </c>
      <c r="T3978" s="15">
        <f t="shared" si="251"/>
        <v>42708.25</v>
      </c>
    </row>
    <row r="3979" spans="1:20" ht="48" hidden="1" x14ac:dyDescent="0.2">
      <c r="A3979">
        <v>1055</v>
      </c>
      <c r="B3979" s="9" t="s">
        <v>1056</v>
      </c>
      <c r="C3979" s="3" t="s">
        <v>5165</v>
      </c>
      <c r="D3979" s="5">
        <v>3500</v>
      </c>
      <c r="E3979" s="7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 s="10">
        <f t="shared" si="248"/>
        <v>0</v>
      </c>
      <c r="P3979">
        <f t="shared" si="249"/>
        <v>0</v>
      </c>
      <c r="Q3979" t="s">
        <v>8346</v>
      </c>
      <c r="R3979" t="s">
        <v>8347</v>
      </c>
      <c r="S3979" s="15">
        <f t="shared" si="250"/>
        <v>42406.992418981477</v>
      </c>
      <c r="T3979" s="15">
        <f t="shared" si="251"/>
        <v>42436.992418981477</v>
      </c>
    </row>
    <row r="3980" spans="1:20" ht="48" hidden="1" x14ac:dyDescent="0.2">
      <c r="A3980">
        <v>1551</v>
      </c>
      <c r="B3980" s="9" t="s">
        <v>1552</v>
      </c>
      <c r="C3980" s="3" t="s">
        <v>5661</v>
      </c>
      <c r="D3980" s="5">
        <v>3500</v>
      </c>
      <c r="E3980" s="7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 s="10">
        <f t="shared" si="248"/>
        <v>0</v>
      </c>
      <c r="P3980">
        <f t="shared" si="249"/>
        <v>0</v>
      </c>
      <c r="Q3980" t="s">
        <v>8313</v>
      </c>
      <c r="R3980" t="s">
        <v>8355</v>
      </c>
      <c r="S3980" s="15">
        <f t="shared" si="250"/>
        <v>42121.824525462958</v>
      </c>
      <c r="T3980" s="15">
        <f t="shared" si="251"/>
        <v>42151.824525462958</v>
      </c>
    </row>
    <row r="3981" spans="1:20" ht="48" hidden="1" x14ac:dyDescent="0.2">
      <c r="A3981">
        <v>916</v>
      </c>
      <c r="B3981" s="9" t="s">
        <v>917</v>
      </c>
      <c r="C3981" s="3" t="s">
        <v>5026</v>
      </c>
      <c r="D3981" s="5">
        <v>3300</v>
      </c>
      <c r="E3981" s="7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 s="10">
        <f t="shared" si="248"/>
        <v>0</v>
      </c>
      <c r="P3981">
        <f t="shared" si="249"/>
        <v>0</v>
      </c>
      <c r="Q3981" t="s">
        <v>8327</v>
      </c>
      <c r="R3981" t="s">
        <v>8350</v>
      </c>
      <c r="S3981" s="15">
        <f t="shared" si="250"/>
        <v>40434.853402777779</v>
      </c>
      <c r="T3981" s="15">
        <f t="shared" si="251"/>
        <v>40473.208333333336</v>
      </c>
    </row>
    <row r="3982" spans="1:20" ht="48" hidden="1" x14ac:dyDescent="0.2">
      <c r="A3982">
        <v>2751</v>
      </c>
      <c r="B3982" s="9" t="s">
        <v>2751</v>
      </c>
      <c r="C3982" s="3" t="s">
        <v>6861</v>
      </c>
      <c r="D3982" s="5">
        <v>3274</v>
      </c>
      <c r="E3982" s="7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 s="10">
        <f t="shared" si="248"/>
        <v>0</v>
      </c>
      <c r="P3982">
        <f t="shared" si="249"/>
        <v>0</v>
      </c>
      <c r="Q3982" t="s">
        <v>8311</v>
      </c>
      <c r="R3982" t="s">
        <v>8356</v>
      </c>
      <c r="S3982" s="15">
        <f t="shared" si="250"/>
        <v>41747.887060185189</v>
      </c>
      <c r="T3982" s="15">
        <f t="shared" si="251"/>
        <v>41807.887060185189</v>
      </c>
    </row>
    <row r="3983" spans="1:20" ht="48" hidden="1" x14ac:dyDescent="0.2">
      <c r="A3983">
        <v>1122</v>
      </c>
      <c r="B3983" s="9" t="s">
        <v>1123</v>
      </c>
      <c r="C3983" s="3" t="s">
        <v>5232</v>
      </c>
      <c r="D3983" s="5">
        <v>3200</v>
      </c>
      <c r="E3983" s="7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 s="10">
        <f t="shared" si="248"/>
        <v>0</v>
      </c>
      <c r="P3983">
        <f t="shared" si="249"/>
        <v>0</v>
      </c>
      <c r="Q3983" t="s">
        <v>8316</v>
      </c>
      <c r="R3983" t="s">
        <v>8334</v>
      </c>
      <c r="S3983" s="15">
        <f t="shared" si="250"/>
        <v>41410.703993055555</v>
      </c>
      <c r="T3983" s="15">
        <f t="shared" si="251"/>
        <v>41424.703993055555</v>
      </c>
    </row>
    <row r="3984" spans="1:20" ht="48" hidden="1" x14ac:dyDescent="0.2">
      <c r="A3984">
        <v>1994</v>
      </c>
      <c r="B3984" s="9" t="s">
        <v>1995</v>
      </c>
      <c r="C3984" s="3" t="s">
        <v>6104</v>
      </c>
      <c r="D3984" s="5">
        <v>3200</v>
      </c>
      <c r="E3984" s="7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 s="10">
        <f t="shared" si="248"/>
        <v>0</v>
      </c>
      <c r="P3984">
        <f t="shared" si="249"/>
        <v>0</v>
      </c>
      <c r="Q3984" t="s">
        <v>8313</v>
      </c>
      <c r="R3984" t="s">
        <v>8353</v>
      </c>
      <c r="S3984" s="15">
        <f t="shared" si="250"/>
        <v>42651.006273148145</v>
      </c>
      <c r="T3984" s="15">
        <f t="shared" si="251"/>
        <v>42711.047939814816</v>
      </c>
    </row>
    <row r="3985" spans="1:20" ht="48" hidden="1" x14ac:dyDescent="0.2">
      <c r="A3985">
        <v>136</v>
      </c>
      <c r="B3985" s="9" t="s">
        <v>138</v>
      </c>
      <c r="C3985" s="3" t="s">
        <v>4232</v>
      </c>
      <c r="D3985" s="5">
        <v>3000</v>
      </c>
      <c r="E3985" s="7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 s="10">
        <f t="shared" si="248"/>
        <v>0</v>
      </c>
      <c r="P3985">
        <f t="shared" si="249"/>
        <v>0</v>
      </c>
      <c r="Q3985" t="s">
        <v>8321</v>
      </c>
      <c r="R3985" t="s">
        <v>8337</v>
      </c>
      <c r="S3985" s="15">
        <f t="shared" si="250"/>
        <v>42096.410115740742</v>
      </c>
      <c r="T3985" s="15">
        <f t="shared" si="251"/>
        <v>42140.427777777775</v>
      </c>
    </row>
    <row r="3986" spans="1:20" ht="48" hidden="1" x14ac:dyDescent="0.2">
      <c r="A3986">
        <v>229</v>
      </c>
      <c r="B3986" s="9" t="s">
        <v>231</v>
      </c>
      <c r="C3986" s="3" t="s">
        <v>4339</v>
      </c>
      <c r="D3986" s="5">
        <v>3000</v>
      </c>
      <c r="E3986" s="7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 s="10">
        <f t="shared" si="248"/>
        <v>0</v>
      </c>
      <c r="P3986">
        <f t="shared" si="249"/>
        <v>0</v>
      </c>
      <c r="Q3986" t="s">
        <v>8321</v>
      </c>
      <c r="R3986" t="s">
        <v>8325</v>
      </c>
      <c r="S3986" s="15">
        <f t="shared" si="250"/>
        <v>42383.933993055558</v>
      </c>
      <c r="T3986" s="15">
        <f t="shared" si="251"/>
        <v>42413.933993055558</v>
      </c>
    </row>
    <row r="3987" spans="1:20" ht="64" hidden="1" x14ac:dyDescent="0.2">
      <c r="A3987">
        <v>433</v>
      </c>
      <c r="B3987" s="9" t="s">
        <v>434</v>
      </c>
      <c r="C3987" s="3" t="s">
        <v>4543</v>
      </c>
      <c r="D3987" s="5">
        <v>3000</v>
      </c>
      <c r="E3987" s="7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 s="10">
        <f t="shared" si="248"/>
        <v>0</v>
      </c>
      <c r="P3987">
        <f t="shared" si="249"/>
        <v>0</v>
      </c>
      <c r="Q3987" t="s">
        <v>8321</v>
      </c>
      <c r="R3987" t="s">
        <v>8339</v>
      </c>
      <c r="S3987" s="15">
        <f t="shared" si="250"/>
        <v>42228.629884259266</v>
      </c>
      <c r="T3987" s="15">
        <f t="shared" si="251"/>
        <v>42288.629884259266</v>
      </c>
    </row>
    <row r="3988" spans="1:20" ht="48" hidden="1" x14ac:dyDescent="0.2">
      <c r="A3988">
        <v>897</v>
      </c>
      <c r="B3988" s="9" t="s">
        <v>898</v>
      </c>
      <c r="C3988" s="3" t="s">
        <v>5007</v>
      </c>
      <c r="D3988" s="5">
        <v>3000</v>
      </c>
      <c r="E3988" s="7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 s="10">
        <f t="shared" si="248"/>
        <v>0</v>
      </c>
      <c r="P3988">
        <f t="shared" si="249"/>
        <v>0</v>
      </c>
      <c r="Q3988" t="s">
        <v>8327</v>
      </c>
      <c r="R3988" t="s">
        <v>8328</v>
      </c>
      <c r="S3988" s="15">
        <f t="shared" si="250"/>
        <v>41211.688750000001</v>
      </c>
      <c r="T3988" s="15">
        <f t="shared" si="251"/>
        <v>41241.730416666665</v>
      </c>
    </row>
    <row r="3989" spans="1:20" ht="48" hidden="1" x14ac:dyDescent="0.2">
      <c r="A3989">
        <v>1046</v>
      </c>
      <c r="B3989" s="9" t="s">
        <v>1047</v>
      </c>
      <c r="C3989" s="3" t="s">
        <v>5156</v>
      </c>
      <c r="D3989" s="5">
        <v>3000</v>
      </c>
      <c r="E3989" s="7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 s="10">
        <f t="shared" si="248"/>
        <v>0</v>
      </c>
      <c r="P3989">
        <f t="shared" si="249"/>
        <v>0</v>
      </c>
      <c r="Q3989" t="s">
        <v>8346</v>
      </c>
      <c r="R3989" t="s">
        <v>8347</v>
      </c>
      <c r="S3989" s="15">
        <f t="shared" si="250"/>
        <v>42319.851388888885</v>
      </c>
      <c r="T3989" s="15">
        <f t="shared" si="251"/>
        <v>42364.851388888885</v>
      </c>
    </row>
    <row r="3990" spans="1:20" ht="48" hidden="1" x14ac:dyDescent="0.2">
      <c r="A3990">
        <v>1125</v>
      </c>
      <c r="B3990" s="9" t="s">
        <v>1126</v>
      </c>
      <c r="C3990" s="3" t="s">
        <v>5235</v>
      </c>
      <c r="D3990" s="5">
        <v>3000</v>
      </c>
      <c r="E3990" s="7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 s="10">
        <f t="shared" si="248"/>
        <v>0</v>
      </c>
      <c r="P3990">
        <f t="shared" si="249"/>
        <v>0</v>
      </c>
      <c r="Q3990" t="s">
        <v>8316</v>
      </c>
      <c r="R3990" t="s">
        <v>8344</v>
      </c>
      <c r="S3990" s="15">
        <f t="shared" si="250"/>
        <v>42212.624189814815</v>
      </c>
      <c r="T3990" s="15">
        <f t="shared" si="251"/>
        <v>42272.624189814815</v>
      </c>
    </row>
    <row r="3991" spans="1:20" ht="48" hidden="1" x14ac:dyDescent="0.2">
      <c r="A3991">
        <v>1730</v>
      </c>
      <c r="B3991" s="9" t="s">
        <v>1731</v>
      </c>
      <c r="C3991" s="3" t="s">
        <v>5840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 s="10">
        <f t="shared" si="248"/>
        <v>0</v>
      </c>
      <c r="P3991">
        <f t="shared" si="249"/>
        <v>0</v>
      </c>
      <c r="Q3991" t="s">
        <v>8327</v>
      </c>
      <c r="R3991" t="s">
        <v>8330</v>
      </c>
      <c r="S3991" s="15">
        <f t="shared" si="250"/>
        <v>42272.087766203709</v>
      </c>
      <c r="T3991" s="15">
        <f t="shared" si="251"/>
        <v>42302.087766203709</v>
      </c>
    </row>
    <row r="3992" spans="1:20" ht="48" hidden="1" x14ac:dyDescent="0.2">
      <c r="A3992">
        <v>1740</v>
      </c>
      <c r="B3992" s="9" t="s">
        <v>1741</v>
      </c>
      <c r="C3992" s="3" t="s">
        <v>5850</v>
      </c>
      <c r="D3992" s="5">
        <v>3000</v>
      </c>
      <c r="E3992" s="7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 s="10">
        <f t="shared" si="248"/>
        <v>0</v>
      </c>
      <c r="P3992">
        <f t="shared" si="249"/>
        <v>0</v>
      </c>
      <c r="Q3992" t="s">
        <v>8327</v>
      </c>
      <c r="R3992" t="s">
        <v>8330</v>
      </c>
      <c r="S3992" s="15">
        <f t="shared" si="250"/>
        <v>42171.817384259266</v>
      </c>
      <c r="T3992" s="15">
        <f t="shared" si="251"/>
        <v>42201.817384259266</v>
      </c>
    </row>
    <row r="3993" spans="1:20" ht="48" hidden="1" x14ac:dyDescent="0.2">
      <c r="A3993">
        <v>1815</v>
      </c>
      <c r="B3993" s="9" t="s">
        <v>1816</v>
      </c>
      <c r="C3993" s="3" t="s">
        <v>5925</v>
      </c>
      <c r="D3993" s="5">
        <v>3000</v>
      </c>
      <c r="E3993" s="7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 s="10">
        <f t="shared" si="248"/>
        <v>0</v>
      </c>
      <c r="P3993">
        <f t="shared" si="249"/>
        <v>0</v>
      </c>
      <c r="Q3993" t="s">
        <v>8313</v>
      </c>
      <c r="R3993" t="s">
        <v>8314</v>
      </c>
      <c r="S3993" s="15">
        <f t="shared" si="250"/>
        <v>42172.906678240746</v>
      </c>
      <c r="T3993" s="15">
        <f t="shared" si="251"/>
        <v>42186.906678240746</v>
      </c>
    </row>
    <row r="3994" spans="1:20" ht="48" hidden="1" x14ac:dyDescent="0.2">
      <c r="A3994">
        <v>2345</v>
      </c>
      <c r="B3994" s="9" t="s">
        <v>2346</v>
      </c>
      <c r="C3994" s="3" t="s">
        <v>6455</v>
      </c>
      <c r="D3994" s="5">
        <v>3000</v>
      </c>
      <c r="E3994" s="7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 s="10">
        <f t="shared" si="248"/>
        <v>0</v>
      </c>
      <c r="P3994">
        <f t="shared" si="249"/>
        <v>0</v>
      </c>
      <c r="Q3994" t="s">
        <v>8308</v>
      </c>
      <c r="R3994" t="s">
        <v>8342</v>
      </c>
      <c r="S3994" s="15">
        <f t="shared" si="250"/>
        <v>42060.001805555556</v>
      </c>
      <c r="T3994" s="15">
        <f t="shared" si="251"/>
        <v>42094.985416666663</v>
      </c>
    </row>
    <row r="3995" spans="1:20" ht="48" hidden="1" x14ac:dyDescent="0.2">
      <c r="A3995">
        <v>2419</v>
      </c>
      <c r="B3995" s="9" t="s">
        <v>2420</v>
      </c>
      <c r="C3995" s="3" t="s">
        <v>6529</v>
      </c>
      <c r="D3995" s="5">
        <v>3000</v>
      </c>
      <c r="E3995" s="7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5">
        <f t="shared" si="250"/>
        <v>41993.738298611104</v>
      </c>
      <c r="T3995" s="15">
        <f t="shared" si="251"/>
        <v>42053.738298611104</v>
      </c>
    </row>
    <row r="3996" spans="1:20" ht="48" hidden="1" x14ac:dyDescent="0.2">
      <c r="A3996">
        <v>2590</v>
      </c>
      <c r="B3996" s="9" t="s">
        <v>2590</v>
      </c>
      <c r="C3996" s="3" t="s">
        <v>6700</v>
      </c>
      <c r="D3996" s="5">
        <v>3000</v>
      </c>
      <c r="E3996" s="7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5">
        <f t="shared" si="250"/>
        <v>42388.589085648149</v>
      </c>
      <c r="T3996" s="15">
        <f t="shared" si="251"/>
        <v>42395.589085648149</v>
      </c>
    </row>
    <row r="3997" spans="1:20" ht="32" hidden="1" x14ac:dyDescent="0.2">
      <c r="A3997">
        <v>2872</v>
      </c>
      <c r="B3997" s="9" t="s">
        <v>2872</v>
      </c>
      <c r="C3997" s="3" t="s">
        <v>6982</v>
      </c>
      <c r="D3997" s="5">
        <v>3000</v>
      </c>
      <c r="E3997" s="7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 s="10">
        <f t="shared" si="248"/>
        <v>0</v>
      </c>
      <c r="P3997">
        <f t="shared" si="249"/>
        <v>0</v>
      </c>
      <c r="Q3997" t="s">
        <v>8323</v>
      </c>
      <c r="R3997" t="s">
        <v>8326</v>
      </c>
      <c r="S3997" s="15">
        <f t="shared" si="250"/>
        <v>42115.11618055556</v>
      </c>
      <c r="T3997" s="15">
        <f t="shared" si="251"/>
        <v>42175.11618055556</v>
      </c>
    </row>
    <row r="3998" spans="1:20" ht="48" hidden="1" x14ac:dyDescent="0.2">
      <c r="A3998">
        <v>2943</v>
      </c>
      <c r="B3998" s="9" t="s">
        <v>2943</v>
      </c>
      <c r="C3998" s="3" t="s">
        <v>7053</v>
      </c>
      <c r="D3998" s="5">
        <v>3000</v>
      </c>
      <c r="E3998" s="7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 s="10">
        <f t="shared" si="248"/>
        <v>0</v>
      </c>
      <c r="P3998">
        <f t="shared" si="249"/>
        <v>0</v>
      </c>
      <c r="Q3998" t="s">
        <v>8323</v>
      </c>
      <c r="R3998" t="s">
        <v>8324</v>
      </c>
      <c r="S3998" s="15">
        <f t="shared" si="250"/>
        <v>42077.129398148143</v>
      </c>
      <c r="T3998" s="15">
        <f t="shared" si="251"/>
        <v>42107.129398148143</v>
      </c>
    </row>
    <row r="3999" spans="1:20" ht="48" hidden="1" x14ac:dyDescent="0.2">
      <c r="A3999">
        <v>3641</v>
      </c>
      <c r="B3999" s="9" t="s">
        <v>3639</v>
      </c>
      <c r="C3999" s="3" t="s">
        <v>7751</v>
      </c>
      <c r="D3999" s="5">
        <v>3000</v>
      </c>
      <c r="E3999" s="7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 s="10">
        <f t="shared" si="248"/>
        <v>0</v>
      </c>
      <c r="P3999">
        <f t="shared" si="249"/>
        <v>0</v>
      </c>
      <c r="Q3999" t="s">
        <v>8323</v>
      </c>
      <c r="R3999" t="s">
        <v>8335</v>
      </c>
      <c r="S3999" s="15">
        <f t="shared" si="250"/>
        <v>41899.627071759263</v>
      </c>
      <c r="T3999" s="15">
        <f t="shared" si="251"/>
        <v>41917.208333333336</v>
      </c>
    </row>
    <row r="4000" spans="1:20" ht="48" hidden="1" x14ac:dyDescent="0.2">
      <c r="A4000">
        <v>3802</v>
      </c>
      <c r="B4000" s="9" t="s">
        <v>3799</v>
      </c>
      <c r="C4000" s="3" t="s">
        <v>7912</v>
      </c>
      <c r="D4000" s="5">
        <v>3000</v>
      </c>
      <c r="E4000" s="7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 s="10">
        <f t="shared" si="248"/>
        <v>0</v>
      </c>
      <c r="P4000">
        <f t="shared" si="249"/>
        <v>0</v>
      </c>
      <c r="Q4000" t="s">
        <v>8323</v>
      </c>
      <c r="R4000" t="s">
        <v>8335</v>
      </c>
      <c r="S4000" s="15">
        <f t="shared" si="250"/>
        <v>42269.126226851848</v>
      </c>
      <c r="T4000" s="15">
        <f t="shared" si="251"/>
        <v>42299.126226851848</v>
      </c>
    </row>
    <row r="4001" spans="1:20" ht="48" hidden="1" x14ac:dyDescent="0.2">
      <c r="A4001">
        <v>3921</v>
      </c>
      <c r="B4001" s="9" t="s">
        <v>3918</v>
      </c>
      <c r="C4001" s="3" t="s">
        <v>8029</v>
      </c>
      <c r="D4001" s="5">
        <v>3000</v>
      </c>
      <c r="E4001" s="7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 s="10">
        <f t="shared" si="248"/>
        <v>0</v>
      </c>
      <c r="P4001">
        <f t="shared" si="249"/>
        <v>0</v>
      </c>
      <c r="Q4001" t="s">
        <v>8323</v>
      </c>
      <c r="R4001" t="s">
        <v>8326</v>
      </c>
      <c r="S4001" s="15">
        <f t="shared" si="250"/>
        <v>41926.542303240742</v>
      </c>
      <c r="T4001" s="15">
        <f t="shared" si="251"/>
        <v>41938.75</v>
      </c>
    </row>
    <row r="4002" spans="1:20" ht="48" hidden="1" x14ac:dyDescent="0.2">
      <c r="A4002">
        <v>3989</v>
      </c>
      <c r="B4002" s="9" t="s">
        <v>3985</v>
      </c>
      <c r="C4002" s="3" t="s">
        <v>8095</v>
      </c>
      <c r="D4002" s="5">
        <v>3000</v>
      </c>
      <c r="E4002" s="7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 s="10">
        <f t="shared" si="248"/>
        <v>0</v>
      </c>
      <c r="P4002">
        <f t="shared" si="249"/>
        <v>0</v>
      </c>
      <c r="Q4002" t="s">
        <v>8323</v>
      </c>
      <c r="R4002" t="s">
        <v>8326</v>
      </c>
      <c r="S4002" s="15">
        <f t="shared" si="250"/>
        <v>42286.749780092592</v>
      </c>
      <c r="T4002" s="15">
        <f t="shared" si="251"/>
        <v>42316.791446759264</v>
      </c>
    </row>
    <row r="4003" spans="1:20" ht="48" hidden="1" x14ac:dyDescent="0.2">
      <c r="A4003">
        <v>3997</v>
      </c>
      <c r="B4003" s="9" t="s">
        <v>3993</v>
      </c>
      <c r="C4003" s="3" t="s">
        <v>8103</v>
      </c>
      <c r="D4003" s="5">
        <v>3000</v>
      </c>
      <c r="E4003" s="7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 s="10">
        <f t="shared" si="248"/>
        <v>0</v>
      </c>
      <c r="P4003">
        <f t="shared" si="249"/>
        <v>0</v>
      </c>
      <c r="Q4003" t="s">
        <v>8323</v>
      </c>
      <c r="R4003" t="s">
        <v>8326</v>
      </c>
      <c r="S4003" s="15">
        <f t="shared" si="250"/>
        <v>42069.391446759255</v>
      </c>
      <c r="T4003" s="15">
        <f t="shared" si="251"/>
        <v>42099.349780092598</v>
      </c>
    </row>
    <row r="4004" spans="1:20" ht="48" hidden="1" x14ac:dyDescent="0.2">
      <c r="A4004">
        <v>4080</v>
      </c>
      <c r="B4004" s="9" t="s">
        <v>4076</v>
      </c>
      <c r="C4004" s="3" t="s">
        <v>8183</v>
      </c>
      <c r="D4004" s="5">
        <v>3000</v>
      </c>
      <c r="E4004" s="7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 s="10">
        <f t="shared" si="248"/>
        <v>0</v>
      </c>
      <c r="P4004">
        <f t="shared" si="249"/>
        <v>0</v>
      </c>
      <c r="Q4004" t="s">
        <v>8323</v>
      </c>
      <c r="R4004" t="s">
        <v>8326</v>
      </c>
      <c r="S4004" s="15">
        <f t="shared" si="250"/>
        <v>42511.698101851856</v>
      </c>
      <c r="T4004" s="15">
        <f t="shared" si="251"/>
        <v>42535.787500000006</v>
      </c>
    </row>
    <row r="4005" spans="1:20" ht="32" hidden="1" x14ac:dyDescent="0.2">
      <c r="A4005">
        <v>907</v>
      </c>
      <c r="B4005" s="9" t="s">
        <v>908</v>
      </c>
      <c r="C4005" s="3" t="s">
        <v>5017</v>
      </c>
      <c r="D4005" s="5">
        <v>2900</v>
      </c>
      <c r="E4005" s="7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 s="10">
        <f t="shared" si="248"/>
        <v>0</v>
      </c>
      <c r="P4005">
        <f t="shared" si="249"/>
        <v>0</v>
      </c>
      <c r="Q4005" t="s">
        <v>8327</v>
      </c>
      <c r="R4005" t="s">
        <v>8350</v>
      </c>
      <c r="S4005" s="15">
        <f t="shared" si="250"/>
        <v>40767.192395833335</v>
      </c>
      <c r="T4005" s="15">
        <f t="shared" si="251"/>
        <v>40797.192395833335</v>
      </c>
    </row>
    <row r="4006" spans="1:20" ht="48" hidden="1" x14ac:dyDescent="0.2">
      <c r="A4006">
        <v>2865</v>
      </c>
      <c r="B4006" s="9" t="s">
        <v>2865</v>
      </c>
      <c r="C4006" s="3" t="s">
        <v>6975</v>
      </c>
      <c r="D4006" s="5">
        <v>2888</v>
      </c>
      <c r="E4006" s="7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 s="10">
        <f t="shared" si="248"/>
        <v>0</v>
      </c>
      <c r="P4006">
        <f t="shared" si="249"/>
        <v>0</v>
      </c>
      <c r="Q4006" t="s">
        <v>8323</v>
      </c>
      <c r="R4006" t="s">
        <v>8326</v>
      </c>
      <c r="S4006" s="15">
        <f t="shared" si="250"/>
        <v>41950.114108796297</v>
      </c>
      <c r="T4006" s="15">
        <f t="shared" si="251"/>
        <v>42010.114108796297</v>
      </c>
    </row>
    <row r="4007" spans="1:20" ht="48" hidden="1" x14ac:dyDescent="0.2">
      <c r="A4007">
        <v>572</v>
      </c>
      <c r="B4007" s="9" t="s">
        <v>573</v>
      </c>
      <c r="C4007" s="3" t="s">
        <v>4682</v>
      </c>
      <c r="D4007" s="5">
        <v>2500</v>
      </c>
      <c r="E4007" s="7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 s="10">
        <f t="shared" si="248"/>
        <v>0</v>
      </c>
      <c r="P4007">
        <f t="shared" si="249"/>
        <v>0</v>
      </c>
      <c r="Q4007" t="s">
        <v>8308</v>
      </c>
      <c r="R4007" t="s">
        <v>8342</v>
      </c>
      <c r="S4007" s="15">
        <f t="shared" si="250"/>
        <v>42282.71629629629</v>
      </c>
      <c r="T4007" s="15">
        <f t="shared" si="251"/>
        <v>42312.757962962962</v>
      </c>
    </row>
    <row r="4008" spans="1:20" ht="48" hidden="1" x14ac:dyDescent="0.2">
      <c r="A4008">
        <v>768</v>
      </c>
      <c r="B4008" s="9" t="s">
        <v>769</v>
      </c>
      <c r="C4008" s="3" t="s">
        <v>4878</v>
      </c>
      <c r="D4008" s="5">
        <v>2500</v>
      </c>
      <c r="E4008" s="7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 s="10">
        <f t="shared" si="248"/>
        <v>0</v>
      </c>
      <c r="P4008">
        <f t="shared" si="249"/>
        <v>0</v>
      </c>
      <c r="Q4008" t="s">
        <v>8311</v>
      </c>
      <c r="R4008" t="s">
        <v>8352</v>
      </c>
      <c r="S4008" s="15">
        <f t="shared" si="250"/>
        <v>41594.207060185188</v>
      </c>
      <c r="T4008" s="15">
        <f t="shared" si="251"/>
        <v>41624.207060185188</v>
      </c>
    </row>
    <row r="4009" spans="1:20" ht="48" hidden="1" x14ac:dyDescent="0.2">
      <c r="A4009">
        <v>908</v>
      </c>
      <c r="B4009" s="9" t="s">
        <v>909</v>
      </c>
      <c r="C4009" s="3" t="s">
        <v>5018</v>
      </c>
      <c r="D4009" s="5">
        <v>2500</v>
      </c>
      <c r="E4009" s="7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 s="10">
        <f t="shared" si="248"/>
        <v>0</v>
      </c>
      <c r="P4009">
        <f t="shared" si="249"/>
        <v>0</v>
      </c>
      <c r="Q4009" t="s">
        <v>8327</v>
      </c>
      <c r="R4009" t="s">
        <v>8350</v>
      </c>
      <c r="S4009" s="15">
        <f t="shared" si="250"/>
        <v>40340.801562499997</v>
      </c>
      <c r="T4009" s="15">
        <f t="shared" si="251"/>
        <v>40386.207638888889</v>
      </c>
    </row>
    <row r="4010" spans="1:20" ht="16" hidden="1" x14ac:dyDescent="0.2">
      <c r="A4010">
        <v>1050</v>
      </c>
      <c r="B4010" s="9" t="s">
        <v>1051</v>
      </c>
      <c r="C4010" s="3" t="s">
        <v>5160</v>
      </c>
      <c r="D4010" s="5">
        <v>2500</v>
      </c>
      <c r="E4010" s="7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 s="10">
        <f t="shared" si="248"/>
        <v>0</v>
      </c>
      <c r="P4010">
        <f t="shared" si="249"/>
        <v>0</v>
      </c>
      <c r="Q4010" t="s">
        <v>8346</v>
      </c>
      <c r="R4010" t="s">
        <v>8347</v>
      </c>
      <c r="S4010" s="15">
        <f t="shared" si="250"/>
        <v>42231.7971875</v>
      </c>
      <c r="T4010" s="15">
        <f t="shared" si="251"/>
        <v>42261.7971875</v>
      </c>
    </row>
    <row r="4011" spans="1:20" ht="48" hidden="1" x14ac:dyDescent="0.2">
      <c r="A4011">
        <v>1054</v>
      </c>
      <c r="B4011" s="9" t="s">
        <v>1055</v>
      </c>
      <c r="C4011" s="3" t="s">
        <v>5164</v>
      </c>
      <c r="D4011" s="5">
        <v>2500</v>
      </c>
      <c r="E4011" s="7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 s="10">
        <f t="shared" si="248"/>
        <v>0</v>
      </c>
      <c r="P4011">
        <f t="shared" si="249"/>
        <v>0</v>
      </c>
      <c r="Q4011" t="s">
        <v>8346</v>
      </c>
      <c r="R4011" t="s">
        <v>8347</v>
      </c>
      <c r="S4011" s="15">
        <f t="shared" si="250"/>
        <v>41831.851840277777</v>
      </c>
      <c r="T4011" s="15">
        <f t="shared" si="251"/>
        <v>41861.916666666664</v>
      </c>
    </row>
    <row r="4012" spans="1:20" ht="16" hidden="1" x14ac:dyDescent="0.2">
      <c r="A4012">
        <v>1236</v>
      </c>
      <c r="B4012" s="9" t="s">
        <v>1237</v>
      </c>
      <c r="C4012" s="3" t="s">
        <v>5346</v>
      </c>
      <c r="D4012" s="5">
        <v>2500</v>
      </c>
      <c r="E4012" s="7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 s="10">
        <f t="shared" si="248"/>
        <v>0</v>
      </c>
      <c r="P4012">
        <f t="shared" si="249"/>
        <v>0</v>
      </c>
      <c r="Q4012" t="s">
        <v>8327</v>
      </c>
      <c r="R4012" t="s">
        <v>8354</v>
      </c>
      <c r="S4012" s="15">
        <f t="shared" si="250"/>
        <v>41110.680138888885</v>
      </c>
      <c r="T4012" s="15">
        <f t="shared" si="251"/>
        <v>41118.666666666664</v>
      </c>
    </row>
    <row r="4013" spans="1:20" ht="32" hidden="1" x14ac:dyDescent="0.2">
      <c r="A4013">
        <v>1239</v>
      </c>
      <c r="B4013" s="9" t="s">
        <v>1240</v>
      </c>
      <c r="C4013" s="3" t="s">
        <v>5349</v>
      </c>
      <c r="D4013" s="5">
        <v>2500</v>
      </c>
      <c r="E4013" s="7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 s="10">
        <f t="shared" si="248"/>
        <v>0</v>
      </c>
      <c r="P4013">
        <f t="shared" si="249"/>
        <v>0</v>
      </c>
      <c r="Q4013" t="s">
        <v>8327</v>
      </c>
      <c r="R4013" t="s">
        <v>8354</v>
      </c>
      <c r="S4013" s="15">
        <f t="shared" si="250"/>
        <v>40883.962581018517</v>
      </c>
      <c r="T4013" s="15">
        <f t="shared" si="251"/>
        <v>40913.962581018517</v>
      </c>
    </row>
    <row r="4014" spans="1:20" ht="48" hidden="1" x14ac:dyDescent="0.2">
      <c r="A4014">
        <v>1333</v>
      </c>
      <c r="B4014" s="9" t="s">
        <v>1334</v>
      </c>
      <c r="C4014" s="3" t="s">
        <v>5443</v>
      </c>
      <c r="D4014" s="5">
        <v>2500</v>
      </c>
      <c r="E4014" s="7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8308</v>
      </c>
      <c r="R4014" t="s">
        <v>8310</v>
      </c>
      <c r="S4014" s="15">
        <f t="shared" si="250"/>
        <v>41806.106770833336</v>
      </c>
      <c r="T4014" s="15">
        <f t="shared" si="251"/>
        <v>41836.106770833336</v>
      </c>
    </row>
    <row r="4015" spans="1:20" ht="48" hidden="1" x14ac:dyDescent="0.2">
      <c r="A4015">
        <v>2377</v>
      </c>
      <c r="B4015" s="9" t="s">
        <v>2378</v>
      </c>
      <c r="C4015" s="3" t="s">
        <v>6487</v>
      </c>
      <c r="D4015" s="5">
        <v>2500</v>
      </c>
      <c r="E4015" s="7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 s="10">
        <f t="shared" si="248"/>
        <v>0</v>
      </c>
      <c r="P4015">
        <f t="shared" si="249"/>
        <v>0</v>
      </c>
      <c r="Q4015" t="s">
        <v>8308</v>
      </c>
      <c r="R4015" t="s">
        <v>8342</v>
      </c>
      <c r="S4015" s="15">
        <f t="shared" si="250"/>
        <v>42669.870173611111</v>
      </c>
      <c r="T4015" s="15">
        <f t="shared" si="251"/>
        <v>42699.911840277782</v>
      </c>
    </row>
    <row r="4016" spans="1:20" ht="32" hidden="1" x14ac:dyDescent="0.2">
      <c r="A4016">
        <v>1493</v>
      </c>
      <c r="B4016" s="9" t="s">
        <v>1494</v>
      </c>
      <c r="C4016" s="3" t="s">
        <v>5603</v>
      </c>
      <c r="D4016" s="5">
        <v>2400</v>
      </c>
      <c r="E4016" s="7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 s="10">
        <f t="shared" si="248"/>
        <v>0</v>
      </c>
      <c r="P4016">
        <f t="shared" si="249"/>
        <v>0</v>
      </c>
      <c r="Q4016" t="s">
        <v>8311</v>
      </c>
      <c r="R4016" t="s">
        <v>8352</v>
      </c>
      <c r="S4016" s="15">
        <f t="shared" si="250"/>
        <v>41411.866608796299</v>
      </c>
      <c r="T4016" s="15">
        <f t="shared" si="251"/>
        <v>41441.866608796299</v>
      </c>
    </row>
    <row r="4017" spans="1:20" ht="48" hidden="1" x14ac:dyDescent="0.2">
      <c r="A4017">
        <v>760</v>
      </c>
      <c r="B4017" s="9" t="s">
        <v>761</v>
      </c>
      <c r="C4017" s="3" t="s">
        <v>4870</v>
      </c>
      <c r="D4017" s="5">
        <v>2200</v>
      </c>
      <c r="E4017" s="7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 s="10">
        <f t="shared" si="248"/>
        <v>0</v>
      </c>
      <c r="P4017">
        <f t="shared" si="249"/>
        <v>0</v>
      </c>
      <c r="Q4017" t="s">
        <v>8311</v>
      </c>
      <c r="R4017" t="s">
        <v>8352</v>
      </c>
      <c r="S4017" s="15">
        <f t="shared" si="250"/>
        <v>42670.764039351852</v>
      </c>
      <c r="T4017" s="15">
        <f t="shared" si="251"/>
        <v>42700.805706018517</v>
      </c>
    </row>
    <row r="4018" spans="1:20" ht="32" hidden="1" x14ac:dyDescent="0.2">
      <c r="A4018">
        <v>3743</v>
      </c>
      <c r="B4018" s="9" t="s">
        <v>3740</v>
      </c>
      <c r="C4018" s="3" t="s">
        <v>7853</v>
      </c>
      <c r="D4018" s="5">
        <v>2200</v>
      </c>
      <c r="E4018" s="7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 s="10">
        <f t="shared" si="248"/>
        <v>0</v>
      </c>
      <c r="P4018">
        <f t="shared" si="249"/>
        <v>0</v>
      </c>
      <c r="Q4018" t="s">
        <v>8323</v>
      </c>
      <c r="R4018" t="s">
        <v>8326</v>
      </c>
      <c r="S4018" s="15">
        <f t="shared" si="250"/>
        <v>41793.710231481484</v>
      </c>
      <c r="T4018" s="15">
        <f t="shared" si="251"/>
        <v>41823.710231481484</v>
      </c>
    </row>
    <row r="4019" spans="1:20" ht="48" hidden="1" x14ac:dyDescent="0.2">
      <c r="A4019">
        <v>475</v>
      </c>
      <c r="B4019" s="9" t="s">
        <v>476</v>
      </c>
      <c r="C4019" s="3" t="s">
        <v>4585</v>
      </c>
      <c r="D4019" s="5">
        <v>2000</v>
      </c>
      <c r="E4019" s="7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 s="10">
        <f t="shared" si="248"/>
        <v>0</v>
      </c>
      <c r="P4019">
        <f t="shared" si="249"/>
        <v>0</v>
      </c>
      <c r="Q4019" t="s">
        <v>8321</v>
      </c>
      <c r="R4019" t="s">
        <v>8339</v>
      </c>
      <c r="S4019" s="15">
        <f t="shared" si="250"/>
        <v>42100.086145833338</v>
      </c>
      <c r="T4019" s="15">
        <f t="shared" si="251"/>
        <v>42130.086145833338</v>
      </c>
    </row>
    <row r="4020" spans="1:20" ht="48" hidden="1" x14ac:dyDescent="0.2">
      <c r="A4020">
        <v>1227</v>
      </c>
      <c r="B4020" s="9" t="s">
        <v>1228</v>
      </c>
      <c r="C4020" s="3" t="s">
        <v>5337</v>
      </c>
      <c r="D4020" s="5">
        <v>2000</v>
      </c>
      <c r="E4020" s="7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 s="10">
        <f t="shared" si="248"/>
        <v>0</v>
      </c>
      <c r="P4020">
        <f t="shared" si="249"/>
        <v>0</v>
      </c>
      <c r="Q4020" t="s">
        <v>8327</v>
      </c>
      <c r="R4020" t="s">
        <v>8354</v>
      </c>
      <c r="S4020" s="15">
        <f t="shared" si="250"/>
        <v>41827.919166666667</v>
      </c>
      <c r="T4020" s="15">
        <f t="shared" si="251"/>
        <v>41858.291666666664</v>
      </c>
    </row>
    <row r="4021" spans="1:20" ht="16" hidden="1" x14ac:dyDescent="0.2">
      <c r="A4021">
        <v>1484</v>
      </c>
      <c r="B4021" s="9" t="s">
        <v>1485</v>
      </c>
      <c r="C4021" s="3" t="s">
        <v>5594</v>
      </c>
      <c r="D4021" s="5">
        <v>2000</v>
      </c>
      <c r="E4021" s="7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 s="10">
        <f t="shared" si="248"/>
        <v>0</v>
      </c>
      <c r="P4021">
        <f t="shared" si="249"/>
        <v>0</v>
      </c>
      <c r="Q4021" t="s">
        <v>8311</v>
      </c>
      <c r="R4021" t="s">
        <v>8352</v>
      </c>
      <c r="S4021" s="15">
        <f t="shared" si="250"/>
        <v>41053.200960648144</v>
      </c>
      <c r="T4021" s="15">
        <f t="shared" si="251"/>
        <v>41111.618750000001</v>
      </c>
    </row>
    <row r="4022" spans="1:20" ht="32" hidden="1" x14ac:dyDescent="0.2">
      <c r="A4022">
        <v>1495</v>
      </c>
      <c r="B4022" s="9" t="s">
        <v>1496</v>
      </c>
      <c r="C4022" s="3" t="s">
        <v>5605</v>
      </c>
      <c r="D4022" s="5">
        <v>2000</v>
      </c>
      <c r="E4022" s="7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 s="10">
        <f t="shared" si="248"/>
        <v>0</v>
      </c>
      <c r="P4022">
        <f t="shared" si="249"/>
        <v>0</v>
      </c>
      <c r="Q4022" t="s">
        <v>8311</v>
      </c>
      <c r="R4022" t="s">
        <v>8352</v>
      </c>
      <c r="S4022" s="15">
        <f t="shared" si="250"/>
        <v>40752.789710648147</v>
      </c>
      <c r="T4022" s="15">
        <f t="shared" si="251"/>
        <v>40782.789710648147</v>
      </c>
    </row>
    <row r="4023" spans="1:20" ht="48" hidden="1" x14ac:dyDescent="0.2">
      <c r="A4023">
        <v>1705</v>
      </c>
      <c r="B4023" s="9" t="s">
        <v>1706</v>
      </c>
      <c r="C4023" s="3" t="s">
        <v>5815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 s="10">
        <f t="shared" si="248"/>
        <v>0</v>
      </c>
      <c r="P4023">
        <f t="shared" si="249"/>
        <v>0</v>
      </c>
      <c r="Q4023" t="s">
        <v>8327</v>
      </c>
      <c r="R4023" t="s">
        <v>8330</v>
      </c>
      <c r="S4023" s="15">
        <f t="shared" si="250"/>
        <v>42245.016736111109</v>
      </c>
      <c r="T4023" s="15">
        <f t="shared" si="251"/>
        <v>42256.666666666672</v>
      </c>
    </row>
    <row r="4024" spans="1:20" ht="48" hidden="1" x14ac:dyDescent="0.2">
      <c r="A4024">
        <v>1993</v>
      </c>
      <c r="B4024" s="9" t="s">
        <v>1994</v>
      </c>
      <c r="C4024" s="3" t="s">
        <v>6103</v>
      </c>
      <c r="D4024" s="5">
        <v>2000</v>
      </c>
      <c r="E4024" s="7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 s="10">
        <f t="shared" si="248"/>
        <v>0</v>
      </c>
      <c r="P4024">
        <f t="shared" si="249"/>
        <v>0</v>
      </c>
      <c r="Q4024" t="s">
        <v>8313</v>
      </c>
      <c r="R4024" t="s">
        <v>8353</v>
      </c>
      <c r="S4024" s="15">
        <f t="shared" si="250"/>
        <v>42329.58839120371</v>
      </c>
      <c r="T4024" s="15">
        <f t="shared" si="251"/>
        <v>42359.58839120371</v>
      </c>
    </row>
    <row r="4025" spans="1:20" ht="48" hidden="1" x14ac:dyDescent="0.2">
      <c r="A4025">
        <v>2149</v>
      </c>
      <c r="B4025" s="9" t="s">
        <v>2150</v>
      </c>
      <c r="C4025" s="3" t="s">
        <v>6259</v>
      </c>
      <c r="D4025" s="5">
        <v>2000</v>
      </c>
      <c r="E4025" s="7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 s="10">
        <f t="shared" si="248"/>
        <v>0</v>
      </c>
      <c r="P4025">
        <f t="shared" si="249"/>
        <v>0</v>
      </c>
      <c r="Q4025" t="s">
        <v>8316</v>
      </c>
      <c r="R4025" t="s">
        <v>8334</v>
      </c>
      <c r="S4025" s="15">
        <f t="shared" si="250"/>
        <v>40355.024953703702</v>
      </c>
      <c r="T4025" s="15">
        <f t="shared" si="251"/>
        <v>40390</v>
      </c>
    </row>
    <row r="4026" spans="1:20" ht="48" hidden="1" x14ac:dyDescent="0.2">
      <c r="A4026">
        <v>2352</v>
      </c>
      <c r="B4026" s="9" t="s">
        <v>2353</v>
      </c>
      <c r="C4026" s="3" t="s">
        <v>6462</v>
      </c>
      <c r="D4026" s="5">
        <v>2000</v>
      </c>
      <c r="E4026" s="7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 s="10">
        <f t="shared" si="248"/>
        <v>0</v>
      </c>
      <c r="P4026">
        <f t="shared" si="249"/>
        <v>0</v>
      </c>
      <c r="Q4026" t="s">
        <v>8308</v>
      </c>
      <c r="R4026" t="s">
        <v>8342</v>
      </c>
      <c r="S4026" s="15">
        <f t="shared" si="250"/>
        <v>42101.633703703701</v>
      </c>
      <c r="T4026" s="15">
        <f t="shared" si="251"/>
        <v>42161.633703703701</v>
      </c>
    </row>
    <row r="4027" spans="1:20" ht="48" hidden="1" x14ac:dyDescent="0.2">
      <c r="A4027">
        <v>2371</v>
      </c>
      <c r="B4027" s="9" t="s">
        <v>2372</v>
      </c>
      <c r="C4027" s="3" t="s">
        <v>6481</v>
      </c>
      <c r="D4027" s="5">
        <v>2000</v>
      </c>
      <c r="E4027" s="7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 s="10">
        <f t="shared" si="248"/>
        <v>0</v>
      </c>
      <c r="P4027">
        <f t="shared" si="249"/>
        <v>0</v>
      </c>
      <c r="Q4027" t="s">
        <v>8308</v>
      </c>
      <c r="R4027" t="s">
        <v>8342</v>
      </c>
      <c r="S4027" s="15">
        <f t="shared" si="250"/>
        <v>42150.777731481481</v>
      </c>
      <c r="T4027" s="15">
        <f t="shared" si="251"/>
        <v>42180.777731481481</v>
      </c>
    </row>
    <row r="4028" spans="1:20" ht="48" hidden="1" x14ac:dyDescent="0.2">
      <c r="A4028">
        <v>2847</v>
      </c>
      <c r="B4028" s="9" t="s">
        <v>2847</v>
      </c>
      <c r="C4028" s="3" t="s">
        <v>6957</v>
      </c>
      <c r="D4028" s="5">
        <v>2000</v>
      </c>
      <c r="E4028" s="7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5">
        <f t="shared" si="250"/>
        <v>42453.806307870371</v>
      </c>
      <c r="T4028" s="15">
        <f t="shared" si="251"/>
        <v>42513.806307870371</v>
      </c>
    </row>
    <row r="4029" spans="1:20" ht="48" hidden="1" x14ac:dyDescent="0.2">
      <c r="A4029">
        <v>3916</v>
      </c>
      <c r="B4029" s="9" t="s">
        <v>3913</v>
      </c>
      <c r="C4029" s="3" t="s">
        <v>8024</v>
      </c>
      <c r="D4029" s="5">
        <v>2000</v>
      </c>
      <c r="E4029" s="7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5">
        <f t="shared" si="250"/>
        <v>42494.471666666665</v>
      </c>
      <c r="T4029" s="15">
        <f t="shared" si="251"/>
        <v>42524.471666666665</v>
      </c>
    </row>
    <row r="4030" spans="1:20" ht="48" hidden="1" x14ac:dyDescent="0.2">
      <c r="A4030">
        <v>2750</v>
      </c>
      <c r="B4030" s="9" t="s">
        <v>2750</v>
      </c>
      <c r="C4030" s="3" t="s">
        <v>6860</v>
      </c>
      <c r="D4030" s="5">
        <v>1999</v>
      </c>
      <c r="E4030" s="7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 s="10">
        <f t="shared" si="248"/>
        <v>0</v>
      </c>
      <c r="P4030">
        <f t="shared" si="249"/>
        <v>0</v>
      </c>
      <c r="Q4030" t="s">
        <v>8311</v>
      </c>
      <c r="R4030" t="s">
        <v>8356</v>
      </c>
      <c r="S4030" s="15">
        <f t="shared" si="250"/>
        <v>41078.899826388886</v>
      </c>
      <c r="T4030" s="15">
        <f t="shared" si="251"/>
        <v>41090.833333333336</v>
      </c>
    </row>
    <row r="4031" spans="1:20" ht="48" hidden="1" x14ac:dyDescent="0.2">
      <c r="A4031">
        <v>1580</v>
      </c>
      <c r="B4031" s="9" t="s">
        <v>1581</v>
      </c>
      <c r="C4031" s="3" t="s">
        <v>5690</v>
      </c>
      <c r="D4031" s="5">
        <v>1750</v>
      </c>
      <c r="E4031" s="7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 s="10">
        <f t="shared" si="248"/>
        <v>0</v>
      </c>
      <c r="P4031">
        <f t="shared" si="249"/>
        <v>0</v>
      </c>
      <c r="Q4031" t="s">
        <v>8311</v>
      </c>
      <c r="R4031" t="s">
        <v>8349</v>
      </c>
      <c r="S4031" s="15">
        <f t="shared" si="250"/>
        <v>40990.050069444449</v>
      </c>
      <c r="T4031" s="15">
        <f t="shared" si="251"/>
        <v>41050.050069444449</v>
      </c>
    </row>
    <row r="4032" spans="1:20" ht="48" hidden="1" x14ac:dyDescent="0.2">
      <c r="A4032">
        <v>1340</v>
      </c>
      <c r="B4032" s="9" t="s">
        <v>1341</v>
      </c>
      <c r="C4032" s="3" t="s">
        <v>5450</v>
      </c>
      <c r="D4032" s="5">
        <v>1680</v>
      </c>
      <c r="E4032" s="7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 s="10">
        <f t="shared" si="248"/>
        <v>0</v>
      </c>
      <c r="P4032">
        <f t="shared" si="249"/>
        <v>0</v>
      </c>
      <c r="Q4032" t="s">
        <v>8308</v>
      </c>
      <c r="R4032" t="s">
        <v>8310</v>
      </c>
      <c r="S4032" s="15">
        <f t="shared" si="250"/>
        <v>41836.595520833333</v>
      </c>
      <c r="T4032" s="15">
        <f t="shared" si="251"/>
        <v>41866.595520833333</v>
      </c>
    </row>
    <row r="4033" spans="1:20" ht="48" hidden="1" x14ac:dyDescent="0.2">
      <c r="A4033">
        <v>176</v>
      </c>
      <c r="B4033" s="9" t="s">
        <v>178</v>
      </c>
      <c r="C4033" s="3" t="s">
        <v>4286</v>
      </c>
      <c r="D4033" s="5">
        <v>1500</v>
      </c>
      <c r="E4033" s="7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 s="10">
        <f t="shared" si="248"/>
        <v>0</v>
      </c>
      <c r="P4033">
        <f t="shared" si="249"/>
        <v>0</v>
      </c>
      <c r="Q4033" t="s">
        <v>8321</v>
      </c>
      <c r="R4033" t="s">
        <v>8325</v>
      </c>
      <c r="S4033" s="15">
        <f t="shared" si="250"/>
        <v>42191.824062500003</v>
      </c>
      <c r="T4033" s="15">
        <f t="shared" si="251"/>
        <v>42221.824062500003</v>
      </c>
    </row>
    <row r="4034" spans="1:20" ht="48" hidden="1" x14ac:dyDescent="0.2">
      <c r="A4034">
        <v>188</v>
      </c>
      <c r="B4034" s="9" t="s">
        <v>190</v>
      </c>
      <c r="C4034" s="3" t="s">
        <v>4298</v>
      </c>
      <c r="D4034" s="5">
        <v>1500</v>
      </c>
      <c r="E4034" s="7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 s="10">
        <f t="shared" si="248"/>
        <v>0</v>
      </c>
      <c r="P4034">
        <f t="shared" si="249"/>
        <v>0</v>
      </c>
      <c r="Q4034" t="s">
        <v>8321</v>
      </c>
      <c r="R4034" t="s">
        <v>8325</v>
      </c>
      <c r="S4034" s="15">
        <f t="shared" si="250"/>
        <v>41857.18304398148</v>
      </c>
      <c r="T4034" s="15">
        <f t="shared" si="251"/>
        <v>41887.18304398148</v>
      </c>
    </row>
    <row r="4035" spans="1:20" ht="48" hidden="1" x14ac:dyDescent="0.2">
      <c r="A4035">
        <v>477</v>
      </c>
      <c r="B4035" s="9" t="s">
        <v>478</v>
      </c>
      <c r="C4035" s="3" t="s">
        <v>4587</v>
      </c>
      <c r="D4035" s="5">
        <v>1500</v>
      </c>
      <c r="E4035" s="7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 s="10">
        <f t="shared" ref="O4035:O4098" si="252">ROUND(E4035/D4035*100,0)</f>
        <v>0</v>
      </c>
      <c r="P4035">
        <f t="shared" ref="P4035:P4098" si="253">IFERROR(ROUND(E4035/L4035,2),0)</f>
        <v>0</v>
      </c>
      <c r="Q4035" t="s">
        <v>8321</v>
      </c>
      <c r="R4035" t="s">
        <v>8339</v>
      </c>
      <c r="S4035" s="15">
        <f t="shared" ref="S4035:S4098" si="254">(((J4035/60)/60)/24)+DATE(1970,1,1)</f>
        <v>40987.83488425926</v>
      </c>
      <c r="T4035" s="15">
        <f t="shared" ref="T4035:T4098" si="255">(((I4035/60)/60)/24)+DATE(1970,1,1)</f>
        <v>41047.83488425926</v>
      </c>
    </row>
    <row r="4036" spans="1:20" ht="48" hidden="1" x14ac:dyDescent="0.2">
      <c r="A4036">
        <v>604</v>
      </c>
      <c r="B4036" s="9" t="s">
        <v>605</v>
      </c>
      <c r="C4036" s="3" t="s">
        <v>4714</v>
      </c>
      <c r="D4036" s="5">
        <v>1500</v>
      </c>
      <c r="E4036" s="7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 s="10">
        <f t="shared" si="252"/>
        <v>0</v>
      </c>
      <c r="P4036">
        <f t="shared" si="253"/>
        <v>0</v>
      </c>
      <c r="Q4036" t="s">
        <v>8308</v>
      </c>
      <c r="R4036" t="s">
        <v>8342</v>
      </c>
      <c r="S4036" s="15">
        <f t="shared" si="254"/>
        <v>41849.035370370373</v>
      </c>
      <c r="T4036" s="15">
        <f t="shared" si="255"/>
        <v>41879.035370370373</v>
      </c>
    </row>
    <row r="4037" spans="1:20" ht="48" hidden="1" x14ac:dyDescent="0.2">
      <c r="A4037">
        <v>914</v>
      </c>
      <c r="B4037" s="9" t="s">
        <v>915</v>
      </c>
      <c r="C4037" s="3" t="s">
        <v>5024</v>
      </c>
      <c r="D4037" s="5">
        <v>1500</v>
      </c>
      <c r="E4037" s="7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 s="10">
        <f t="shared" si="252"/>
        <v>0</v>
      </c>
      <c r="P4037">
        <f t="shared" si="253"/>
        <v>0</v>
      </c>
      <c r="Q4037" t="s">
        <v>8327</v>
      </c>
      <c r="R4037" t="s">
        <v>8350</v>
      </c>
      <c r="S4037" s="15">
        <f t="shared" si="254"/>
        <v>41116.763275462967</v>
      </c>
      <c r="T4037" s="15">
        <f t="shared" si="255"/>
        <v>41146.763275462967</v>
      </c>
    </row>
    <row r="4038" spans="1:20" ht="48" hidden="1" x14ac:dyDescent="0.2">
      <c r="A4038">
        <v>1442</v>
      </c>
      <c r="B4038" s="9" t="s">
        <v>1443</v>
      </c>
      <c r="C4038" s="3" t="s">
        <v>5552</v>
      </c>
      <c r="D4038" s="5">
        <v>1500</v>
      </c>
      <c r="E4038" s="7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 s="10">
        <f t="shared" si="252"/>
        <v>0</v>
      </c>
      <c r="P4038">
        <f t="shared" si="253"/>
        <v>0</v>
      </c>
      <c r="Q4038" t="s">
        <v>8311</v>
      </c>
      <c r="R4038" t="s">
        <v>8348</v>
      </c>
      <c r="S4038" s="15">
        <f t="shared" si="254"/>
        <v>42485.64534722222</v>
      </c>
      <c r="T4038" s="15">
        <f t="shared" si="255"/>
        <v>42515.64534722222</v>
      </c>
    </row>
    <row r="4039" spans="1:20" ht="48" hidden="1" x14ac:dyDescent="0.2">
      <c r="A4039">
        <v>1496</v>
      </c>
      <c r="B4039" s="9" t="s">
        <v>1497</v>
      </c>
      <c r="C4039" s="3" t="s">
        <v>5606</v>
      </c>
      <c r="D4039" s="5">
        <v>1500</v>
      </c>
      <c r="E4039" s="7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 s="10">
        <f t="shared" si="252"/>
        <v>0</v>
      </c>
      <c r="P4039">
        <f t="shared" si="253"/>
        <v>0</v>
      </c>
      <c r="Q4039" t="s">
        <v>8311</v>
      </c>
      <c r="R4039" t="s">
        <v>8352</v>
      </c>
      <c r="S4039" s="15">
        <f t="shared" si="254"/>
        <v>41838.475219907406</v>
      </c>
      <c r="T4039" s="15">
        <f t="shared" si="255"/>
        <v>41898.475219907406</v>
      </c>
    </row>
    <row r="4040" spans="1:20" ht="32" hidden="1" x14ac:dyDescent="0.2">
      <c r="A4040">
        <v>1586</v>
      </c>
      <c r="B4040" s="9" t="s">
        <v>1587</v>
      </c>
      <c r="C4040" s="3" t="s">
        <v>5696</v>
      </c>
      <c r="D4040" s="5">
        <v>1500</v>
      </c>
      <c r="E4040" s="7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 s="10">
        <f t="shared" si="252"/>
        <v>0</v>
      </c>
      <c r="P4040">
        <f t="shared" si="253"/>
        <v>0</v>
      </c>
      <c r="Q4040" t="s">
        <v>8313</v>
      </c>
      <c r="R4040" t="s">
        <v>8351</v>
      </c>
      <c r="S4040" s="15">
        <f t="shared" si="254"/>
        <v>42069.104421296302</v>
      </c>
      <c r="T4040" s="15">
        <f t="shared" si="255"/>
        <v>42099.062754629631</v>
      </c>
    </row>
    <row r="4041" spans="1:20" ht="32" hidden="1" x14ac:dyDescent="0.2">
      <c r="A4041">
        <v>1766</v>
      </c>
      <c r="B4041" s="9" t="s">
        <v>1767</v>
      </c>
      <c r="C4041" s="3" t="s">
        <v>5876</v>
      </c>
      <c r="D4041" s="5">
        <v>1500</v>
      </c>
      <c r="E4041" s="7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 s="10">
        <f t="shared" si="252"/>
        <v>0</v>
      </c>
      <c r="P4041">
        <f t="shared" si="253"/>
        <v>0</v>
      </c>
      <c r="Q4041" t="s">
        <v>8313</v>
      </c>
      <c r="R4041" t="s">
        <v>8314</v>
      </c>
      <c r="S4041" s="15">
        <f t="shared" si="254"/>
        <v>41855.859814814816</v>
      </c>
      <c r="T4041" s="15">
        <f t="shared" si="255"/>
        <v>41876.859814814816</v>
      </c>
    </row>
    <row r="4042" spans="1:20" ht="48" hidden="1" x14ac:dyDescent="0.2">
      <c r="A4042">
        <v>2358</v>
      </c>
      <c r="B4042" s="9" t="s">
        <v>2359</v>
      </c>
      <c r="C4042" s="3" t="s">
        <v>6468</v>
      </c>
      <c r="D4042" s="5">
        <v>1500</v>
      </c>
      <c r="E4042" s="7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 s="10">
        <f t="shared" si="252"/>
        <v>0</v>
      </c>
      <c r="P4042">
        <f t="shared" si="253"/>
        <v>0</v>
      </c>
      <c r="Q4042" t="s">
        <v>8308</v>
      </c>
      <c r="R4042" t="s">
        <v>8342</v>
      </c>
      <c r="S4042" s="15">
        <f t="shared" si="254"/>
        <v>41978.930972222224</v>
      </c>
      <c r="T4042" s="15">
        <f t="shared" si="255"/>
        <v>42035.027083333334</v>
      </c>
    </row>
    <row r="4043" spans="1:20" ht="48" hidden="1" x14ac:dyDescent="0.2">
      <c r="A4043">
        <v>2842</v>
      </c>
      <c r="B4043" s="9" t="s">
        <v>2842</v>
      </c>
      <c r="C4043" s="3" t="s">
        <v>6952</v>
      </c>
      <c r="D4043" s="5">
        <v>1500</v>
      </c>
      <c r="E4043" s="7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 s="10">
        <f t="shared" si="252"/>
        <v>0</v>
      </c>
      <c r="P4043">
        <f t="shared" si="253"/>
        <v>0</v>
      </c>
      <c r="Q4043" t="s">
        <v>8323</v>
      </c>
      <c r="R4043" t="s">
        <v>8326</v>
      </c>
      <c r="S4043" s="15">
        <f t="shared" si="254"/>
        <v>41784.952488425923</v>
      </c>
      <c r="T4043" s="15">
        <f t="shared" si="255"/>
        <v>41811.458333333336</v>
      </c>
    </row>
    <row r="4044" spans="1:20" ht="48" hidden="1" x14ac:dyDescent="0.2">
      <c r="A4044">
        <v>3733</v>
      </c>
      <c r="B4044" s="9" t="s">
        <v>3730</v>
      </c>
      <c r="C4044" s="3" t="s">
        <v>7843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 s="10">
        <f t="shared" si="252"/>
        <v>0</v>
      </c>
      <c r="P4044">
        <f t="shared" si="253"/>
        <v>0</v>
      </c>
      <c r="Q4044" t="s">
        <v>8323</v>
      </c>
      <c r="R4044" t="s">
        <v>8326</v>
      </c>
      <c r="S4044" s="15">
        <f t="shared" si="254"/>
        <v>42103.024398148147</v>
      </c>
      <c r="T4044" s="15">
        <f t="shared" si="255"/>
        <v>42112.9375</v>
      </c>
    </row>
    <row r="4045" spans="1:20" ht="32" hidden="1" x14ac:dyDescent="0.2">
      <c r="A4045">
        <v>3791</v>
      </c>
      <c r="B4045" s="9" t="s">
        <v>3788</v>
      </c>
      <c r="C4045" s="3" t="s">
        <v>7901</v>
      </c>
      <c r="D4045" s="5">
        <v>1500</v>
      </c>
      <c r="E4045" s="7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 s="10">
        <f t="shared" si="252"/>
        <v>0</v>
      </c>
      <c r="P4045">
        <f t="shared" si="253"/>
        <v>0</v>
      </c>
      <c r="Q4045" t="s">
        <v>8323</v>
      </c>
      <c r="R4045" t="s">
        <v>8335</v>
      </c>
      <c r="S4045" s="15">
        <f t="shared" si="254"/>
        <v>41766.692037037035</v>
      </c>
      <c r="T4045" s="15">
        <f t="shared" si="255"/>
        <v>41826.692037037035</v>
      </c>
    </row>
    <row r="4046" spans="1:20" ht="48" hidden="1" x14ac:dyDescent="0.2">
      <c r="A4046">
        <v>3903</v>
      </c>
      <c r="B4046" s="9" t="s">
        <v>3900</v>
      </c>
      <c r="C4046" s="3" t="s">
        <v>8011</v>
      </c>
      <c r="D4046" s="5">
        <v>1500</v>
      </c>
      <c r="E4046" s="7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 s="10">
        <f t="shared" si="252"/>
        <v>0</v>
      </c>
      <c r="P4046">
        <f t="shared" si="253"/>
        <v>0</v>
      </c>
      <c r="Q4046" t="s">
        <v>8323</v>
      </c>
      <c r="R4046" t="s">
        <v>8326</v>
      </c>
      <c r="S4046" s="15">
        <f t="shared" si="254"/>
        <v>42186.01116898148</v>
      </c>
      <c r="T4046" s="15">
        <f t="shared" si="255"/>
        <v>42230.818055555559</v>
      </c>
    </row>
    <row r="4047" spans="1:20" ht="48" hidden="1" x14ac:dyDescent="0.2">
      <c r="A4047">
        <v>936</v>
      </c>
      <c r="B4047" s="9" t="s">
        <v>937</v>
      </c>
      <c r="C4047" s="3" t="s">
        <v>5046</v>
      </c>
      <c r="D4047" s="5">
        <v>1400</v>
      </c>
      <c r="E4047" s="7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 s="10">
        <f t="shared" si="252"/>
        <v>0</v>
      </c>
      <c r="P4047">
        <f t="shared" si="253"/>
        <v>0</v>
      </c>
      <c r="Q4047" t="s">
        <v>8327</v>
      </c>
      <c r="R4047" t="s">
        <v>8350</v>
      </c>
      <c r="S4047" s="15">
        <f t="shared" si="254"/>
        <v>40883.024178240739</v>
      </c>
      <c r="T4047" s="15">
        <f t="shared" si="255"/>
        <v>40926.833333333336</v>
      </c>
    </row>
    <row r="4048" spans="1:20" ht="16" hidden="1" x14ac:dyDescent="0.2">
      <c r="A4048">
        <v>131</v>
      </c>
      <c r="B4048" s="9" t="s">
        <v>133</v>
      </c>
      <c r="C4048" s="3" t="s">
        <v>4242</v>
      </c>
      <c r="D4048" s="5">
        <v>1200</v>
      </c>
      <c r="E4048" s="7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 s="10">
        <f t="shared" si="252"/>
        <v>0</v>
      </c>
      <c r="P4048">
        <f t="shared" si="253"/>
        <v>0</v>
      </c>
      <c r="Q4048" t="s">
        <v>8321</v>
      </c>
      <c r="R4048" t="s">
        <v>8337</v>
      </c>
      <c r="S4048" s="15">
        <f t="shared" si="254"/>
        <v>42541.837511574078</v>
      </c>
      <c r="T4048" s="15">
        <f t="shared" si="255"/>
        <v>42557</v>
      </c>
    </row>
    <row r="4049" spans="1:20" ht="32" hidden="1" x14ac:dyDescent="0.2">
      <c r="A4049">
        <v>710</v>
      </c>
      <c r="B4049" s="9" t="s">
        <v>711</v>
      </c>
      <c r="C4049" s="3" t="s">
        <v>4820</v>
      </c>
      <c r="D4049" s="5">
        <v>1200</v>
      </c>
      <c r="E4049" s="7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 s="10">
        <f t="shared" si="252"/>
        <v>0</v>
      </c>
      <c r="P4049">
        <f t="shared" si="253"/>
        <v>0</v>
      </c>
      <c r="Q4049" t="s">
        <v>8308</v>
      </c>
      <c r="R4049" t="s">
        <v>8310</v>
      </c>
      <c r="S4049" s="15">
        <f t="shared" si="254"/>
        <v>41837.984976851854</v>
      </c>
      <c r="T4049" s="15">
        <f t="shared" si="255"/>
        <v>41871.030555555553</v>
      </c>
    </row>
    <row r="4050" spans="1:20" ht="48" hidden="1" x14ac:dyDescent="0.2">
      <c r="A4050">
        <v>1584</v>
      </c>
      <c r="B4050" s="9" t="s">
        <v>1585</v>
      </c>
      <c r="C4050" s="3" t="s">
        <v>5694</v>
      </c>
      <c r="D4050" s="5">
        <v>1200</v>
      </c>
      <c r="E4050" s="7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 s="10">
        <f t="shared" si="252"/>
        <v>0</v>
      </c>
      <c r="P4050">
        <f t="shared" si="253"/>
        <v>0</v>
      </c>
      <c r="Q4050" t="s">
        <v>8313</v>
      </c>
      <c r="R4050" t="s">
        <v>8351</v>
      </c>
      <c r="S4050" s="15">
        <f t="shared" si="254"/>
        <v>41779.649317129632</v>
      </c>
      <c r="T4050" s="15">
        <f t="shared" si="255"/>
        <v>41789.649317129632</v>
      </c>
    </row>
    <row r="4051" spans="1:20" ht="48" hidden="1" x14ac:dyDescent="0.2">
      <c r="A4051">
        <v>1589</v>
      </c>
      <c r="B4051" s="9" t="s">
        <v>1590</v>
      </c>
      <c r="C4051" s="3" t="s">
        <v>5699</v>
      </c>
      <c r="D4051" s="5">
        <v>1200</v>
      </c>
      <c r="E4051" s="7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 s="10">
        <f t="shared" si="252"/>
        <v>0</v>
      </c>
      <c r="P4051">
        <f t="shared" si="253"/>
        <v>0</v>
      </c>
      <c r="Q4051" t="s">
        <v>8313</v>
      </c>
      <c r="R4051" t="s">
        <v>8351</v>
      </c>
      <c r="S4051" s="15">
        <f t="shared" si="254"/>
        <v>42256.984791666662</v>
      </c>
      <c r="T4051" s="15">
        <f t="shared" si="255"/>
        <v>42286.984791666662</v>
      </c>
    </row>
    <row r="4052" spans="1:20" ht="48" hidden="1" x14ac:dyDescent="0.2">
      <c r="A4052">
        <v>2843</v>
      </c>
      <c r="B4052" s="9" t="s">
        <v>2843</v>
      </c>
      <c r="C4052" s="3" t="s">
        <v>6953</v>
      </c>
      <c r="D4052" s="5">
        <v>1200</v>
      </c>
      <c r="E4052" s="7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 s="10">
        <f t="shared" si="252"/>
        <v>0</v>
      </c>
      <c r="P4052">
        <f t="shared" si="253"/>
        <v>0</v>
      </c>
      <c r="Q4052" t="s">
        <v>8323</v>
      </c>
      <c r="R4052" t="s">
        <v>8326</v>
      </c>
      <c r="S4052" s="15">
        <f t="shared" si="254"/>
        <v>42492.737847222219</v>
      </c>
      <c r="T4052" s="15">
        <f t="shared" si="255"/>
        <v>42534.166666666672</v>
      </c>
    </row>
    <row r="4053" spans="1:20" ht="48" hidden="1" x14ac:dyDescent="0.2">
      <c r="A4053">
        <v>3744</v>
      </c>
      <c r="B4053" s="9" t="s">
        <v>3741</v>
      </c>
      <c r="C4053" s="3" t="s">
        <v>7854</v>
      </c>
      <c r="D4053" s="5">
        <v>1200</v>
      </c>
      <c r="E4053" s="7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t="s">
        <v>8323</v>
      </c>
      <c r="R4053" t="s">
        <v>8326</v>
      </c>
      <c r="S4053" s="15">
        <f t="shared" si="254"/>
        <v>41793.814259259263</v>
      </c>
      <c r="T4053" s="15">
        <f t="shared" si="255"/>
        <v>41825.165972222225</v>
      </c>
    </row>
    <row r="4054" spans="1:20" ht="48" hidden="1" x14ac:dyDescent="0.2">
      <c r="A4054">
        <v>3942</v>
      </c>
      <c r="B4054" s="9" t="s">
        <v>3939</v>
      </c>
      <c r="C4054" s="3" t="s">
        <v>8050</v>
      </c>
      <c r="D4054" s="5">
        <v>1200</v>
      </c>
      <c r="E4054" s="7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 s="10">
        <f t="shared" si="252"/>
        <v>0</v>
      </c>
      <c r="P4054">
        <f t="shared" si="253"/>
        <v>0</v>
      </c>
      <c r="Q4054" t="s">
        <v>8323</v>
      </c>
      <c r="R4054" t="s">
        <v>8326</v>
      </c>
      <c r="S4054" s="15">
        <f t="shared" si="254"/>
        <v>42111.904097222221</v>
      </c>
      <c r="T4054" s="15">
        <f t="shared" si="255"/>
        <v>42171.904097222221</v>
      </c>
    </row>
    <row r="4055" spans="1:20" ht="48" hidden="1" x14ac:dyDescent="0.2">
      <c r="A4055">
        <v>2512</v>
      </c>
      <c r="B4055" s="9" t="s">
        <v>2512</v>
      </c>
      <c r="C4055" s="3" t="s">
        <v>6622</v>
      </c>
      <c r="D4055" s="5">
        <v>1150</v>
      </c>
      <c r="E4055" s="7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 s="10">
        <f t="shared" si="252"/>
        <v>0</v>
      </c>
      <c r="P4055">
        <f t="shared" si="253"/>
        <v>0</v>
      </c>
      <c r="Q4055" t="s">
        <v>8319</v>
      </c>
      <c r="R4055" t="s">
        <v>8357</v>
      </c>
      <c r="S4055" s="15">
        <f t="shared" si="254"/>
        <v>41971.876863425925</v>
      </c>
      <c r="T4055" s="15">
        <f t="shared" si="255"/>
        <v>41986.876863425925</v>
      </c>
    </row>
    <row r="4056" spans="1:20" ht="48" hidden="1" x14ac:dyDescent="0.2">
      <c r="A4056">
        <v>173</v>
      </c>
      <c r="B4056" s="9" t="s">
        <v>175</v>
      </c>
      <c r="C4056" s="3" t="s">
        <v>4283</v>
      </c>
      <c r="D4056" s="5">
        <v>1110</v>
      </c>
      <c r="E4056" s="7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 s="10">
        <f t="shared" si="252"/>
        <v>0</v>
      </c>
      <c r="P4056">
        <f t="shared" si="253"/>
        <v>0</v>
      </c>
      <c r="Q4056" t="s">
        <v>8321</v>
      </c>
      <c r="R4056" t="s">
        <v>8325</v>
      </c>
      <c r="S4056" s="15">
        <f t="shared" si="254"/>
        <v>42033.573009259257</v>
      </c>
      <c r="T4056" s="15">
        <f t="shared" si="255"/>
        <v>42063.573009259257</v>
      </c>
    </row>
    <row r="4057" spans="1:20" ht="16" hidden="1" x14ac:dyDescent="0.2">
      <c r="A4057">
        <v>1059</v>
      </c>
      <c r="B4057" s="9" t="s">
        <v>1060</v>
      </c>
      <c r="C4057" s="3" t="s">
        <v>5169</v>
      </c>
      <c r="D4057" s="5">
        <v>1100</v>
      </c>
      <c r="E4057" s="7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 s="10">
        <f t="shared" si="252"/>
        <v>0</v>
      </c>
      <c r="P4057">
        <f t="shared" si="253"/>
        <v>0</v>
      </c>
      <c r="Q4057" t="s">
        <v>8346</v>
      </c>
      <c r="R4057" t="s">
        <v>8347</v>
      </c>
      <c r="S4057" s="15">
        <f t="shared" si="254"/>
        <v>42046.79</v>
      </c>
      <c r="T4057" s="15">
        <f t="shared" si="255"/>
        <v>42076.748333333337</v>
      </c>
    </row>
    <row r="4058" spans="1:20" ht="48" hidden="1" x14ac:dyDescent="0.2">
      <c r="A4058">
        <v>1087</v>
      </c>
      <c r="B4058" s="9" t="s">
        <v>1088</v>
      </c>
      <c r="C4058" s="3" t="s">
        <v>5197</v>
      </c>
      <c r="D4058" s="5">
        <v>1100</v>
      </c>
      <c r="E4058" s="7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 s="10">
        <f t="shared" si="252"/>
        <v>0</v>
      </c>
      <c r="P4058">
        <f t="shared" si="253"/>
        <v>0</v>
      </c>
      <c r="Q4058" t="s">
        <v>8316</v>
      </c>
      <c r="R4058" t="s">
        <v>8334</v>
      </c>
      <c r="S4058" s="15">
        <f t="shared" si="254"/>
        <v>41775.713969907411</v>
      </c>
      <c r="T4058" s="15">
        <f t="shared" si="255"/>
        <v>41805.713969907411</v>
      </c>
    </row>
    <row r="4059" spans="1:20" ht="48" hidden="1" x14ac:dyDescent="0.2">
      <c r="A4059">
        <v>182</v>
      </c>
      <c r="B4059" s="9" t="s">
        <v>184</v>
      </c>
      <c r="C4059" s="3" t="s">
        <v>4292</v>
      </c>
      <c r="D4059" s="5">
        <v>1000</v>
      </c>
      <c r="E4059" s="7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 s="10">
        <f t="shared" si="252"/>
        <v>0</v>
      </c>
      <c r="P4059">
        <f t="shared" si="253"/>
        <v>0</v>
      </c>
      <c r="Q4059" t="s">
        <v>8321</v>
      </c>
      <c r="R4059" t="s">
        <v>8325</v>
      </c>
      <c r="S4059" s="15">
        <f t="shared" si="254"/>
        <v>42712.011944444443</v>
      </c>
      <c r="T4059" s="15">
        <f t="shared" si="255"/>
        <v>42742.011944444443</v>
      </c>
    </row>
    <row r="4060" spans="1:20" ht="48" hidden="1" x14ac:dyDescent="0.2">
      <c r="A4060">
        <v>193</v>
      </c>
      <c r="B4060" s="9" t="s">
        <v>195</v>
      </c>
      <c r="C4060" s="3" t="s">
        <v>4303</v>
      </c>
      <c r="D4060" s="5">
        <v>1000</v>
      </c>
      <c r="E4060" s="7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 s="10">
        <f t="shared" si="252"/>
        <v>0</v>
      </c>
      <c r="P4060">
        <f t="shared" si="253"/>
        <v>0</v>
      </c>
      <c r="Q4060" t="s">
        <v>8321</v>
      </c>
      <c r="R4060" t="s">
        <v>8325</v>
      </c>
      <c r="S4060" s="15">
        <f t="shared" si="254"/>
        <v>41911.934791666667</v>
      </c>
      <c r="T4060" s="15">
        <f t="shared" si="255"/>
        <v>41971.976458333331</v>
      </c>
    </row>
    <row r="4061" spans="1:20" ht="48" hidden="1" x14ac:dyDescent="0.2">
      <c r="A4061">
        <v>436</v>
      </c>
      <c r="B4061" s="9" t="s">
        <v>437</v>
      </c>
      <c r="C4061" s="3" t="s">
        <v>4546</v>
      </c>
      <c r="D4061" s="5">
        <v>1000</v>
      </c>
      <c r="E4061" s="7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 s="10">
        <f t="shared" si="252"/>
        <v>0</v>
      </c>
      <c r="P4061">
        <f t="shared" si="253"/>
        <v>0</v>
      </c>
      <c r="Q4061" t="s">
        <v>8321</v>
      </c>
      <c r="R4061" t="s">
        <v>8339</v>
      </c>
      <c r="S4061" s="15">
        <f t="shared" si="254"/>
        <v>41456.36241898148</v>
      </c>
      <c r="T4061" s="15">
        <f t="shared" si="255"/>
        <v>41486.36241898148</v>
      </c>
    </row>
    <row r="4062" spans="1:20" ht="16" hidden="1" x14ac:dyDescent="0.2">
      <c r="A4062">
        <v>490</v>
      </c>
      <c r="B4062" s="9" t="s">
        <v>491</v>
      </c>
      <c r="C4062" s="3" t="s">
        <v>4600</v>
      </c>
      <c r="D4062" s="5">
        <v>1000</v>
      </c>
      <c r="E4062" s="7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 s="10">
        <f t="shared" si="252"/>
        <v>0</v>
      </c>
      <c r="P4062">
        <f t="shared" si="253"/>
        <v>0</v>
      </c>
      <c r="Q4062" t="s">
        <v>8321</v>
      </c>
      <c r="R4062" t="s">
        <v>8339</v>
      </c>
      <c r="S4062" s="15">
        <f t="shared" si="254"/>
        <v>41113.968576388892</v>
      </c>
      <c r="T4062" s="15">
        <f t="shared" si="255"/>
        <v>41143.968576388892</v>
      </c>
    </row>
    <row r="4063" spans="1:20" ht="48" hidden="1" x14ac:dyDescent="0.2">
      <c r="A4063">
        <v>887</v>
      </c>
      <c r="B4063" s="9" t="s">
        <v>888</v>
      </c>
      <c r="C4063" s="3" t="s">
        <v>4997</v>
      </c>
      <c r="D4063" s="5">
        <v>1000</v>
      </c>
      <c r="E4063" s="7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 s="10">
        <f t="shared" si="252"/>
        <v>0</v>
      </c>
      <c r="P4063">
        <f t="shared" si="253"/>
        <v>0</v>
      </c>
      <c r="Q4063" t="s">
        <v>8327</v>
      </c>
      <c r="R4063" t="s">
        <v>8328</v>
      </c>
      <c r="S4063" s="15">
        <f t="shared" si="254"/>
        <v>41026.958969907406</v>
      </c>
      <c r="T4063" s="15">
        <f t="shared" si="255"/>
        <v>41056.958969907406</v>
      </c>
    </row>
    <row r="4064" spans="1:20" ht="48" hidden="1" x14ac:dyDescent="0.2">
      <c r="A4064">
        <v>1063</v>
      </c>
      <c r="B4064" s="9" t="s">
        <v>1064</v>
      </c>
      <c r="C4064" s="3" t="s">
        <v>5173</v>
      </c>
      <c r="D4064" s="5">
        <v>1000</v>
      </c>
      <c r="E4064" s="7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 s="10">
        <f t="shared" si="252"/>
        <v>0</v>
      </c>
      <c r="P4064">
        <f t="shared" si="253"/>
        <v>0</v>
      </c>
      <c r="Q4064" t="s">
        <v>8346</v>
      </c>
      <c r="R4064" t="s">
        <v>8347</v>
      </c>
      <c r="S4064" s="15">
        <f t="shared" si="254"/>
        <v>42583.030810185184</v>
      </c>
      <c r="T4064" s="15">
        <f t="shared" si="255"/>
        <v>42613.030810185184</v>
      </c>
    </row>
    <row r="4065" spans="1:20" ht="48" hidden="1" x14ac:dyDescent="0.2">
      <c r="A4065">
        <v>1426</v>
      </c>
      <c r="B4065" s="9" t="s">
        <v>1427</v>
      </c>
      <c r="C4065" s="3" t="s">
        <v>5536</v>
      </c>
      <c r="D4065" s="5">
        <v>1000</v>
      </c>
      <c r="E4065" s="7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 s="10">
        <f t="shared" si="252"/>
        <v>0</v>
      </c>
      <c r="P4065">
        <f t="shared" si="253"/>
        <v>0</v>
      </c>
      <c r="Q4065" t="s">
        <v>8311</v>
      </c>
      <c r="R4065" t="s">
        <v>8348</v>
      </c>
      <c r="S4065" s="15">
        <f t="shared" si="254"/>
        <v>42180.390277777777</v>
      </c>
      <c r="T4065" s="15">
        <f t="shared" si="255"/>
        <v>42240.390277777777</v>
      </c>
    </row>
    <row r="4066" spans="1:20" ht="48" hidden="1" x14ac:dyDescent="0.2">
      <c r="A4066">
        <v>1544</v>
      </c>
      <c r="B4066" s="9" t="s">
        <v>1545</v>
      </c>
      <c r="C4066" s="3" t="s">
        <v>5654</v>
      </c>
      <c r="D4066" s="5">
        <v>1000</v>
      </c>
      <c r="E4066" s="7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 s="10">
        <f t="shared" si="252"/>
        <v>0</v>
      </c>
      <c r="P4066">
        <f t="shared" si="253"/>
        <v>0</v>
      </c>
      <c r="Q4066" t="s">
        <v>8313</v>
      </c>
      <c r="R4066" t="s">
        <v>8355</v>
      </c>
      <c r="S4066" s="15">
        <f t="shared" si="254"/>
        <v>42053.051203703704</v>
      </c>
      <c r="T4066" s="15">
        <f t="shared" si="255"/>
        <v>42095.012499999997</v>
      </c>
    </row>
    <row r="4067" spans="1:20" ht="32" hidden="1" x14ac:dyDescent="0.2">
      <c r="A4067">
        <v>1731</v>
      </c>
      <c r="B4067" s="9" t="s">
        <v>1732</v>
      </c>
      <c r="C4067" s="3" t="s">
        <v>5841</v>
      </c>
      <c r="D4067" s="5">
        <v>1000</v>
      </c>
      <c r="E4067" s="7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 s="10">
        <f t="shared" si="252"/>
        <v>0</v>
      </c>
      <c r="P4067">
        <f t="shared" si="253"/>
        <v>0</v>
      </c>
      <c r="Q4067" t="s">
        <v>8327</v>
      </c>
      <c r="R4067" t="s">
        <v>8330</v>
      </c>
      <c r="S4067" s="15">
        <f t="shared" si="254"/>
        <v>42152.906851851847</v>
      </c>
      <c r="T4067" s="15">
        <f t="shared" si="255"/>
        <v>42166.625</v>
      </c>
    </row>
    <row r="4068" spans="1:20" ht="48" hidden="1" x14ac:dyDescent="0.2">
      <c r="A4068">
        <v>2353</v>
      </c>
      <c r="B4068" s="9" t="s">
        <v>2354</v>
      </c>
      <c r="C4068" s="3" t="s">
        <v>6463</v>
      </c>
      <c r="D4068" s="5">
        <v>1000</v>
      </c>
      <c r="E4068" s="7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 s="10">
        <f t="shared" si="252"/>
        <v>0</v>
      </c>
      <c r="P4068">
        <f t="shared" si="253"/>
        <v>0</v>
      </c>
      <c r="Q4068" t="s">
        <v>8308</v>
      </c>
      <c r="R4068" t="s">
        <v>8342</v>
      </c>
      <c r="S4068" s="15">
        <f t="shared" si="254"/>
        <v>42103.676180555558</v>
      </c>
      <c r="T4068" s="15">
        <f t="shared" si="255"/>
        <v>42115.676180555558</v>
      </c>
    </row>
    <row r="4069" spans="1:20" ht="48" hidden="1" x14ac:dyDescent="0.2">
      <c r="A4069">
        <v>2365</v>
      </c>
      <c r="B4069" s="9" t="s">
        <v>2366</v>
      </c>
      <c r="C4069" s="3" t="s">
        <v>6475</v>
      </c>
      <c r="D4069" s="5">
        <v>1000</v>
      </c>
      <c r="E4069" s="7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 s="10">
        <f t="shared" si="252"/>
        <v>0</v>
      </c>
      <c r="P4069">
        <f t="shared" si="253"/>
        <v>0</v>
      </c>
      <c r="Q4069" t="s">
        <v>8308</v>
      </c>
      <c r="R4069" t="s">
        <v>8342</v>
      </c>
      <c r="S4069" s="15">
        <f t="shared" si="254"/>
        <v>42346.736400462964</v>
      </c>
      <c r="T4069" s="15">
        <f t="shared" si="255"/>
        <v>42386.958333333328</v>
      </c>
    </row>
    <row r="4070" spans="1:20" ht="48" hidden="1" x14ac:dyDescent="0.2">
      <c r="A4070">
        <v>2417</v>
      </c>
      <c r="B4070" s="9" t="s">
        <v>2418</v>
      </c>
      <c r="C4070" s="3" t="s">
        <v>6527</v>
      </c>
      <c r="D4070" s="5">
        <v>1000</v>
      </c>
      <c r="E4070" s="7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 s="10">
        <f t="shared" si="252"/>
        <v>0</v>
      </c>
      <c r="P4070">
        <f t="shared" si="253"/>
        <v>0</v>
      </c>
      <c r="Q4070" t="s">
        <v>8319</v>
      </c>
      <c r="R4070" t="s">
        <v>8345</v>
      </c>
      <c r="S4070" s="15">
        <f t="shared" si="254"/>
        <v>41831.884108796294</v>
      </c>
      <c r="T4070" s="15">
        <f t="shared" si="255"/>
        <v>41861.884108796294</v>
      </c>
    </row>
    <row r="4071" spans="1:20" ht="48" hidden="1" x14ac:dyDescent="0.2">
      <c r="A4071">
        <v>2858</v>
      </c>
      <c r="B4071" s="9" t="s">
        <v>2858</v>
      </c>
      <c r="C4071" s="3" t="s">
        <v>6968</v>
      </c>
      <c r="D4071" s="5">
        <v>1000</v>
      </c>
      <c r="E4071" s="7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 s="10">
        <f t="shared" si="252"/>
        <v>0</v>
      </c>
      <c r="P4071">
        <f t="shared" si="253"/>
        <v>0</v>
      </c>
      <c r="Q4071" t="s">
        <v>8323</v>
      </c>
      <c r="R4071" t="s">
        <v>8326</v>
      </c>
      <c r="S4071" s="15">
        <f t="shared" si="254"/>
        <v>41954.545081018514</v>
      </c>
      <c r="T4071" s="15">
        <f t="shared" si="255"/>
        <v>41978.477777777778</v>
      </c>
    </row>
    <row r="4072" spans="1:20" ht="48" hidden="1" x14ac:dyDescent="0.2">
      <c r="A4072">
        <v>3892</v>
      </c>
      <c r="B4072" s="9" t="s">
        <v>3889</v>
      </c>
      <c r="C4072" s="3" t="s">
        <v>8000</v>
      </c>
      <c r="D4072" s="5">
        <v>1000</v>
      </c>
      <c r="E4072" s="7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 s="10">
        <f t="shared" si="252"/>
        <v>0</v>
      </c>
      <c r="P4072">
        <f t="shared" si="253"/>
        <v>0</v>
      </c>
      <c r="Q4072" t="s">
        <v>8323</v>
      </c>
      <c r="R4072" t="s">
        <v>8326</v>
      </c>
      <c r="S4072" s="15">
        <f t="shared" si="254"/>
        <v>41867.652280092596</v>
      </c>
      <c r="T4072" s="15">
        <f t="shared" si="255"/>
        <v>41875.291666666664</v>
      </c>
    </row>
    <row r="4073" spans="1:20" ht="48" hidden="1" x14ac:dyDescent="0.2">
      <c r="A4073">
        <v>1446</v>
      </c>
      <c r="B4073" s="9" t="s">
        <v>1447</v>
      </c>
      <c r="C4073" s="3" t="s">
        <v>5556</v>
      </c>
      <c r="D4073" s="5">
        <v>900</v>
      </c>
      <c r="E4073" s="7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 s="10">
        <f t="shared" si="252"/>
        <v>0</v>
      </c>
      <c r="P4073">
        <f t="shared" si="253"/>
        <v>0</v>
      </c>
      <c r="Q4073" t="s">
        <v>8311</v>
      </c>
      <c r="R4073" t="s">
        <v>8348</v>
      </c>
      <c r="S4073" s="15">
        <f t="shared" si="254"/>
        <v>42461.447662037041</v>
      </c>
      <c r="T4073" s="15">
        <f t="shared" si="255"/>
        <v>42481.447662037041</v>
      </c>
    </row>
    <row r="4074" spans="1:20" ht="48" hidden="1" x14ac:dyDescent="0.2">
      <c r="A4074">
        <v>947</v>
      </c>
      <c r="B4074" s="9" t="s">
        <v>948</v>
      </c>
      <c r="C4074" s="3" t="s">
        <v>5057</v>
      </c>
      <c r="D4074" s="5">
        <v>850</v>
      </c>
      <c r="E4074" s="7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 s="10">
        <f t="shared" si="252"/>
        <v>0</v>
      </c>
      <c r="P4074">
        <f t="shared" si="253"/>
        <v>0</v>
      </c>
      <c r="Q4074" t="s">
        <v>8308</v>
      </c>
      <c r="R4074" t="s">
        <v>8310</v>
      </c>
      <c r="S4074" s="15">
        <f t="shared" si="254"/>
        <v>42491.781319444446</v>
      </c>
      <c r="T4074" s="15">
        <f t="shared" si="255"/>
        <v>42551.781319444446</v>
      </c>
    </row>
    <row r="4075" spans="1:20" ht="48" hidden="1" x14ac:dyDescent="0.2">
      <c r="A4075">
        <v>558</v>
      </c>
      <c r="B4075" s="9" t="s">
        <v>559</v>
      </c>
      <c r="C4075" s="3" t="s">
        <v>4668</v>
      </c>
      <c r="D4075" s="5">
        <v>750</v>
      </c>
      <c r="E4075" s="7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 s="10">
        <f t="shared" si="252"/>
        <v>0</v>
      </c>
      <c r="P4075">
        <f t="shared" si="253"/>
        <v>0</v>
      </c>
      <c r="Q4075" t="s">
        <v>8308</v>
      </c>
      <c r="R4075" t="s">
        <v>8342</v>
      </c>
      <c r="S4075" s="15">
        <f t="shared" si="254"/>
        <v>42057.883159722223</v>
      </c>
      <c r="T4075" s="15">
        <f t="shared" si="255"/>
        <v>42087.841493055559</v>
      </c>
    </row>
    <row r="4076" spans="1:20" ht="48" hidden="1" x14ac:dyDescent="0.2">
      <c r="A4076">
        <v>1555</v>
      </c>
      <c r="B4076" s="9" t="s">
        <v>1556</v>
      </c>
      <c r="C4076" s="3" t="s">
        <v>5665</v>
      </c>
      <c r="D4076" s="5">
        <v>750</v>
      </c>
      <c r="E4076" s="7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 s="10">
        <f t="shared" si="252"/>
        <v>0</v>
      </c>
      <c r="P4076">
        <f t="shared" si="253"/>
        <v>0</v>
      </c>
      <c r="Q4076" t="s">
        <v>8313</v>
      </c>
      <c r="R4076" t="s">
        <v>8355</v>
      </c>
      <c r="S4076" s="15">
        <f t="shared" si="254"/>
        <v>42241.613796296297</v>
      </c>
      <c r="T4076" s="15">
        <f t="shared" si="255"/>
        <v>42264.708333333328</v>
      </c>
    </row>
    <row r="4077" spans="1:20" ht="64" hidden="1" x14ac:dyDescent="0.2">
      <c r="A4077">
        <v>3143</v>
      </c>
      <c r="B4077" s="9" t="s">
        <v>3143</v>
      </c>
      <c r="C4077" s="3" t="s">
        <v>7253</v>
      </c>
      <c r="D4077" s="5">
        <v>700</v>
      </c>
      <c r="E4077" s="7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 s="10">
        <f t="shared" si="252"/>
        <v>0</v>
      </c>
      <c r="P4077">
        <f t="shared" si="253"/>
        <v>0</v>
      </c>
      <c r="Q4077" t="s">
        <v>8323</v>
      </c>
      <c r="R4077" t="s">
        <v>8326</v>
      </c>
      <c r="S4077" s="15">
        <f t="shared" si="254"/>
        <v>42808.358287037037</v>
      </c>
      <c r="T4077" s="15">
        <f t="shared" si="255"/>
        <v>42834.358287037037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t="s">
        <v>8323</v>
      </c>
      <c r="R4078" t="s">
        <v>8326</v>
      </c>
      <c r="S4078" s="15">
        <f t="shared" si="254"/>
        <v>41905.795706018522</v>
      </c>
      <c r="T4078" s="15">
        <f t="shared" si="255"/>
        <v>41933.82708333333</v>
      </c>
    </row>
    <row r="4079" spans="1:20" ht="48" hidden="1" x14ac:dyDescent="0.2">
      <c r="A4079">
        <v>3975</v>
      </c>
      <c r="B4079" s="9" t="s">
        <v>3972</v>
      </c>
      <c r="C4079" s="3" t="s">
        <v>8082</v>
      </c>
      <c r="D4079" s="5">
        <v>678</v>
      </c>
      <c r="E4079" s="7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5">
        <f t="shared" si="254"/>
        <v>42534.866875</v>
      </c>
      <c r="T4079" s="15">
        <f t="shared" si="255"/>
        <v>42564.866875</v>
      </c>
    </row>
    <row r="4080" spans="1:20" ht="48" hidden="1" x14ac:dyDescent="0.2">
      <c r="A4080">
        <v>3874</v>
      </c>
      <c r="B4080" s="9" t="s">
        <v>3871</v>
      </c>
      <c r="C4080" s="3" t="s">
        <v>7983</v>
      </c>
      <c r="D4080" s="5">
        <v>620</v>
      </c>
      <c r="E4080" s="7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 s="10">
        <f t="shared" si="252"/>
        <v>0</v>
      </c>
      <c r="P4080">
        <f t="shared" si="253"/>
        <v>0</v>
      </c>
      <c r="Q4080" t="s">
        <v>8323</v>
      </c>
      <c r="R4080" t="s">
        <v>8335</v>
      </c>
      <c r="S4080" s="15">
        <f t="shared" si="254"/>
        <v>42007.016458333332</v>
      </c>
      <c r="T4080" s="15">
        <f t="shared" si="255"/>
        <v>42028.041666666672</v>
      </c>
    </row>
    <row r="4081" spans="1:20" ht="48" hidden="1" x14ac:dyDescent="0.2">
      <c r="A4081">
        <v>130</v>
      </c>
      <c r="B4081" s="9" t="s">
        <v>132</v>
      </c>
      <c r="C4081" s="3" t="s">
        <v>4241</v>
      </c>
      <c r="D4081" s="5">
        <v>600</v>
      </c>
      <c r="E4081" s="7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 s="10">
        <f t="shared" si="252"/>
        <v>0</v>
      </c>
      <c r="P4081">
        <f t="shared" si="253"/>
        <v>0</v>
      </c>
      <c r="Q4081" t="s">
        <v>8321</v>
      </c>
      <c r="R4081" t="s">
        <v>8337</v>
      </c>
      <c r="S4081" s="15">
        <f t="shared" si="254"/>
        <v>41778.915416666663</v>
      </c>
      <c r="T4081" s="15">
        <f t="shared" si="255"/>
        <v>41806.844444444447</v>
      </c>
    </row>
    <row r="4082" spans="1:20" ht="48" hidden="1" x14ac:dyDescent="0.2">
      <c r="A4082">
        <v>4101</v>
      </c>
      <c r="B4082" s="9" t="s">
        <v>4097</v>
      </c>
      <c r="C4082" s="3" t="s">
        <v>8204</v>
      </c>
      <c r="D4082" s="5">
        <v>600</v>
      </c>
      <c r="E4082" s="7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5">
        <f t="shared" si="254"/>
        <v>42730.903726851851</v>
      </c>
      <c r="T4082" s="15">
        <f t="shared" si="255"/>
        <v>42760.903726851851</v>
      </c>
    </row>
    <row r="4083" spans="1:20" ht="48" hidden="1" x14ac:dyDescent="0.2">
      <c r="A4083">
        <v>4012</v>
      </c>
      <c r="B4083" s="9" t="s">
        <v>4008</v>
      </c>
      <c r="C4083" s="3" t="s">
        <v>8117</v>
      </c>
      <c r="D4083" s="5">
        <v>575</v>
      </c>
      <c r="E4083" s="7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5">
        <f t="shared" si="254"/>
        <v>42096.544548611113</v>
      </c>
      <c r="T4083" s="15">
        <f t="shared" si="255"/>
        <v>42126.544548611113</v>
      </c>
    </row>
    <row r="4084" spans="1:20" ht="48" hidden="1" x14ac:dyDescent="0.2">
      <c r="A4084">
        <v>461</v>
      </c>
      <c r="B4084" s="9" t="s">
        <v>462</v>
      </c>
      <c r="C4084" s="3" t="s">
        <v>4571</v>
      </c>
      <c r="D4084" s="5">
        <v>550</v>
      </c>
      <c r="E4084" s="7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 s="10">
        <f t="shared" si="252"/>
        <v>0</v>
      </c>
      <c r="P4084">
        <f t="shared" si="253"/>
        <v>0</v>
      </c>
      <c r="Q4084" t="s">
        <v>8321</v>
      </c>
      <c r="R4084" t="s">
        <v>8339</v>
      </c>
      <c r="S4084" s="15">
        <f t="shared" si="254"/>
        <v>41407.84684027778</v>
      </c>
      <c r="T4084" s="15">
        <f t="shared" si="255"/>
        <v>41427.84684027778</v>
      </c>
    </row>
    <row r="4085" spans="1:20" ht="16" hidden="1" x14ac:dyDescent="0.2">
      <c r="A4085">
        <v>1084</v>
      </c>
      <c r="B4085" s="9" t="s">
        <v>1085</v>
      </c>
      <c r="C4085" s="3" t="s">
        <v>5194</v>
      </c>
      <c r="D4085" s="5">
        <v>550</v>
      </c>
      <c r="E4085" s="7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 s="10">
        <f t="shared" si="252"/>
        <v>0</v>
      </c>
      <c r="P4085">
        <f t="shared" si="253"/>
        <v>0</v>
      </c>
      <c r="Q4085" t="s">
        <v>8316</v>
      </c>
      <c r="R4085" t="s">
        <v>8334</v>
      </c>
      <c r="S4085" s="15">
        <f t="shared" si="254"/>
        <v>41829.912083333329</v>
      </c>
      <c r="T4085" s="15">
        <f t="shared" si="255"/>
        <v>41859.912083333329</v>
      </c>
    </row>
    <row r="4086" spans="1:20" ht="32" hidden="1" x14ac:dyDescent="0.2">
      <c r="A4086">
        <v>4061</v>
      </c>
      <c r="B4086" s="9" t="s">
        <v>4057</v>
      </c>
      <c r="C4086" s="3" t="s">
        <v>8165</v>
      </c>
      <c r="D4086" s="5">
        <v>525</v>
      </c>
      <c r="E4086" s="7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5">
        <f t="shared" si="254"/>
        <v>42421.141469907408</v>
      </c>
      <c r="T4086" s="15">
        <f t="shared" si="255"/>
        <v>42481.099803240737</v>
      </c>
    </row>
    <row r="4087" spans="1:20" ht="32" hidden="1" x14ac:dyDescent="0.2">
      <c r="A4087">
        <v>1588</v>
      </c>
      <c r="B4087" s="9" t="s">
        <v>1589</v>
      </c>
      <c r="C4087" s="3" t="s">
        <v>5698</v>
      </c>
      <c r="D4087" s="5">
        <v>516</v>
      </c>
      <c r="E4087" s="7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 s="10">
        <f t="shared" si="252"/>
        <v>0</v>
      </c>
      <c r="P4087">
        <f t="shared" si="253"/>
        <v>0</v>
      </c>
      <c r="Q4087" t="s">
        <v>8313</v>
      </c>
      <c r="R4087" t="s">
        <v>8351</v>
      </c>
      <c r="S4087" s="15">
        <f t="shared" si="254"/>
        <v>42005.24998842593</v>
      </c>
      <c r="T4087" s="15">
        <f t="shared" si="255"/>
        <v>42035.841666666667</v>
      </c>
    </row>
    <row r="4088" spans="1:20" ht="48" hidden="1" x14ac:dyDescent="0.2">
      <c r="A4088">
        <v>615</v>
      </c>
      <c r="B4088" s="9" t="s">
        <v>616</v>
      </c>
      <c r="C4088" s="3" t="s">
        <v>4725</v>
      </c>
      <c r="D4088" s="5">
        <v>515</v>
      </c>
      <c r="E4088" s="7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 s="10">
        <f t="shared" si="252"/>
        <v>0</v>
      </c>
      <c r="P4088">
        <f t="shared" si="253"/>
        <v>0</v>
      </c>
      <c r="Q4088" t="s">
        <v>8308</v>
      </c>
      <c r="R4088" t="s">
        <v>8342</v>
      </c>
      <c r="S4088" s="15">
        <f t="shared" si="254"/>
        <v>42242.122210648144</v>
      </c>
      <c r="T4088" s="15">
        <f t="shared" si="255"/>
        <v>42272.122210648144</v>
      </c>
    </row>
    <row r="4089" spans="1:20" ht="48" hidden="1" x14ac:dyDescent="0.2">
      <c r="A4089">
        <v>929</v>
      </c>
      <c r="B4089" s="9" t="s">
        <v>930</v>
      </c>
      <c r="C4089" s="3" t="s">
        <v>5039</v>
      </c>
      <c r="D4089" s="5">
        <v>500</v>
      </c>
      <c r="E4089" s="7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 s="10">
        <f t="shared" si="252"/>
        <v>0</v>
      </c>
      <c r="P4089">
        <f t="shared" si="253"/>
        <v>0</v>
      </c>
      <c r="Q4089" t="s">
        <v>8327</v>
      </c>
      <c r="R4089" t="s">
        <v>8350</v>
      </c>
      <c r="S4089" s="15">
        <f t="shared" si="254"/>
        <v>40978.238067129627</v>
      </c>
      <c r="T4089" s="15">
        <f t="shared" si="255"/>
        <v>41008.196400462963</v>
      </c>
    </row>
    <row r="4090" spans="1:20" ht="48" hidden="1" x14ac:dyDescent="0.2">
      <c r="A4090">
        <v>1051</v>
      </c>
      <c r="B4090" s="9" t="s">
        <v>1052</v>
      </c>
      <c r="C4090" s="3" t="s">
        <v>5161</v>
      </c>
      <c r="D4090" s="5">
        <v>500</v>
      </c>
      <c r="E4090" s="7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 s="10">
        <f t="shared" si="252"/>
        <v>0</v>
      </c>
      <c r="P4090">
        <f t="shared" si="253"/>
        <v>0</v>
      </c>
      <c r="Q4090" t="s">
        <v>8346</v>
      </c>
      <c r="R4090" t="s">
        <v>8347</v>
      </c>
      <c r="S4090" s="15">
        <f t="shared" si="254"/>
        <v>41850.014178240745</v>
      </c>
      <c r="T4090" s="15">
        <f t="shared" si="255"/>
        <v>41878.014178240745</v>
      </c>
    </row>
    <row r="4091" spans="1:20" ht="16" hidden="1" x14ac:dyDescent="0.2">
      <c r="A4091">
        <v>1141</v>
      </c>
      <c r="B4091" s="9" t="s">
        <v>1142</v>
      </c>
      <c r="C4091" s="3" t="s">
        <v>5251</v>
      </c>
      <c r="D4091" s="5">
        <v>500</v>
      </c>
      <c r="E4091" s="7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 s="10">
        <f t="shared" si="252"/>
        <v>0</v>
      </c>
      <c r="P4091">
        <f t="shared" si="253"/>
        <v>0</v>
      </c>
      <c r="Q4091" t="s">
        <v>8316</v>
      </c>
      <c r="R4091" t="s">
        <v>8344</v>
      </c>
      <c r="S4091" s="15">
        <f t="shared" si="254"/>
        <v>42164.699652777781</v>
      </c>
      <c r="T4091" s="15">
        <f t="shared" si="255"/>
        <v>42194.699652777781</v>
      </c>
    </row>
    <row r="4092" spans="1:20" ht="48" hidden="1" x14ac:dyDescent="0.2">
      <c r="A4092">
        <v>1599</v>
      </c>
      <c r="B4092" s="9" t="s">
        <v>1600</v>
      </c>
      <c r="C4092" s="3" t="s">
        <v>5709</v>
      </c>
      <c r="D4092" s="5">
        <v>500</v>
      </c>
      <c r="E4092" s="7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 s="10">
        <f t="shared" si="252"/>
        <v>0</v>
      </c>
      <c r="P4092">
        <f t="shared" si="253"/>
        <v>0</v>
      </c>
      <c r="Q4092" t="s">
        <v>8313</v>
      </c>
      <c r="R4092" t="s">
        <v>8351</v>
      </c>
      <c r="S4092" s="15">
        <f t="shared" si="254"/>
        <v>42438.53907407407</v>
      </c>
      <c r="T4092" s="15">
        <f t="shared" si="255"/>
        <v>42468.497407407413</v>
      </c>
    </row>
    <row r="4093" spans="1:20" ht="48" hidden="1" x14ac:dyDescent="0.2">
      <c r="A4093">
        <v>3204</v>
      </c>
      <c r="B4093" s="9" t="s">
        <v>3204</v>
      </c>
      <c r="C4093" s="3" t="s">
        <v>7314</v>
      </c>
      <c r="D4093" s="5">
        <v>500</v>
      </c>
      <c r="E4093" s="7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 s="10">
        <f t="shared" si="252"/>
        <v>0</v>
      </c>
      <c r="P4093">
        <f t="shared" si="253"/>
        <v>0</v>
      </c>
      <c r="Q4093" t="s">
        <v>8323</v>
      </c>
      <c r="R4093" t="s">
        <v>8335</v>
      </c>
      <c r="S4093" s="15">
        <f t="shared" si="254"/>
        <v>42172.686099537037</v>
      </c>
      <c r="T4093" s="15">
        <f t="shared" si="255"/>
        <v>42202.676388888889</v>
      </c>
    </row>
    <row r="4094" spans="1:20" ht="48" hidden="1" x14ac:dyDescent="0.2">
      <c r="A4094">
        <v>4051</v>
      </c>
      <c r="B4094" s="9" t="s">
        <v>4047</v>
      </c>
      <c r="C4094" s="3" t="s">
        <v>8155</v>
      </c>
      <c r="D4094" s="5">
        <v>500</v>
      </c>
      <c r="E4094" s="7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5">
        <f t="shared" si="254"/>
        <v>41761.810150462967</v>
      </c>
      <c r="T4094" s="15">
        <f t="shared" si="255"/>
        <v>41768.286805555559</v>
      </c>
    </row>
    <row r="4095" spans="1:20" ht="48" hidden="1" x14ac:dyDescent="0.2">
      <c r="A4095">
        <v>4109</v>
      </c>
      <c r="B4095" s="9" t="s">
        <v>4105</v>
      </c>
      <c r="C4095" s="3" t="s">
        <v>8212</v>
      </c>
      <c r="D4095" s="5">
        <v>500</v>
      </c>
      <c r="E4095" s="7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5">
        <f t="shared" si="254"/>
        <v>42307.539398148147</v>
      </c>
      <c r="T4095" s="15">
        <f t="shared" si="255"/>
        <v>42337.581064814818</v>
      </c>
    </row>
    <row r="4096" spans="1:20" ht="48" hidden="1" x14ac:dyDescent="0.2">
      <c r="A4096">
        <v>439</v>
      </c>
      <c r="B4096" s="9" t="s">
        <v>440</v>
      </c>
      <c r="C4096" s="3" t="s">
        <v>4549</v>
      </c>
      <c r="D4096" s="5">
        <v>450</v>
      </c>
      <c r="E4096" s="7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 s="10">
        <f t="shared" si="252"/>
        <v>0</v>
      </c>
      <c r="P4096">
        <f t="shared" si="253"/>
        <v>0</v>
      </c>
      <c r="Q4096" t="s">
        <v>8321</v>
      </c>
      <c r="R4096" t="s">
        <v>8339</v>
      </c>
      <c r="S4096" s="15">
        <f t="shared" si="254"/>
        <v>41919.761782407404</v>
      </c>
      <c r="T4096" s="15">
        <f t="shared" si="255"/>
        <v>41929.761782407404</v>
      </c>
    </row>
    <row r="4097" spans="1:20" ht="48" hidden="1" x14ac:dyDescent="0.2">
      <c r="A4097">
        <v>441</v>
      </c>
      <c r="B4097" s="9" t="s">
        <v>442</v>
      </c>
      <c r="C4097" s="3" t="s">
        <v>4551</v>
      </c>
      <c r="D4097" s="5">
        <v>400</v>
      </c>
      <c r="E4097" s="7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 s="10">
        <f t="shared" si="252"/>
        <v>0</v>
      </c>
      <c r="P4097">
        <f t="shared" si="253"/>
        <v>0</v>
      </c>
      <c r="Q4097" t="s">
        <v>8321</v>
      </c>
      <c r="R4097" t="s">
        <v>8339</v>
      </c>
      <c r="S4097" s="15">
        <f t="shared" si="254"/>
        <v>41550.793935185182</v>
      </c>
      <c r="T4097" s="15">
        <f t="shared" si="255"/>
        <v>41580.793935185182</v>
      </c>
    </row>
    <row r="4098" spans="1:20" ht="48" hidden="1" x14ac:dyDescent="0.2">
      <c r="A4098">
        <v>581</v>
      </c>
      <c r="B4098" s="9" t="s">
        <v>582</v>
      </c>
      <c r="C4098" s="3" t="s">
        <v>4691</v>
      </c>
      <c r="D4098" s="5">
        <v>400</v>
      </c>
      <c r="E4098" s="7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 s="10">
        <f t="shared" si="252"/>
        <v>0</v>
      </c>
      <c r="P4098">
        <f t="shared" si="253"/>
        <v>0</v>
      </c>
      <c r="Q4098" t="s">
        <v>8308</v>
      </c>
      <c r="R4098" t="s">
        <v>8342</v>
      </c>
      <c r="S4098" s="15">
        <f t="shared" si="254"/>
        <v>42188.012777777782</v>
      </c>
      <c r="T4098" s="15">
        <f t="shared" si="255"/>
        <v>42218.012777777782</v>
      </c>
    </row>
    <row r="4099" spans="1:20" ht="48" hidden="1" x14ac:dyDescent="0.2">
      <c r="A4099">
        <v>618</v>
      </c>
      <c r="B4099" s="9" t="s">
        <v>619</v>
      </c>
      <c r="C4099" s="3" t="s">
        <v>4728</v>
      </c>
      <c r="D4099" s="5">
        <v>400</v>
      </c>
      <c r="E4099" s="7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t="s">
        <v>8308</v>
      </c>
      <c r="R4099" t="s">
        <v>8342</v>
      </c>
      <c r="S4099" s="15">
        <f t="shared" ref="S4099:S4115" si="258">(((J4099/60)/60)/24)+DATE(1970,1,1)</f>
        <v>42317.810219907406</v>
      </c>
      <c r="T4099" s="15">
        <f t="shared" ref="T4099:T4115" si="259">(((I4099/60)/60)/24)+DATE(1970,1,1)</f>
        <v>42347.810219907406</v>
      </c>
    </row>
    <row r="4100" spans="1:20" ht="48" hidden="1" x14ac:dyDescent="0.2">
      <c r="A4100">
        <v>3054</v>
      </c>
      <c r="B4100" s="9" t="s">
        <v>3054</v>
      </c>
      <c r="C4100" s="3" t="s">
        <v>7164</v>
      </c>
      <c r="D4100" s="5">
        <v>300</v>
      </c>
      <c r="E4100" s="7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 s="10">
        <f t="shared" si="256"/>
        <v>0</v>
      </c>
      <c r="P4100">
        <f t="shared" si="257"/>
        <v>0</v>
      </c>
      <c r="Q4100" t="s">
        <v>8323</v>
      </c>
      <c r="R4100" t="s">
        <v>8324</v>
      </c>
      <c r="S4100" s="15">
        <f t="shared" si="258"/>
        <v>42027.832800925928</v>
      </c>
      <c r="T4100" s="15">
        <f t="shared" si="259"/>
        <v>42065.044444444444</v>
      </c>
    </row>
    <row r="4101" spans="1:20" ht="48" hidden="1" x14ac:dyDescent="0.2">
      <c r="A4101">
        <v>4043</v>
      </c>
      <c r="B4101" s="9" t="s">
        <v>4039</v>
      </c>
      <c r="C4101" s="3" t="s">
        <v>8147</v>
      </c>
      <c r="D4101" s="5">
        <v>300</v>
      </c>
      <c r="E4101" s="7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5">
        <f t="shared" si="258"/>
        <v>41948.957465277781</v>
      </c>
      <c r="T4101" s="15">
        <f t="shared" si="259"/>
        <v>41963.957465277781</v>
      </c>
    </row>
    <row r="4102" spans="1:20" ht="48" hidden="1" x14ac:dyDescent="0.2">
      <c r="A4102">
        <v>1876</v>
      </c>
      <c r="B4102" s="9" t="s">
        <v>1877</v>
      </c>
      <c r="C4102" s="3" t="s">
        <v>5986</v>
      </c>
      <c r="D4102" s="5">
        <v>280</v>
      </c>
      <c r="E4102" s="7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 s="10">
        <f t="shared" si="256"/>
        <v>0</v>
      </c>
      <c r="P4102">
        <f t="shared" si="257"/>
        <v>0</v>
      </c>
      <c r="Q4102" t="s">
        <v>8316</v>
      </c>
      <c r="R4102" t="s">
        <v>8344</v>
      </c>
      <c r="S4102" s="15">
        <f t="shared" si="258"/>
        <v>41776.284780092588</v>
      </c>
      <c r="T4102" s="15">
        <f t="shared" si="259"/>
        <v>41806.284780092588</v>
      </c>
    </row>
    <row r="4103" spans="1:20" ht="32" hidden="1" x14ac:dyDescent="0.2">
      <c r="A4103">
        <v>4100</v>
      </c>
      <c r="B4103" s="9" t="s">
        <v>4096</v>
      </c>
      <c r="C4103" s="3" t="s">
        <v>8203</v>
      </c>
      <c r="D4103" s="5">
        <v>270</v>
      </c>
      <c r="E4103" s="7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5">
        <f t="shared" si="258"/>
        <v>41927.124884259261</v>
      </c>
      <c r="T4103" s="15">
        <f t="shared" si="259"/>
        <v>41937.124884259261</v>
      </c>
    </row>
    <row r="4104" spans="1:20" ht="48" hidden="1" x14ac:dyDescent="0.2">
      <c r="A4104">
        <v>607</v>
      </c>
      <c r="B4104" s="9" t="s">
        <v>608</v>
      </c>
      <c r="C4104" s="3" t="s">
        <v>4717</v>
      </c>
      <c r="D4104" s="5">
        <v>250</v>
      </c>
      <c r="E4104" s="7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 s="10">
        <f t="shared" si="256"/>
        <v>0</v>
      </c>
      <c r="P4104">
        <f t="shared" si="257"/>
        <v>0</v>
      </c>
      <c r="Q4104" t="s">
        <v>8308</v>
      </c>
      <c r="R4104" t="s">
        <v>8342</v>
      </c>
      <c r="S4104" s="15">
        <f t="shared" si="258"/>
        <v>42300.825648148151</v>
      </c>
      <c r="T4104" s="15">
        <f t="shared" si="259"/>
        <v>42330.867314814815</v>
      </c>
    </row>
    <row r="4105" spans="1:20" ht="48" hidden="1" x14ac:dyDescent="0.2">
      <c r="A4105">
        <v>4078</v>
      </c>
      <c r="B4105" s="9" t="s">
        <v>4074</v>
      </c>
      <c r="C4105" s="3" t="s">
        <v>8181</v>
      </c>
      <c r="D4105" s="5">
        <v>250</v>
      </c>
      <c r="E4105" s="7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5">
        <f t="shared" si="258"/>
        <v>42732.787523148145</v>
      </c>
      <c r="T4105" s="15">
        <f t="shared" si="259"/>
        <v>42762.787523148145</v>
      </c>
    </row>
    <row r="4106" spans="1:20" ht="48" hidden="1" x14ac:dyDescent="0.2">
      <c r="A4106">
        <v>225</v>
      </c>
      <c r="B4106" s="9" t="s">
        <v>227</v>
      </c>
      <c r="C4106" s="3" t="s">
        <v>4335</v>
      </c>
      <c r="D4106" s="5">
        <v>200</v>
      </c>
      <c r="E4106" s="7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 s="10">
        <f t="shared" si="256"/>
        <v>0</v>
      </c>
      <c r="P4106">
        <f t="shared" si="257"/>
        <v>0</v>
      </c>
      <c r="Q4106" t="s">
        <v>8321</v>
      </c>
      <c r="R4106" t="s">
        <v>8325</v>
      </c>
      <c r="S4106" s="15">
        <f t="shared" si="258"/>
        <v>42438.961273148147</v>
      </c>
      <c r="T4106" s="15">
        <f t="shared" si="259"/>
        <v>42468.919606481482</v>
      </c>
    </row>
    <row r="4107" spans="1:20" ht="48" hidden="1" x14ac:dyDescent="0.2">
      <c r="A4107">
        <v>2361</v>
      </c>
      <c r="B4107" s="9" t="s">
        <v>2362</v>
      </c>
      <c r="C4107" s="3" t="s">
        <v>6471</v>
      </c>
      <c r="D4107" s="5">
        <v>200</v>
      </c>
      <c r="E4107" s="7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 s="10">
        <f t="shared" si="256"/>
        <v>0</v>
      </c>
      <c r="P4107">
        <f t="shared" si="257"/>
        <v>0</v>
      </c>
      <c r="Q4107" t="s">
        <v>8308</v>
      </c>
      <c r="R4107" t="s">
        <v>8342</v>
      </c>
      <c r="S4107" s="15">
        <f t="shared" si="258"/>
        <v>42466.858888888892</v>
      </c>
      <c r="T4107" s="15">
        <f t="shared" si="259"/>
        <v>42490.916666666672</v>
      </c>
    </row>
    <row r="4108" spans="1:20" ht="64" hidden="1" x14ac:dyDescent="0.2">
      <c r="A4108">
        <v>3138</v>
      </c>
      <c r="B4108" s="9" t="s">
        <v>3138</v>
      </c>
      <c r="C4108" s="3" t="s">
        <v>7248</v>
      </c>
      <c r="D4108" s="5">
        <v>200</v>
      </c>
      <c r="E4108" s="7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5">
        <f t="shared" si="258"/>
        <v>42809.645914351851</v>
      </c>
      <c r="T4108" s="15">
        <f t="shared" si="259"/>
        <v>42828.645914351851</v>
      </c>
    </row>
    <row r="4109" spans="1:20" ht="32" hidden="1" x14ac:dyDescent="0.2">
      <c r="A4109">
        <v>2364</v>
      </c>
      <c r="B4109" s="9" t="s">
        <v>2365</v>
      </c>
      <c r="C4109" s="3" t="s">
        <v>6474</v>
      </c>
      <c r="D4109" s="5">
        <v>128</v>
      </c>
      <c r="E4109" s="7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 s="10">
        <f t="shared" si="256"/>
        <v>0</v>
      </c>
      <c r="P4109">
        <f t="shared" si="257"/>
        <v>0</v>
      </c>
      <c r="Q4109" t="s">
        <v>8308</v>
      </c>
      <c r="R4109" t="s">
        <v>8342</v>
      </c>
      <c r="S4109" s="15">
        <f t="shared" si="258"/>
        <v>42248.934675925921</v>
      </c>
      <c r="T4109" s="15">
        <f t="shared" si="259"/>
        <v>42303.934675925921</v>
      </c>
    </row>
    <row r="4110" spans="1:20" ht="48" hidden="1" x14ac:dyDescent="0.2">
      <c r="A4110">
        <v>1071</v>
      </c>
      <c r="B4110" s="9" t="s">
        <v>1072</v>
      </c>
      <c r="C4110" s="3" t="s">
        <v>5181</v>
      </c>
      <c r="D4110" s="5">
        <v>100</v>
      </c>
      <c r="E4110" s="7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 s="10">
        <f t="shared" si="256"/>
        <v>0</v>
      </c>
      <c r="P4110">
        <f t="shared" si="257"/>
        <v>0</v>
      </c>
      <c r="Q4110" t="s">
        <v>8316</v>
      </c>
      <c r="R4110" t="s">
        <v>8334</v>
      </c>
      <c r="S4110" s="15">
        <f t="shared" si="258"/>
        <v>42295.753391203703</v>
      </c>
      <c r="T4110" s="15">
        <f t="shared" si="259"/>
        <v>42325.795057870375</v>
      </c>
    </row>
    <row r="4111" spans="1:20" ht="32" hidden="1" x14ac:dyDescent="0.2">
      <c r="A4111">
        <v>1877</v>
      </c>
      <c r="B4111" s="9" t="s">
        <v>1878</v>
      </c>
      <c r="C4111" s="3" t="s">
        <v>5987</v>
      </c>
      <c r="D4111" s="5">
        <v>60</v>
      </c>
      <c r="E4111" s="7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 s="10">
        <f t="shared" si="256"/>
        <v>0</v>
      </c>
      <c r="P4111">
        <f t="shared" si="257"/>
        <v>0</v>
      </c>
      <c r="Q4111" t="s">
        <v>8316</v>
      </c>
      <c r="R4111" t="s">
        <v>8344</v>
      </c>
      <c r="S4111" s="15">
        <f t="shared" si="258"/>
        <v>42035.029224537036</v>
      </c>
      <c r="T4111" s="15">
        <f t="shared" si="259"/>
        <v>42064.029224537036</v>
      </c>
    </row>
    <row r="4112" spans="1:20" ht="48" hidden="1" x14ac:dyDescent="0.2">
      <c r="A4112">
        <v>1041</v>
      </c>
      <c r="B4112" s="9" t="s">
        <v>1042</v>
      </c>
      <c r="C4112" s="3" t="s">
        <v>5151</v>
      </c>
      <c r="D4112" s="5">
        <v>50</v>
      </c>
      <c r="E4112" s="7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 s="10">
        <f t="shared" si="256"/>
        <v>0</v>
      </c>
      <c r="P4112">
        <f t="shared" si="257"/>
        <v>0</v>
      </c>
      <c r="Q4112" t="s">
        <v>8346</v>
      </c>
      <c r="R4112" t="s">
        <v>8347</v>
      </c>
      <c r="S4112" s="15">
        <f t="shared" si="258"/>
        <v>41831.060092592597</v>
      </c>
      <c r="T4112" s="15">
        <f t="shared" si="259"/>
        <v>41851.060092592597</v>
      </c>
    </row>
    <row r="4113" spans="1:20" ht="32" hidden="1" x14ac:dyDescent="0.2">
      <c r="A4113">
        <v>1592</v>
      </c>
      <c r="B4113" s="9" t="s">
        <v>1593</v>
      </c>
      <c r="C4113" s="3" t="s">
        <v>5702</v>
      </c>
      <c r="D4113" s="5">
        <v>25</v>
      </c>
      <c r="E4113" s="7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 s="10">
        <f t="shared" si="256"/>
        <v>0</v>
      </c>
      <c r="P4113">
        <f t="shared" si="257"/>
        <v>0</v>
      </c>
      <c r="Q4113" t="s">
        <v>8313</v>
      </c>
      <c r="R4113" t="s">
        <v>8351</v>
      </c>
      <c r="S4113" s="15">
        <f t="shared" si="258"/>
        <v>42046.072743055556</v>
      </c>
      <c r="T4113" s="15">
        <f t="shared" si="259"/>
        <v>42091.031076388885</v>
      </c>
    </row>
    <row r="4114" spans="1:20" ht="48" hidden="1" x14ac:dyDescent="0.2">
      <c r="A4114">
        <v>1547</v>
      </c>
      <c r="B4114" s="9" t="s">
        <v>1548</v>
      </c>
      <c r="C4114" s="3" t="s">
        <v>5657</v>
      </c>
      <c r="D4114" s="5">
        <v>20</v>
      </c>
      <c r="E4114" s="7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 s="10">
        <f t="shared" si="256"/>
        <v>0</v>
      </c>
      <c r="P4114">
        <f t="shared" si="257"/>
        <v>0</v>
      </c>
      <c r="Q4114" t="s">
        <v>8313</v>
      </c>
      <c r="R4114" t="s">
        <v>8355</v>
      </c>
      <c r="S4114" s="15">
        <f t="shared" si="258"/>
        <v>42782.426875000005</v>
      </c>
      <c r="T4114" s="15">
        <f t="shared" si="259"/>
        <v>42789.426875000005</v>
      </c>
    </row>
    <row r="4115" spans="1:20" ht="48" hidden="1" x14ac:dyDescent="0.2">
      <c r="A4115">
        <v>2699</v>
      </c>
      <c r="B4115" s="9" t="s">
        <v>2699</v>
      </c>
      <c r="C4115" s="3" t="s">
        <v>6809</v>
      </c>
      <c r="D4115" s="5">
        <v>2</v>
      </c>
      <c r="E4115" s="7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 s="10">
        <f t="shared" si="256"/>
        <v>0</v>
      </c>
      <c r="P4115">
        <f t="shared" si="257"/>
        <v>0</v>
      </c>
      <c r="Q4115" t="s">
        <v>8319</v>
      </c>
      <c r="R4115" t="s">
        <v>8345</v>
      </c>
      <c r="S4115" s="15">
        <f t="shared" si="258"/>
        <v>41829.896562499998</v>
      </c>
      <c r="T4115" s="15">
        <f t="shared" si="259"/>
        <v>41859.896562499998</v>
      </c>
    </row>
  </sheetData>
  <autoFilter ref="A1:T4115" xr:uid="{F4D8EFC4-DF28-6D42-8CDE-C2556D99701E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Edinburgh research</vt:lpstr>
      <vt:lpstr>Descriptive stastics</vt:lpstr>
      <vt:lpstr>Successful US Kickstarters</vt:lpstr>
      <vt:lpstr>Failed US Kickstarters</vt:lpstr>
      <vt:lpstr>Kickstarter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jbarroso@facts2grow.com</cp:lastModifiedBy>
  <dcterms:created xsi:type="dcterms:W3CDTF">2017-04-20T15:17:24Z</dcterms:created>
  <dcterms:modified xsi:type="dcterms:W3CDTF">2021-06-21T19:01:25Z</dcterms:modified>
</cp:coreProperties>
</file>