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19200" windowHeight="7230" activeTab="1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4" i="2" l="1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I17" i="1" s="1"/>
  <c r="BD17" i="1"/>
  <c r="BH17" i="1" s="1"/>
  <c r="BB17" i="1"/>
  <c r="BC17" i="1" s="1"/>
  <c r="BA17" i="1"/>
  <c r="AZ17" i="1"/>
  <c r="AX17" i="1"/>
  <c r="BH14" i="2" l="1"/>
  <c r="BC14" i="2"/>
  <c r="BC13" i="2"/>
  <c r="BH13" i="2"/>
  <c r="BI14" i="2"/>
  <c r="BG13" i="5"/>
  <c r="BF13" i="5"/>
  <c r="BE13" i="5"/>
  <c r="BI13" i="5" s="1"/>
  <c r="BD13" i="5"/>
  <c r="BH13" i="5" s="1"/>
  <c r="BB13" i="5"/>
  <c r="BA13" i="5"/>
  <c r="AZ13" i="5"/>
  <c r="AX13" i="5"/>
  <c r="BG16" i="3"/>
  <c r="BF16" i="3"/>
  <c r="BE16" i="3"/>
  <c r="BI16" i="3" s="1"/>
  <c r="BD16" i="3"/>
  <c r="BH16" i="3" s="1"/>
  <c r="BB16" i="3"/>
  <c r="BC16" i="3" s="1"/>
  <c r="BA16" i="3"/>
  <c r="AZ16" i="3"/>
  <c r="AX16" i="3"/>
  <c r="BG16" i="1"/>
  <c r="BF16" i="1"/>
  <c r="BE16" i="1"/>
  <c r="BD16" i="1"/>
  <c r="BH16" i="1" s="1"/>
  <c r="BB16" i="1"/>
  <c r="BC16" i="1" s="1"/>
  <c r="BA16" i="1"/>
  <c r="AZ16" i="1"/>
  <c r="AX16" i="1"/>
  <c r="BI16" i="1" l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I14" i="3" s="1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H14" i="1" s="1"/>
  <c r="BB14" i="1"/>
  <c r="BA14" i="1"/>
  <c r="AZ14" i="1"/>
  <c r="AX14" i="1"/>
  <c r="BH11" i="2" l="1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H10" i="2" s="1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BH3" i="1" s="1"/>
  <c r="AZ3" i="1"/>
  <c r="BM1" i="1"/>
  <c r="BL1" i="1"/>
  <c r="AZ2" i="1"/>
  <c r="BG2" i="1"/>
  <c r="BF2" i="1"/>
  <c r="BE2" i="1"/>
  <c r="BD2" i="1"/>
  <c r="BI3" i="2" l="1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<sst xmlns="http://schemas.openxmlformats.org/spreadsheetml/2006/main" count="449" uniqueCount="141">
  <si>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</si>
  <si>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</si>
  <si>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</si>
  <si>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</si>
  <si>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</si>
  <si>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</si>
  <si>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</si>
  <si>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</si>
  <si>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</si>
  <si>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</si>
  <si>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</si>
  <si>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</si>
  <si>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</si>
  <si>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</si>
  <si>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</si>
  <si>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</si>
  <si>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</si>
  <si>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</si>
  <si>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</si>
  <si>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</si>
  <si>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</si>
  <si>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</si>
  <si>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</si>
  <si>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</si>
  <si>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</si>
  <si>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</si>
  <si>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</si>
  <si>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</si>
  <si>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</si>
  <si>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</si>
  <si>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</si>
  <si>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</si>
  <si>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</si>
  <si>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</si>
  <si>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</si>
  <si>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</si>
  <si>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</si>
  <si>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</si>
  <si>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</si>
  <si>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</si>
  <si>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</si>
  <si>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</si>
  <si>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</si>
  <si>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</si>
  <si>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</si>
  <si>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</si>
  <si>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</si>
  <si>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</si>
  <si>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</si>
  <si>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</si>
  <si>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</si>
  <si>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</si>
  <si>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</si>
  <si>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</si>
  <si>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</si>
  <si>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</si>
  <si>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</si>
  <si>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</si>
  <si>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</si>
  <si>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</si>
  <si>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</si>
  <si>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</si>
  <si>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</si>
  <si>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</si>
  <si>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</si>
  <si>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</si>
  <si>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</si>
  <si>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</si>
  <si>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</si>
  <si>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</si>
  <si>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</si>
  <si>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</si>
  <si>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</si>
  <si>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</si>
  <si>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</si>
  <si>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</si>
  <si>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</si>
  <si>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</si>
  <si>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</si>
  <si>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</si>
  <si>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</si>
  <si>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</si>
  <si>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</si>
  <si>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</si>
  <si>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</si>
  <si>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</si>
  <si>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</si>
  <si>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</si>
  <si>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</si>
  <si>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</si>
  <si>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</si>
  <si>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</si>
  <si>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</si>
  <si>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</si>
  <si>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</si>
  <si>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</si>
  <si>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</si>
  <si>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</si>
  <si>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</si>
  <si>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</si>
  <si>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</si>
  <si>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</si>
  <si>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</si>
  <si>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</si>
  <si>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</si>
  <si>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</si>
  <si>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</si>
  <si>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</si>
  <si>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</si>
  <si>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</si>
  <si>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</si>
  <si>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</si>
  <si>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</si>
  <si>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</si>
  <si>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</si>
  <si>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</si>
  <si>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</si>
  <si>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</si>
  <si>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</si>
  <si>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</si>
  <si>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</si>
  <si>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</si>
  <si>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</si>
  <si>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</si>
  <si>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</si>
  <si>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</si>
  <si>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</si>
  <si>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</si>
  <si>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</si>
  <si>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</si>
  <si>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</si>
  <si>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</si>
  <si>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</si>
  <si>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</si>
  <si>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</si>
  <si>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</si>
  <si>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</si>
  <si>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</si>
  <si>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</si>
  <si>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</si>
  <si>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Reversal3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</si>
</sst>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  <xf numFmtId="9" fontId="2" fillId="2" borderId="0" xfId="1" applyFont="1" applyFill="1"/>
    <xf numFmtId="0" fontId="2" fillId="2" borderId="0" xfId="0" applyFont="1" applyFill="1"/>
    <xf numFmtId="9" fontId="2" fillId="4" borderId="0" xfId="1" applyFont="1" applyFill="1"/>
    <xf numFmtId="0" fontId="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opLeftCell="AO1" workbookViewId="0">
      <selection activeCell="BA17" sqref="BA17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937</v>
      </c>
      <c r="BM1" s="10">
        <f>SUM($AO$2:$AO$1048576,$AQ$2:$AQ$1048576)</f>
        <v>868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17" si="0">SUMIF($B$2:$B$1048576,$B2,$AE$2:$AE$1048576)</f>
        <v>67</v>
      </c>
      <c r="BA2" s="12">
        <f t="shared" ref="BA2:BA17" si="1">SUMIF($B$2:$B$1048576,$B2,$AV$2:$AV$1048576)</f>
        <v>48</v>
      </c>
      <c r="BB2" s="12">
        <f t="shared" ref="BB2:BB17" si="2">SUMIF($B$2:$B$1048576,$B2,$AF$2:$AF$1048576)*60</f>
        <v>2207.4456</v>
      </c>
      <c r="BC2" s="12">
        <f>BB2/AZ2</f>
        <v>32.94694925373134</v>
      </c>
      <c r="BD2" s="12">
        <f t="shared" ref="BD2:BD17" si="3">SUMIF($B$2:$B$1048576,$B2,$AN$2:$AN$1048576)</f>
        <v>11</v>
      </c>
      <c r="BE2" s="12">
        <f t="shared" ref="BE2:BE17" si="4">SUMIF($B$2:$B$1048576,$B2,$AO$2:$AO$1048576)</f>
        <v>10</v>
      </c>
      <c r="BF2" s="12">
        <f t="shared" ref="BF2:BF17" si="5">SUMIF($B$2:$B$1048576,$B2,$AP$2:$AP$1048576)</f>
        <v>0</v>
      </c>
      <c r="BG2" s="12">
        <f t="shared" ref="BG2:BG1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1">
        <v>0.88586956521739102</v>
      </c>
      <c r="AH10" s="1" t="s">
        <v>39</v>
      </c>
      <c r="AI10" s="1">
        <v>0.84146341463414598</v>
      </c>
      <c r="AJ10" s="1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1" t="s">
        <v>39</v>
      </c>
      <c r="AS10" s="1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1">
        <v>0.773722627737226</v>
      </c>
      <c r="AH13" s="1">
        <v>0.81203007518796999</v>
      </c>
      <c r="AI13" s="1">
        <v>0.90909090909090895</v>
      </c>
      <c r="AJ13" s="1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1">
        <v>0.29126213592233002</v>
      </c>
      <c r="AS13" s="1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1">
        <v>0.85572139303482597</v>
      </c>
      <c r="AH14" s="1">
        <v>0.91304347826086996</v>
      </c>
      <c r="AI14" s="1">
        <v>1</v>
      </c>
      <c r="AJ14" s="1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1">
        <v>0.34523809523809501</v>
      </c>
      <c r="AS14" s="1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1">
        <v>0.74452554744525601</v>
      </c>
      <c r="AH15" s="1">
        <v>0.81300813008130102</v>
      </c>
      <c r="AI15" s="1">
        <v>0.871428571428571</v>
      </c>
      <c r="AJ15" s="1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1">
        <v>0.58510638297872297</v>
      </c>
      <c r="AS15" s="1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1">
        <v>0.84615384615384603</v>
      </c>
      <c r="AH16" s="1">
        <v>0.81081081081081097</v>
      </c>
      <c r="AI16" s="1">
        <v>0.86666666666666703</v>
      </c>
      <c r="AJ16" s="1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7">
        <v>0.83333333333333304</v>
      </c>
      <c r="AS16" s="1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1">
        <v>0.86891385767790297</v>
      </c>
      <c r="AH17" s="1">
        <v>0.93421052631579005</v>
      </c>
      <c r="AI17" s="1">
        <v>0.87356321839080497</v>
      </c>
      <c r="AJ17" s="1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7">
        <v>0.90140845070422504</v>
      </c>
      <c r="AS17" s="1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abSelected="1" topLeftCell="AL1" workbookViewId="0">
      <selection activeCell="AQ16" sqref="AQ1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4" width="8.625" style="8"/>
    <col min="45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738</v>
      </c>
      <c r="BM1" s="10">
        <f>SUM($AO$2:$AO$1048576,$AQ$2:$AQ$1048576)</f>
        <v>661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4" si="1">SUMIF($B$2:$B$1048576,$B3,$AE$2:$AE$1048576)</f>
        <v>120</v>
      </c>
      <c r="BA3" s="12">
        <f t="shared" ref="BA3:BA14" si="2">SUMIF($B$2:$B$1048576,$B3,$AV$2:$AV$1048576)</f>
        <v>384</v>
      </c>
      <c r="BB3" s="12">
        <f t="shared" ref="BB3:BB14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4" si="5">SUMIF($B$2:$B$1048576,$B3,$AN$2:$AN$1048576)</f>
        <v>43</v>
      </c>
      <c r="BE3" s="12">
        <f t="shared" ref="BE3:BE14" si="6">SUMIF($B$2:$B$1048576,$B3,$AO$2:$AO$1048576)</f>
        <v>44</v>
      </c>
      <c r="BF3" s="12">
        <f t="shared" ref="BF3:BF14" si="7">SUMIF($B$2:$B$1048576,$B3,$AP$2:$AP$1048576)</f>
        <v>0</v>
      </c>
      <c r="BG3" s="12">
        <f t="shared" ref="BG3:BG14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1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1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1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1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8">
        <v>0.77777777777777801</v>
      </c>
      <c r="AS12" s="1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8">
        <v>0.67241379310344795</v>
      </c>
      <c r="AS13" s="1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4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8">
        <v>0.64285714285714302</v>
      </c>
      <c r="AS14" s="1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" t="s">
        <v>140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A16" sqref="A1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967</v>
      </c>
      <c r="BM1" s="10">
        <f>SUM($AO$2:$AO$1048576,$AQ$2:$AQ$1048576)</f>
        <v>740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16" si="1">SUMIF($B$2:$B$1048576,$B3,$AE$2:$AE$1048576)</f>
        <v>76</v>
      </c>
      <c r="BA3" s="12">
        <f t="shared" ref="BA3:BA16" si="2">SUMIF($B$2:$B$1048576,$B3,$AV$2:$AV$1048576)</f>
        <v>80</v>
      </c>
      <c r="BB3" s="12">
        <f t="shared" ref="BB3:BB16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6" si="5">SUMIF($B$2:$B$1048576,$B3,$AN$2:$AN$1048576)</f>
        <v>18</v>
      </c>
      <c r="BE3" s="12">
        <f t="shared" ref="BE3:BE16" si="6">SUMIF($B$2:$B$1048576,$B3,$AO$2:$AO$1048576)</f>
        <v>8</v>
      </c>
      <c r="BF3" s="12">
        <f t="shared" ref="BF3:BF16" si="7">SUMIF($B$2:$B$1048576,$B3,$AP$2:$AP$1048576)</f>
        <v>18</v>
      </c>
      <c r="BG3" s="12">
        <f t="shared" ref="BG3:BG16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6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8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"/>
  <sheetViews>
    <sheetView topLeftCell="Y1" workbookViewId="0">
      <selection activeCell="AR13" sqref="AR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946</v>
      </c>
      <c r="BM1" s="10">
        <f>SUM($AO$2:$AO$1048576,$AQ$2:$AQ$1048576)</f>
        <v>887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3" si="1">SUMIF($B$2:$B$1048576,$B3,$AE$2:$AE$1048576)</f>
        <v>175</v>
      </c>
      <c r="BA3" s="12">
        <f t="shared" ref="BA3:BA13" si="2">SUMIF($B$2:$B$1048576,$B3,$AV$2:$AV$1048576)</f>
        <v>480</v>
      </c>
      <c r="BB3" s="12">
        <f t="shared" ref="BB3:BB13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3" si="5">SUMIF($B$2:$B$1048576,$B3,$AN$2:$AN$1048576)</f>
        <v>37</v>
      </c>
      <c r="BE3" s="12">
        <f t="shared" ref="BE3:BE13" si="6">SUMIF($B$2:$B$1048576,$B3,$AO$2:$AO$1048576)</f>
        <v>39</v>
      </c>
      <c r="BF3" s="12">
        <f t="shared" ref="BF3:BF13" si="7">SUMIF($B$2:$B$1048576,$B3,$AP$2:$AP$1048576)</f>
        <v>41</v>
      </c>
      <c r="BG3" s="12">
        <f t="shared" ref="BG3:BG13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1">
        <v>0.875</v>
      </c>
      <c r="AH9" s="1">
        <v>0.875</v>
      </c>
      <c r="AI9" s="1">
        <v>1</v>
      </c>
      <c r="AJ9" s="1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7">
        <v>0.85714285714285698</v>
      </c>
      <c r="AS9" s="1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1">
        <v>0.715189873417722</v>
      </c>
      <c r="AH10" s="1">
        <v>0.68292682926829296</v>
      </c>
      <c r="AI10" s="1">
        <v>0.70588235294117696</v>
      </c>
      <c r="AJ10" s="1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7">
        <v>0.72727272727272696</v>
      </c>
      <c r="AS10" s="1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1">
        <v>0.81372549019607798</v>
      </c>
      <c r="AH11" s="1">
        <v>0.79310344827586199</v>
      </c>
      <c r="AI11" s="1">
        <v>0.76800000000000002</v>
      </c>
      <c r="AJ11" s="1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7">
        <v>0.64130434782608703</v>
      </c>
      <c r="AS11" s="1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1">
        <v>0.73429951690821305</v>
      </c>
      <c r="AH12" s="1">
        <v>0.69491525423728795</v>
      </c>
      <c r="AI12" s="1">
        <v>0.93333333333333302</v>
      </c>
      <c r="AJ12" s="1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7">
        <v>0.7</v>
      </c>
      <c r="AS12" s="1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1">
        <v>0.63099630996309997</v>
      </c>
      <c r="AH13" s="1">
        <v>0.58823529411764697</v>
      </c>
      <c r="AI13" s="1">
        <v>0.63440860215053796</v>
      </c>
      <c r="AJ13" s="1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9">
        <v>0.55102040816326503</v>
      </c>
      <c r="AS13" s="1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2020-10-28T17:35:14Z</dcterms:modified>
</cp:coreProperties>
</file>