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9" i="5" l="1"/>
  <c r="BI19" i="5" s="1"/>
  <c r="BF19" i="5"/>
  <c r="BH19" i="5" s="1"/>
  <c r="BE19" i="5"/>
  <c r="BD19" i="5"/>
  <c r="BB19" i="5"/>
  <c r="BC19" i="5" s="1"/>
  <c r="BA19" i="5"/>
  <c r="AZ19" i="5"/>
  <c r="AX19" i="5"/>
  <c r="BG21" i="3"/>
  <c r="BF21" i="3"/>
  <c r="BE21" i="3"/>
  <c r="BI21" i="3" s="1"/>
  <c r="BD21" i="3"/>
  <c r="BH21" i="3" s="1"/>
  <c r="BB21" i="3"/>
  <c r="BC21" i="3" s="1"/>
  <c r="BA21" i="3"/>
  <c r="AZ21" i="3"/>
  <c r="AX21" i="3"/>
  <c r="BG18" i="2" l="1"/>
  <c r="BF18" i="2"/>
  <c r="BE18" i="2"/>
  <c r="BI18" i="2" s="1"/>
  <c r="BD18" i="2"/>
  <c r="BB18" i="2"/>
  <c r="BA18" i="2"/>
  <c r="AZ18" i="2"/>
  <c r="AX18" i="2"/>
  <c r="BG21" i="1"/>
  <c r="BF21" i="1"/>
  <c r="BE21" i="1"/>
  <c r="BI21" i="1" s="1"/>
  <c r="BD21" i="1"/>
  <c r="BH21" i="1" s="1"/>
  <c r="BB21" i="1"/>
  <c r="BA21" i="1"/>
  <c r="AZ21" i="1"/>
  <c r="AX21" i="1"/>
  <c r="BC18" i="2" l="1"/>
  <c r="BH18" i="2"/>
  <c r="BC21" i="1"/>
  <c r="BG18" i="5"/>
  <c r="BF18" i="5"/>
  <c r="BE18" i="5"/>
  <c r="BI18" i="5" s="1"/>
  <c r="BD18" i="5"/>
  <c r="BH18" i="5" s="1"/>
  <c r="BB18" i="5"/>
  <c r="BC18" i="5" s="1"/>
  <c r="BA18" i="5"/>
  <c r="AZ18" i="5"/>
  <c r="AX18" i="5"/>
  <c r="BG20" i="3"/>
  <c r="BF20" i="3"/>
  <c r="BE20" i="3"/>
  <c r="BI20" i="3" s="1"/>
  <c r="BD20" i="3"/>
  <c r="BH20" i="3" s="1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I20" i="1" s="1"/>
  <c r="BD20" i="1"/>
  <c r="BB20" i="1"/>
  <c r="BA20" i="1"/>
  <c r="AZ20" i="1"/>
  <c r="AX20" i="1"/>
  <c r="BG17" i="5"/>
  <c r="BF17" i="5"/>
  <c r="BE17" i="5"/>
  <c r="BI17" i="5" s="1"/>
  <c r="BD17" i="5"/>
  <c r="BB17" i="5"/>
  <c r="BC17" i="5" s="1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C19" i="3" l="1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I15" i="5" s="1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I15" i="2" s="1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H18" i="1" l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I17" i="3" s="1"/>
  <c r="BD17" i="3"/>
  <c r="BB17" i="3"/>
  <c r="BA17" i="3"/>
  <c r="AZ17" i="3"/>
  <c r="AX17" i="3"/>
  <c r="BI14" i="5" l="1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H17" i="1" s="1"/>
  <c r="BB17" i="1"/>
  <c r="BA17" i="1"/>
  <c r="AZ17" i="1"/>
  <c r="AX17" i="1"/>
  <c r="BI17" i="1" l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H15" i="1" s="1"/>
  <c r="BB15" i="1"/>
  <c r="BA15" i="1"/>
  <c r="AZ15" i="1"/>
  <c r="AX15" i="1"/>
  <c r="BH12" i="2" l="1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B14" i="1"/>
  <c r="BA14" i="1"/>
  <c r="AZ14" i="1"/>
  <c r="AX14" i="1"/>
  <c r="BH14" i="1" l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<sst xmlns="http://schemas.openxmlformats.org/spreadsheetml/2006/main" count="506" uniqueCount="169">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</sst>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topLeftCell="AN1" workbookViewId="0">
      <selection activeCell="AR19" sqref="AR19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1322</v>
      </c>
      <c r="BM1" s="10">
        <f>SUM($AO$2:$AO$1048576,$AQ$2:$AQ$1048576)</f>
        <v>1365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1" si="0">SUMIF($B$2:$B$1048576,$B2,$AE$2:$AE$1048576)</f>
        <v>67</v>
      </c>
      <c r="BA2" s="12">
        <f t="shared" ref="BA2:BA21" si="1">SUMIF($B$2:$B$1048576,$B2,$AV$2:$AV$1048576)</f>
        <v>48</v>
      </c>
      <c r="BB2" s="12">
        <f t="shared" ref="BB2:BB21" si="2">SUMIF($B$2:$B$1048576,$B2,$AF$2:$AF$1048576)*60</f>
        <v>2207.4456</v>
      </c>
      <c r="BC2" s="12">
        <f>BB2/AZ2</f>
        <v>32.94694925373134</v>
      </c>
      <c r="BD2" s="12">
        <f t="shared" ref="BD2:BD21" si="3">SUMIF($B$2:$B$1048576,$B2,$AN$2:$AN$1048576)</f>
        <v>11</v>
      </c>
      <c r="BE2" s="12">
        <f t="shared" ref="BE2:BE21" si="4">SUMIF($B$2:$B$1048576,$B2,$AO$2:$AO$1048576)</f>
        <v>10</v>
      </c>
      <c r="BF2" s="12">
        <f t="shared" ref="BF2:BF21" si="5">SUMIF($B$2:$B$1048576,$B2,$AP$2:$AP$1048576)</f>
        <v>0</v>
      </c>
      <c r="BG2" s="12">
        <f t="shared" ref="BG2:BG21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1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AI1" workbookViewId="0">
      <selection activeCell="AQ25" sqref="AQ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1013</v>
      </c>
      <c r="BM1" s="10">
        <f>SUM($AO$2:$AO$1048576,$AQ$2:$AQ$1048576)</f>
        <v>972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8" si="1">SUMIF($B$2:$B$1048576,$B3,$AE$2:$AE$1048576)</f>
        <v>120</v>
      </c>
      <c r="BA3" s="12">
        <f t="shared" ref="BA3:BA18" si="2">SUMIF($B$2:$B$1048576,$B3,$AV$2:$AV$1048576)</f>
        <v>384</v>
      </c>
      <c r="BB3" s="12">
        <f t="shared" ref="BB3:BB18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8" si="5">SUMIF($B$2:$B$1048576,$B3,$AN$2:$AN$1048576)</f>
        <v>43</v>
      </c>
      <c r="BE3" s="12">
        <f t="shared" ref="BE3:BE18" si="6">SUMIF($B$2:$B$1048576,$B3,$AO$2:$AO$1048576)</f>
        <v>44</v>
      </c>
      <c r="BF3" s="12">
        <f t="shared" ref="BF3:BF18" si="7">SUMIF($B$2:$B$1048576,$B3,$AP$2:$AP$1048576)</f>
        <v>0</v>
      </c>
      <c r="BG3" s="12">
        <f t="shared" ref="BG3:BG18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>
      <selection activeCell="A21" sqref="A2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1493</v>
      </c>
      <c r="BM1" s="10">
        <f>SUM($AO$2:$AO$1048576,$AQ$2:$AQ$1048576)</f>
        <v>1218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1" si="1">SUMIF($B$2:$B$1048576,$B3,$AE$2:$AE$1048576)</f>
        <v>76</v>
      </c>
      <c r="BA3" s="12">
        <f t="shared" ref="BA3:BA21" si="2">SUMIF($B$2:$B$1048576,$B3,$AV$2:$AV$1048576)</f>
        <v>80</v>
      </c>
      <c r="BB3" s="12">
        <f t="shared" ref="BB3:BB21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1" si="5">SUMIF($B$2:$B$1048576,$B3,$AN$2:$AN$1048576)</f>
        <v>18</v>
      </c>
      <c r="BE3" s="12">
        <f t="shared" ref="BE3:BE21" si="6">SUMIF($B$2:$B$1048576,$B3,$AO$2:$AO$1048576)</f>
        <v>8</v>
      </c>
      <c r="BF3" s="12">
        <f t="shared" ref="BF3:BF21" si="7">SUMIF($B$2:$B$1048576,$B3,$AP$2:$AP$1048576)</f>
        <v>18</v>
      </c>
      <c r="BG3" s="12">
        <f t="shared" ref="BG3:BG21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tabSelected="1" topLeftCell="AI1" workbookViewId="0">
      <selection activeCell="AY20" sqref="AY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1300</v>
      </c>
      <c r="BM1" s="10">
        <f>SUM($AO$2:$AO$1048576,$AQ$2:$AQ$1048576)</f>
        <v>1179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9" si="1">SUMIF($B$2:$B$1048576,$B3,$AE$2:$AE$1048576)</f>
        <v>175</v>
      </c>
      <c r="BA3" s="12">
        <f t="shared" ref="BA3:BA19" si="2">SUMIF($B$2:$B$1048576,$B3,$AV$2:$AV$1048576)</f>
        <v>480</v>
      </c>
      <c r="BB3" s="12">
        <f t="shared" ref="BB3:BB19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9" si="5">SUMIF($B$2:$B$1048576,$B3,$AN$2:$AN$1048576)</f>
        <v>37</v>
      </c>
      <c r="BE3" s="12">
        <f t="shared" ref="BE3:BE19" si="6">SUMIF($B$2:$B$1048576,$B3,$AO$2:$AO$1048576)</f>
        <v>39</v>
      </c>
      <c r="BF3" s="12">
        <f t="shared" ref="BF3:BF19" si="7">SUMIF($B$2:$B$1048576,$B3,$AP$2:$AP$1048576)</f>
        <v>41</v>
      </c>
      <c r="BG3" s="12">
        <f t="shared" ref="BG3:BG19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37</v>
      </c>
      <c r="AF19" s="1">
        <v>20.342136666666701</v>
      </c>
      <c r="AG19" s="8">
        <v>0.52112676056338003</v>
      </c>
      <c r="AH19" s="8">
        <v>0.476190476190476</v>
      </c>
      <c r="AI19" s="8">
        <v>0.5</v>
      </c>
      <c r="AJ19" s="8">
        <v>0.57142857142857095</v>
      </c>
      <c r="AK19" s="1">
        <v>10</v>
      </c>
      <c r="AL19" s="1">
        <v>11</v>
      </c>
      <c r="AM19" s="1">
        <v>16</v>
      </c>
      <c r="AN19" s="1">
        <v>10</v>
      </c>
      <c r="AO19" s="1">
        <v>10</v>
      </c>
      <c r="AP19" s="1">
        <v>6</v>
      </c>
      <c r="AQ19" s="1">
        <v>4</v>
      </c>
      <c r="AR19" s="16">
        <v>0.6</v>
      </c>
      <c r="AS19" s="8">
        <v>0.81081081081081097</v>
      </c>
      <c r="AT19" s="1">
        <v>96</v>
      </c>
      <c r="AU19" s="1">
        <v>32</v>
      </c>
      <c r="AV19" s="1">
        <v>128</v>
      </c>
      <c r="AX19" s="1" t="str">
        <f t="shared" ref="AX19" si="45">B19</f>
        <v>'20201104'</v>
      </c>
      <c r="AY19" s="18" t="s">
        <v>161</v>
      </c>
      <c r="AZ19" s="12">
        <f t="shared" si="1"/>
        <v>37</v>
      </c>
      <c r="BA19" s="12">
        <f t="shared" si="2"/>
        <v>128</v>
      </c>
      <c r="BB19" s="12">
        <f t="shared" si="3"/>
        <v>1220.528200000002</v>
      </c>
      <c r="BC19" s="12">
        <f t="shared" ref="BC19" si="46">BB19/AZ19</f>
        <v>32.987248648648702</v>
      </c>
      <c r="BD19" s="12">
        <f t="shared" si="5"/>
        <v>10</v>
      </c>
      <c r="BE19" s="12">
        <f t="shared" si="6"/>
        <v>10</v>
      </c>
      <c r="BF19" s="12">
        <f t="shared" si="7"/>
        <v>6</v>
      </c>
      <c r="BG19" s="12">
        <f t="shared" si="8"/>
        <v>4</v>
      </c>
      <c r="BH19" s="1">
        <f t="shared" ref="BH19" si="47">SUM(BD19,BF19)</f>
        <v>16</v>
      </c>
      <c r="BI19" s="1">
        <f t="shared" ref="BI19" si="48">SUM(BE19,BG19)</f>
        <v>14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2020-11-04T21:06:15Z</dcterms:modified>
</cp:coreProperties>
</file>