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defaultThemeVersion="166925"/>
  <mc:AlternateContent xmlns:mc="http://schemas.openxmlformats.org/markup-compatibility/2006">
    <mc:Choice Requires="x15">
      <x15ac:absPath xmlns:x15ac="http://schemas.microsoft.com/office/spreadsheetml/2010/11/ac" url="https://d.docs.live.net/32f940418afe24a9/Important Documents/Programming/rstudio-export 12DEC2022/Josh Saved Work/REGENETEN/REGENETEN/"/>
    </mc:Choice>
  </mc:AlternateContent>
  <xr:revisionPtr revIDLastSave="32" documentId="13_ncr:1_{DA571DDD-49A3-EA4B-AD01-EBA87C75C6E6}" xr6:coauthVersionLast="47" xr6:coauthVersionMax="47" xr10:uidLastSave="{80ABE19B-6899-C54F-87F2-F0863F9C1575}"/>
  <bookViews>
    <workbookView xWindow="38400" yWindow="4100" windowWidth="28800" windowHeight="17500" xr2:uid="{C3D184E2-22FB-41D0-9AEF-F406CC189AFC}"/>
  </bookViews>
  <sheets>
    <sheet name="Data Collection" sheetId="1" r:id="rId1"/>
    <sheet name="AE Explain" sheetId="3" r:id="rId2"/>
    <sheet name="ScreenFail" sheetId="4" r:id="rId3"/>
    <sheet name="Key" sheetId="2"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I15" i="1" l="1"/>
  <c r="AO15" i="1"/>
  <c r="AE15" i="1"/>
  <c r="BI2" i="1"/>
  <c r="BI3" i="1"/>
  <c r="BI4" i="1"/>
  <c r="BI5" i="1"/>
  <c r="BI6" i="1"/>
  <c r="BI7" i="1"/>
  <c r="BI8" i="1"/>
  <c r="BI9" i="1"/>
  <c r="BI10" i="1"/>
  <c r="BI11" i="1"/>
  <c r="BI12" i="1"/>
  <c r="BI13" i="1"/>
  <c r="BI14" i="1"/>
  <c r="BI16" i="1"/>
  <c r="BI17" i="1"/>
  <c r="BI18" i="1"/>
  <c r="BI19" i="1"/>
  <c r="BI20" i="1"/>
  <c r="BI21" i="1"/>
  <c r="AE2" i="1"/>
  <c r="AO2" i="1"/>
  <c r="AY2" i="1"/>
  <c r="AE3" i="1"/>
  <c r="AO3" i="1"/>
  <c r="AY3" i="1"/>
  <c r="AE4" i="1"/>
  <c r="AO4" i="1"/>
  <c r="AY4" i="1"/>
  <c r="AE5" i="1"/>
  <c r="AO5" i="1"/>
  <c r="AY5" i="1"/>
  <c r="AE6" i="1"/>
  <c r="AO6" i="1"/>
  <c r="AY6" i="1"/>
  <c r="AE7" i="1"/>
  <c r="AO7" i="1"/>
  <c r="AY7" i="1"/>
  <c r="AE8" i="1"/>
  <c r="AO8" i="1"/>
  <c r="AY8" i="1"/>
  <c r="AE9" i="1"/>
  <c r="AO9" i="1"/>
  <c r="AY9" i="1"/>
  <c r="AE10" i="1"/>
  <c r="AO10" i="1"/>
  <c r="AY10" i="1"/>
  <c r="AE11" i="1"/>
  <c r="AO11" i="1"/>
  <c r="AY11" i="1"/>
  <c r="AE12" i="1"/>
  <c r="AO12" i="1"/>
  <c r="AY12" i="1"/>
  <c r="AE13" i="1"/>
  <c r="AO13" i="1"/>
  <c r="AY13" i="1"/>
  <c r="AE14" i="1"/>
  <c r="AO14" i="1"/>
  <c r="AY14" i="1"/>
  <c r="AE16" i="1"/>
  <c r="AO16" i="1"/>
  <c r="AY16" i="1"/>
  <c r="AE17" i="1"/>
  <c r="AO17" i="1"/>
  <c r="AY17" i="1"/>
  <c r="AE18" i="1"/>
  <c r="AO18" i="1"/>
  <c r="AY18" i="1"/>
  <c r="AE19" i="1"/>
  <c r="AO19" i="1"/>
  <c r="AY19" i="1"/>
  <c r="AE20" i="1"/>
  <c r="AO20" i="1"/>
  <c r="AY20" i="1"/>
  <c r="AE21" i="1"/>
  <c r="AO21" i="1"/>
  <c r="AY21" i="1"/>
</calcChain>
</file>

<file path=xl/sharedStrings.xml><?xml version="1.0" encoding="utf-8"?>
<sst xmlns="http://schemas.openxmlformats.org/spreadsheetml/2006/main" count="1205" uniqueCount="259">
  <si>
    <t>Patient_ID</t>
  </si>
  <si>
    <t>Date_Contacted</t>
  </si>
  <si>
    <t>Consented?</t>
  </si>
  <si>
    <t>Age</t>
  </si>
  <si>
    <t>Sex</t>
  </si>
  <si>
    <t>BMI</t>
  </si>
  <si>
    <t>Race</t>
  </si>
  <si>
    <t>Diabetes</t>
  </si>
  <si>
    <t>Smoker</t>
  </si>
  <si>
    <t>Steroid</t>
  </si>
  <si>
    <t>PreOp_Pain</t>
  </si>
  <si>
    <t>DX_Part_Full</t>
  </si>
  <si>
    <t>Dx_FAI</t>
  </si>
  <si>
    <t>Dx_OA</t>
  </si>
  <si>
    <t>Dx_Labral</t>
  </si>
  <si>
    <t>Dx_LB</t>
  </si>
  <si>
    <t>Dx_Other</t>
  </si>
  <si>
    <t>Dx_Notes</t>
  </si>
  <si>
    <t>DOS</t>
  </si>
  <si>
    <t>REGENETEN</t>
  </si>
  <si>
    <t>No_BoneA</t>
  </si>
  <si>
    <t>Open_Endo</t>
  </si>
  <si>
    <t>TakeDown</t>
  </si>
  <si>
    <t>SutureRepair</t>
  </si>
  <si>
    <t>Percent_Tear</t>
  </si>
  <si>
    <t>Retraction</t>
  </si>
  <si>
    <t>Adjunct_Pro</t>
  </si>
  <si>
    <t>ITB_Length</t>
  </si>
  <si>
    <t>PO_DX</t>
  </si>
  <si>
    <t>PO1_Date</t>
  </si>
  <si>
    <t>PO1_TimeTo</t>
  </si>
  <si>
    <t>PO1_Pain</t>
  </si>
  <si>
    <t>PO1_AE</t>
  </si>
  <si>
    <t>PO1_AE_DeviceR</t>
  </si>
  <si>
    <t>PO1_Injection</t>
  </si>
  <si>
    <t>PO1_PainMed_C</t>
  </si>
  <si>
    <t>PO1_PT_C</t>
  </si>
  <si>
    <t>PO1_Other</t>
  </si>
  <si>
    <t>PO1_C_DeviceR</t>
  </si>
  <si>
    <t>PO2_Date</t>
  </si>
  <si>
    <t>PO2_TimeTo</t>
  </si>
  <si>
    <t>PO2_Pain</t>
  </si>
  <si>
    <t>PO2_AE</t>
  </si>
  <si>
    <t>PO2_AE_DeviceR</t>
  </si>
  <si>
    <t>PO2_Injection</t>
  </si>
  <si>
    <t>PO2_PainMed_C</t>
  </si>
  <si>
    <t>PO2_PT_C</t>
  </si>
  <si>
    <t>PO2_Other</t>
  </si>
  <si>
    <t>PO2_C_DeviceR</t>
  </si>
  <si>
    <t>POL_Date</t>
  </si>
  <si>
    <t>POL_TimeTo</t>
  </si>
  <si>
    <t>POL_Pain</t>
  </si>
  <si>
    <t>POL_AE</t>
  </si>
  <si>
    <t>POL_AE_DeviceR</t>
  </si>
  <si>
    <t>POL_Injection</t>
  </si>
  <si>
    <t>POL_PainMed_C</t>
  </si>
  <si>
    <t>POL_PT_C</t>
  </si>
  <si>
    <t>POL_Other</t>
  </si>
  <si>
    <t>POL_C_DeviceR</t>
  </si>
  <si>
    <t>Surv_Date</t>
  </si>
  <si>
    <t>Surv_TimeTo</t>
  </si>
  <si>
    <t>Surv_PRest</t>
  </si>
  <si>
    <t>Surv_Paverage</t>
  </si>
  <si>
    <t>Surv_Pmax</t>
  </si>
  <si>
    <t>Surv_Pmin</t>
  </si>
  <si>
    <t>Surv_PS</t>
  </si>
  <si>
    <t>Surv_HOOSG</t>
  </si>
  <si>
    <t>Surv_AddProced</t>
  </si>
  <si>
    <t>Surv_AddInject</t>
  </si>
  <si>
    <t>Yes</t>
  </si>
  <si>
    <t>Male</t>
  </si>
  <si>
    <t>White</t>
  </si>
  <si>
    <t>Yes-Type II</t>
  </si>
  <si>
    <t>Yes-Current</t>
  </si>
  <si>
    <t>No</t>
  </si>
  <si>
    <t>Partial</t>
  </si>
  <si>
    <t>N/A</t>
  </si>
  <si>
    <t>Open</t>
  </si>
  <si>
    <t>Female</t>
  </si>
  <si>
    <t>Full</t>
  </si>
  <si>
    <t>Endoscopic</t>
  </si>
  <si>
    <t>Horizontal Mattress</t>
  </si>
  <si>
    <t>High grade partial to full-thickness tear of anterior aspect of gluteus medius and minimus</t>
  </si>
  <si>
    <t>Debridement, Bursectomy</t>
  </si>
  <si>
    <t>Half Hitches</t>
  </si>
  <si>
    <t>large undersurface tear of the anterior half of the gluteus medius and minimus with ballottment of the tendons with probing</t>
  </si>
  <si>
    <t>Large tear of the undersurface of the gluteus medius and tearing of the gluteus minimus with exposed bone at the insertion</t>
  </si>
  <si>
    <t>Large tear of the gluteus medius and minimus with complete tear of the medius and over 50% of the minimus that was attached but only attached slightly proximally</t>
  </si>
  <si>
    <t>Calcification</t>
  </si>
  <si>
    <t>Large undersurface tearing of the gluteus medius with fibrillation of the tendon</t>
  </si>
  <si>
    <t>Yes-Former</t>
  </si>
  <si>
    <t>Large undersurface tear of the gluteus medius and tearing of the gluteus minimus with exposed bone at the insertion</t>
  </si>
  <si>
    <t>Undersurface tearing of the anterior aspect of the gluteus medius and minimus</t>
  </si>
  <si>
    <t>left hip</t>
  </si>
  <si>
    <t>Large tear of the anterior aspect of the gluteus medius and large partial near complete tear of the gluteus minimus underneath</t>
  </si>
  <si>
    <t>Neuropathy in feet from chemo, osteoporosis, mild coxa profunda</t>
  </si>
  <si>
    <t>Asian</t>
  </si>
  <si>
    <t>Spurring of the bilateral anterior lateral aspect of the greater trochanters</t>
  </si>
  <si>
    <t>Large tear of the abductors with an area of about 3 x 3cm of exposed bone on teh anterior half of the greater trochanter, Large tear of the undersurface of the gluteus medius and tearing of the gluteus minimus with exposed bone at the insertion</t>
  </si>
  <si>
    <t>Other</t>
  </si>
  <si>
    <t>Spurring of the bilateral anterior lateral aspect of the greater trochanters, a calcific density noted on the peritrochanteric region of the left hip</t>
  </si>
  <si>
    <t>Undersurface tearing of the gluteus medius and minimus but not enough to formally takedown</t>
  </si>
  <si>
    <t>Debridement, Bursectomy, arthroscopy</t>
  </si>
  <si>
    <t>L-Glutus med tear, L-trochanteric bursitis, L-IT band tendinitis</t>
  </si>
  <si>
    <t>Large anterior aspect of most of the gluteus medius and minimus traction of placed half a centimerter</t>
  </si>
  <si>
    <t>trochanteric bursectomy, IT band lengthening</t>
  </si>
  <si>
    <t>L trochanteric bursitis</t>
  </si>
  <si>
    <t>Spurring of the greater trochanter with edema within the trochanteric bursitis, mild chondromalacia of the joint</t>
  </si>
  <si>
    <t>Probing of the abductor showed slight liftoff anteriorly but none posteriorly and undersurface tearing of the gluteus medius and partial of the minimus</t>
  </si>
  <si>
    <t>Bursectomy, arthroscopy</t>
  </si>
  <si>
    <t>The patient had a complete separation of the undersurface of the anterior gluteus medius and of the minimus</t>
  </si>
  <si>
    <t>Spurring of the bilateral anterior lateral aspect of the greater trochanters, no specific joint space narrowing</t>
  </si>
  <si>
    <t>Undersurface tearing of the anterior aspect of the gluteus medius</t>
  </si>
  <si>
    <t>Bony edema without retraction of the tendon, edema noted within the ischiofemoral space, greater trochanteric pain syndrome, extra-articular impingement from ischiofemoral impingment</t>
  </si>
  <si>
    <t>Large undersurface tear of the gluteus medius and minimus on the anterior facet</t>
  </si>
  <si>
    <t>Debridement, Bursectomy, arthroscopy, partial lesser trochanter excision</t>
  </si>
  <si>
    <t>Spurring of anterior lateral greater trochanter w undersurface tearing of gluteus medius and tearing of minimus. There is bursisits laterally. There is minimal change to the joint</t>
  </si>
  <si>
    <t>Outersurface of abductors attached, but complete undersurface tearing and detachment. Tendinosis and tearing and fraying of the undersurface of the medius and anterior aspect of the minimus</t>
  </si>
  <si>
    <t>Trochanteic bursectomy, IT band release</t>
  </si>
  <si>
    <t>Leg brace and walker</t>
  </si>
  <si>
    <t>Using leg brace and walker</t>
  </si>
  <si>
    <t>AE: trochanteric bursitis,</t>
  </si>
  <si>
    <t>Date_AE</t>
  </si>
  <si>
    <t>Description</t>
  </si>
  <si>
    <t>Device Related? (Y/N)</t>
  </si>
  <si>
    <t>Treatment</t>
  </si>
  <si>
    <t>Resolved</t>
  </si>
  <si>
    <t>Continued stiffness; aching, dull, and chronic</t>
  </si>
  <si>
    <t>A total of 2 injections on the right trochanteric bursa and left trochanteric bursa were treated with 2 ml of Dexamethasone Sodium Phosphate, 4mg with 4 ml of 1% lidocaine without epinephrine and 0.25% bupivacaine</t>
  </si>
  <si>
    <t>Aching and dull pain, injection recommended</t>
  </si>
  <si>
    <t>A total of 1 injections on the right trochanteric bursa were treated with 2 ml of Dexamethasone Sodium Phosphate, 4mg with 4 ml of 1% lidocaine without epinephrine and 0.25% bupivacaine</t>
  </si>
  <si>
    <t>Continued chronic aching and stiffness, Re-did hip with different Doctor</t>
  </si>
  <si>
    <t>09/2022, 10/2022</t>
  </si>
  <si>
    <t>Cortisone injection Sept. 2022 and anti-inflammatory Oct. 2022</t>
  </si>
  <si>
    <t>Test for nerve ablation, nerve ablation</t>
  </si>
  <si>
    <t>stiffness</t>
  </si>
  <si>
    <t>A total of 1 injections on the left trochanteric bursa were treated with 2 ml of Dexamethasone Sodium Phosphate, 4mg with 4 ml of 1% lidocaine without epinephrine and 0.25% bupivacaine</t>
  </si>
  <si>
    <t>Sharp and aching pain, same as before surgery</t>
  </si>
  <si>
    <t>Continued physical therapy</t>
  </si>
  <si>
    <t>Dull achy pain, proceeded with injection</t>
  </si>
  <si>
    <t>A total of 1 injections on the left hip joint were treated with 2 ml of Dexamethasone Sodium Phosphate, 4mg with 4 ml of 1% lidocaine without epinephrine and 0.25% bupivacaine</t>
  </si>
  <si>
    <t>Shin pain</t>
  </si>
  <si>
    <t>Muscle weakness, numbness, aching and sharp dull pain, injection</t>
  </si>
  <si>
    <t>Acute pains with certain movements</t>
  </si>
  <si>
    <t>Muscle fatigue and weakness with long activities</t>
  </si>
  <si>
    <t>Date Screened</t>
  </si>
  <si>
    <t>Reason</t>
  </si>
  <si>
    <t>Summary</t>
  </si>
  <si>
    <t>Meaning</t>
  </si>
  <si>
    <t>Options/Format</t>
  </si>
  <si>
    <t>Notes</t>
  </si>
  <si>
    <t>Date</t>
  </si>
  <si>
    <t>Please make a minimum of three attempts to contact the patient. If unable to contact, screen fail</t>
  </si>
  <si>
    <t>Agree</t>
  </si>
  <si>
    <t>Yes/No</t>
  </si>
  <si>
    <t>Did the patient agree/consent to participate? If not, please complete the screen fail section</t>
  </si>
  <si>
    <t>Demographics - At time of index surgery</t>
  </si>
  <si>
    <t>Text</t>
  </si>
  <si>
    <t>Age at time of surgery</t>
  </si>
  <si>
    <t>Male/Female/Other</t>
  </si>
  <si>
    <t>Body Mass Index</t>
  </si>
  <si>
    <t>White/Black/Asian/Other</t>
  </si>
  <si>
    <t>Please add as needed</t>
  </si>
  <si>
    <t>No/Yes-Type I/Yes-Type II</t>
  </si>
  <si>
    <t>Must be diagnosed</t>
  </si>
  <si>
    <t>No/Former/Current</t>
  </si>
  <si>
    <t>Steriod</t>
  </si>
  <si>
    <t>Chronic Steriod Use</t>
  </si>
  <si>
    <t>No/Yes</t>
  </si>
  <si>
    <t>Chronic steriod use is defined as &gt;5mg and &gt;1month (NIHCE guidance for 'at risk')</t>
  </si>
  <si>
    <t>Pre-operative iagnosis information - Dx determined from pre-operative MRI</t>
  </si>
  <si>
    <t>Pre-op Pain VAS</t>
  </si>
  <si>
    <t>Numerical</t>
  </si>
  <si>
    <t>If present</t>
  </si>
  <si>
    <t>Parial or Full diagnosis</t>
  </si>
  <si>
    <t>Partial/Full</t>
  </si>
  <si>
    <t xml:space="preserve">Based on MRI reading from physician*** </t>
  </si>
  <si>
    <t>Femoroacetabular Imping</t>
  </si>
  <si>
    <t>Osteoarthritis</t>
  </si>
  <si>
    <t>Labral tear</t>
  </si>
  <si>
    <t>loose bodies</t>
  </si>
  <si>
    <t>Others not noted above</t>
  </si>
  <si>
    <t>Please separate by commas</t>
  </si>
  <si>
    <t>If any of the above are "yes" please provide grade and/or measurement of severity</t>
  </si>
  <si>
    <t>Surgical Information - confirmed intraoperatively</t>
  </si>
  <si>
    <t>date of surgery</t>
  </si>
  <si>
    <t>use Regeneten?</t>
  </si>
  <si>
    <t>Number Bone Anchors</t>
  </si>
  <si>
    <t>Open or endoscopic</t>
  </si>
  <si>
    <t>Open/Endoscopic</t>
  </si>
  <si>
    <t>Procedure</t>
  </si>
  <si>
    <t>type of repair</t>
  </si>
  <si>
    <t>Single Row/Double Row/TOE/None</t>
  </si>
  <si>
    <t>Please add options if these do not describe the method performed</t>
  </si>
  <si>
    <t>% of tear noted</t>
  </si>
  <si>
    <t>Percent</t>
  </si>
  <si>
    <t>mm of retraction</t>
  </si>
  <si>
    <t>in millimeters</t>
  </si>
  <si>
    <t>procedures performed</t>
  </si>
  <si>
    <t>Please be descriptive as possible, please separate by commas - please note the exclusion criteria for the study**</t>
  </si>
  <si>
    <t>was ITB lengthened?</t>
  </si>
  <si>
    <t>post-op diagnosis</t>
  </si>
  <si>
    <t>First Post-operative visit</t>
  </si>
  <si>
    <t>post-op visit #1</t>
  </si>
  <si>
    <t>time to visit from DOS</t>
  </si>
  <si>
    <t>Autofill</t>
  </si>
  <si>
    <t>pain score</t>
  </si>
  <si>
    <t>adverse event</t>
  </si>
  <si>
    <t>device related?</t>
  </si>
  <si>
    <t>pain - injection</t>
  </si>
  <si>
    <t>pain med increase?</t>
  </si>
  <si>
    <t>physical therapy change?</t>
  </si>
  <si>
    <t>Escalation in care?</t>
  </si>
  <si>
    <t>Including any other excalation in care cause - not indicated previously.</t>
  </si>
  <si>
    <t>was change device related</t>
  </si>
  <si>
    <t>Was the change in care device related - only use if previously not mentioned (Line 34)</t>
  </si>
  <si>
    <t>Second Post-operative visit</t>
  </si>
  <si>
    <t>post-op visit #2</t>
  </si>
  <si>
    <t>Was the change in care device related - only use if previously not mentioned (Line 44)</t>
  </si>
  <si>
    <t>Last Post-Operative Visit recording in medical record</t>
  </si>
  <si>
    <t>last post-of visit (survey)</t>
  </si>
  <si>
    <t>Please add columns to include all post-operative clinic visits</t>
  </si>
  <si>
    <t xml:space="preserve">POL_Pain </t>
  </si>
  <si>
    <t>Was the change in care device related - only use if previously not mentioned (Line 54)</t>
  </si>
  <si>
    <t>Survey Results</t>
  </si>
  <si>
    <t>Pain at rest</t>
  </si>
  <si>
    <t>0-10</t>
  </si>
  <si>
    <t>Pain on average</t>
  </si>
  <si>
    <t>Max pain</t>
  </si>
  <si>
    <t>Minimum Pain</t>
  </si>
  <si>
    <t>Patient Satisfaction</t>
  </si>
  <si>
    <t>VS/S/N/D/VD</t>
  </si>
  <si>
    <t>HOOS Global Score</t>
  </si>
  <si>
    <t>Composite Score (NOT SUM)</t>
  </si>
  <si>
    <t>Refer to scoring template</t>
  </si>
  <si>
    <t>Additional Procedure</t>
  </si>
  <si>
    <t>Not specificed in medical record</t>
  </si>
  <si>
    <t>Provide additional information on AE sheet</t>
  </si>
  <si>
    <t>Additional Injection</t>
  </si>
  <si>
    <t>Surv_DeviceR</t>
  </si>
  <si>
    <t>For lines 68 &amp; 69 were the additional treatments deemed device related?</t>
  </si>
  <si>
    <t>Several</t>
  </si>
  <si>
    <t>PO1_AEDeviceR</t>
  </si>
  <si>
    <t>PO1_PainMedC</t>
  </si>
  <si>
    <t>PO1_PTC</t>
  </si>
  <si>
    <t>PO1_CDeviceR</t>
  </si>
  <si>
    <t>PO2_AEDeviceR</t>
  </si>
  <si>
    <t>PO2_PainMedC</t>
  </si>
  <si>
    <t>PO2_PTC</t>
  </si>
  <si>
    <t>PO2_CDeviceR</t>
  </si>
  <si>
    <t>POL_AEDeviceR</t>
  </si>
  <si>
    <t>POL_PainMedC</t>
  </si>
  <si>
    <t>POL_PTC</t>
  </si>
  <si>
    <t>POL_CDeviceR</t>
  </si>
  <si>
    <t>Satisfied</t>
  </si>
  <si>
    <t>Neither Satisfied nor Dissatisfied</t>
  </si>
  <si>
    <t>Dissatisfied</t>
  </si>
  <si>
    <t>Very Satisfied</t>
  </si>
  <si>
    <t>Very Dissatisfied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</si>
</sst>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1"/>
      <color theme="1"/>
      <name val="Calibri"/>
      <family val="2"/>
      <scheme val="minor"/>
    </font>
    <font>
      <sz val="11"/>
      <color theme="1"/>
      <name val="Calibri"/>
      <family val="2"/>
      <scheme val="minor"/>
    </font>
  </fonts>
  <fills count="9">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rgb="FFFFFF0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29">
    <xf numFmtId="0" fontId="0" fillId="0" borderId="0" xfId="0"/>
    <xf numFmtId="0" fontId="0" fillId="0" borderId="0" xfId="0" applyAlignment="1">
      <alignment horizontal="center"/>
    </xf>
    <xf numFmtId="0" fontId="0" fillId="0" borderId="0" xfId="0" applyAlignment="1">
      <alignment wrapText="1"/>
    </xf>
    <xf numFmtId="0" fontId="0" fillId="0" borderId="0" xfId="0" applyAlignment="1">
      <alignment horizontal="center" wrapText="1"/>
    </xf>
    <xf numFmtId="14" fontId="0" fillId="0" borderId="0" xfId="0" applyNumberFormat="1" applyAlignment="1">
      <alignment horizontal="center"/>
    </xf>
    <xf numFmtId="0" fontId="0" fillId="2" borderId="0" xfId="0" applyFill="1" applyAlignment="1">
      <alignment horizontal="center"/>
    </xf>
    <xf numFmtId="0" fontId="0" fillId="3" borderId="0" xfId="0" applyFill="1" applyAlignment="1">
      <alignment horizontal="center"/>
    </xf>
    <xf numFmtId="14" fontId="0" fillId="4" borderId="0" xfId="0" applyNumberFormat="1" applyFill="1" applyAlignment="1">
      <alignment horizontal="center"/>
    </xf>
    <xf numFmtId="0" fontId="0" fillId="4" borderId="0" xfId="0" applyFill="1" applyAlignment="1">
      <alignment horizontal="center"/>
    </xf>
    <xf numFmtId="9" fontId="0" fillId="4" borderId="0" xfId="1" applyFont="1" applyFill="1" applyAlignment="1">
      <alignment horizontal="center"/>
    </xf>
    <xf numFmtId="0" fontId="0" fillId="5" borderId="0" xfId="0" applyFill="1" applyAlignment="1">
      <alignment horizontal="center"/>
    </xf>
    <xf numFmtId="0" fontId="0" fillId="6" borderId="0" xfId="0" applyFill="1" applyAlignment="1">
      <alignment horizontal="center"/>
    </xf>
    <xf numFmtId="0" fontId="0" fillId="7" borderId="0" xfId="0" applyFill="1" applyAlignment="1">
      <alignment horizontal="center"/>
    </xf>
    <xf numFmtId="14" fontId="0" fillId="5" borderId="0" xfId="0" applyNumberFormat="1" applyFill="1" applyAlignment="1">
      <alignment horizontal="center"/>
    </xf>
    <xf numFmtId="14" fontId="0" fillId="6" borderId="0" xfId="0" applyNumberFormat="1" applyFill="1" applyAlignment="1">
      <alignment horizontal="center"/>
    </xf>
    <xf numFmtId="0" fontId="0" fillId="0" borderId="0" xfId="0" applyAlignment="1">
      <alignment horizontal="center" vertical="center" wrapText="1"/>
    </xf>
    <xf numFmtId="14" fontId="0" fillId="3" borderId="0" xfId="0" applyNumberFormat="1" applyFill="1" applyAlignment="1">
      <alignment horizontal="center"/>
    </xf>
    <xf numFmtId="49" fontId="0" fillId="0" borderId="0" xfId="0" applyNumberFormat="1"/>
    <xf numFmtId="164" fontId="0" fillId="0" borderId="0" xfId="0" applyNumberFormat="1" applyAlignment="1">
      <alignment horizontal="center"/>
    </xf>
    <xf numFmtId="14" fontId="0" fillId="0" borderId="0" xfId="0" applyNumberFormat="1"/>
    <xf numFmtId="9" fontId="0" fillId="4" borderId="0" xfId="1" applyFont="1" applyFill="1" applyAlignment="1">
      <alignment horizontal="center" wrapText="1"/>
    </xf>
    <xf numFmtId="9" fontId="0" fillId="0" borderId="0" xfId="1" applyFont="1" applyAlignment="1">
      <alignment horizontal="center" wrapText="1"/>
    </xf>
    <xf numFmtId="164" fontId="0" fillId="0" borderId="0" xfId="0" applyNumberFormat="1" applyAlignment="1">
      <alignment horizontal="right"/>
    </xf>
    <xf numFmtId="164" fontId="0" fillId="8" borderId="0" xfId="0" applyNumberFormat="1" applyFill="1" applyAlignment="1">
      <alignment horizontal="center"/>
    </xf>
    <xf numFmtId="14" fontId="0" fillId="8" borderId="0" xfId="0" applyNumberFormat="1" applyFill="1" applyAlignment="1">
      <alignment horizontal="center"/>
    </xf>
    <xf numFmtId="0" fontId="0" fillId="8" borderId="0" xfId="0" applyFill="1" applyAlignment="1">
      <alignment horizontal="center"/>
    </xf>
    <xf numFmtId="9" fontId="0" fillId="8" borderId="0" xfId="1" applyFont="1" applyFill="1" applyAlignment="1">
      <alignment horizontal="center" wrapText="1"/>
    </xf>
    <xf numFmtId="0" fontId="0" fillId="8" borderId="0" xfId="0" applyFill="1"/>
    <xf numFmtId="0" fontId="0" fillId="0" borderId="0" xfId="0" applyAlignment="1">
      <alignment horizontal="center" vertical="center" wrapText="1"/>
    </xf>
  </cellXfs>
  <cellStyles count="2">
    <cellStyle name="Normal" xfId="0" builtinId="0"/>
    <cellStyle name="Percent" xfId="1" builtinId="5"/>
  </cellStyles>
  <dxfs count="1">
    <dxf>
      <font>
        <color rgb="FF9C0006"/>
      </font>
      <fill>
        <patternFill>
          <bgColor rgb="FFFFC7CE"/>
        </patternFill>
      </fill>
    </dxf>
  </dxfs>
  <tableStyles count="0" defaultTableStyle="TableStyleMedium2" defaultPivotStyle="PivotStyleLight16"/>
  <colors>
    <mruColors>
      <color rgb="FFF0C0C0"/>
      <color rgb="FFDB9E9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FC7FE-5053-4957-AD87-AF2BC73922DD}">
  <dimension ref="A1:BQ21"/>
  <sheetViews>
    <sheetView tabSelected="1" topLeftCell="BH1" zoomScale="115" workbookViewId="0">
      <pane ySplit="1" topLeftCell="A2" activePane="bottomLeft" state="frozen"/>
      <selection pane="bottomLeft" activeCell="BQ13" sqref="BQ13"/>
    </sheetView>
  </sheetViews>
  <sheetFormatPr baseColWidth="10" defaultColWidth="8.83203125" defaultRowHeight="15" x14ac:dyDescent="0.2"/>
  <cols>
    <col min="1" max="1" width="10.33203125" style="1" bestFit="1" customWidth="1"/>
    <col min="2" max="2" width="15.33203125" style="4" bestFit="1" customWidth="1"/>
    <col min="3" max="3" width="11.5" style="4" bestFit="1" customWidth="1"/>
    <col min="4" max="4" width="4.5" style="1" bestFit="1" customWidth="1"/>
    <col min="5" max="5" width="7" style="1" customWidth="1"/>
    <col min="6" max="6" width="5.1640625" style="1" bestFit="1" customWidth="1"/>
    <col min="7" max="7" width="6.5" style="1" bestFit="1" customWidth="1"/>
    <col min="8" max="8" width="10.5" style="1" bestFit="1" customWidth="1"/>
    <col min="9" max="9" width="11.5" style="1" bestFit="1" customWidth="1"/>
    <col min="10" max="10" width="7.5" style="1" bestFit="1" customWidth="1"/>
    <col min="11" max="11" width="11.5" style="1" bestFit="1" customWidth="1"/>
    <col min="12" max="12" width="12.33203125" style="1" bestFit="1" customWidth="1"/>
    <col min="13" max="13" width="7.1640625" style="1" bestFit="1" customWidth="1"/>
    <col min="14" max="14" width="7" style="1" bestFit="1" customWidth="1"/>
    <col min="15" max="15" width="9.5" style="1" bestFit="1" customWidth="1"/>
    <col min="16" max="16" width="6.33203125" style="1" bestFit="1" customWidth="1"/>
    <col min="17" max="17" width="9.5" style="1" bestFit="1" customWidth="1"/>
    <col min="18" max="18" width="32.1640625" style="1" customWidth="1"/>
    <col min="19" max="19" width="11.5" style="4" bestFit="1" customWidth="1"/>
    <col min="20" max="20" width="11.33203125" style="1" bestFit="1" customWidth="1"/>
    <col min="21" max="21" width="10.5" style="1" bestFit="1" customWidth="1"/>
    <col min="22" max="22" width="11.33203125" style="1" bestFit="1" customWidth="1"/>
    <col min="23" max="23" width="10.33203125" style="1" bestFit="1" customWidth="1"/>
    <col min="24" max="24" width="12.5" style="1" bestFit="1" customWidth="1"/>
    <col min="25" max="25" width="93.5" style="21" customWidth="1"/>
    <col min="26" max="26" width="10.1640625" style="1" bestFit="1" customWidth="1"/>
    <col min="27" max="27" width="37.33203125" style="1" customWidth="1"/>
    <col min="28" max="28" width="10.6640625" style="1" bestFit="1" customWidth="1"/>
    <col min="29" max="29" width="7" style="1" bestFit="1" customWidth="1"/>
    <col min="30" max="30" width="11.5" style="4" bestFit="1" customWidth="1"/>
    <col min="31" max="31" width="12.1640625" style="1" bestFit="1" customWidth="1"/>
    <col min="32" max="32" width="10.5" style="1" bestFit="1" customWidth="1"/>
    <col min="33" max="33" width="7.83203125" style="1" bestFit="1" customWidth="1"/>
    <col min="34" max="34" width="16.1640625" style="1" bestFit="1" customWidth="1"/>
    <col min="35" max="35" width="13.5" style="1" bestFit="1" customWidth="1"/>
    <col min="36" max="36" width="15.6640625" style="1" bestFit="1" customWidth="1"/>
    <col min="37" max="37" width="9.83203125" style="1" bestFit="1" customWidth="1"/>
    <col min="38" max="38" width="10.6640625" style="1" bestFit="1" customWidth="1"/>
    <col min="39" max="39" width="15" style="1" bestFit="1" customWidth="1"/>
    <col min="40" max="40" width="11.5" style="4" bestFit="1" customWidth="1"/>
    <col min="41" max="41" width="12.1640625" style="1" bestFit="1" customWidth="1"/>
    <col min="42" max="42" width="11.5" style="1" customWidth="1"/>
    <col min="43" max="43" width="7.83203125" style="1" bestFit="1" customWidth="1"/>
    <col min="44" max="44" width="16.1640625" style="1" bestFit="1" customWidth="1"/>
    <col min="45" max="45" width="13.5" style="1" bestFit="1" customWidth="1"/>
    <col min="46" max="46" width="15.6640625" style="1" bestFit="1" customWidth="1"/>
    <col min="47" max="47" width="9.83203125" style="1" bestFit="1" customWidth="1"/>
    <col min="48" max="48" width="10.6640625" style="1" bestFit="1" customWidth="1"/>
    <col min="49" max="49" width="15" style="1" bestFit="1" customWidth="1"/>
    <col min="50" max="50" width="11.5" style="1" bestFit="1" customWidth="1"/>
    <col min="51" max="51" width="12" style="1" bestFit="1" customWidth="1"/>
    <col min="52" max="52" width="12" style="1" customWidth="1"/>
    <col min="53" max="53" width="7.6640625" style="1" bestFit="1" customWidth="1"/>
    <col min="54" max="54" width="16" style="1" bestFit="1" customWidth="1"/>
    <col min="55" max="55" width="13.5" style="1" bestFit="1" customWidth="1"/>
    <col min="56" max="56" width="15.5" style="1" bestFit="1" customWidth="1"/>
    <col min="57" max="57" width="9.6640625" style="1" bestFit="1" customWidth="1"/>
    <col min="58" max="58" width="10.5" style="1" bestFit="1" customWidth="1"/>
    <col min="59" max="59" width="14.83203125" style="1" bestFit="1" customWidth="1"/>
    <col min="60" max="61" width="14.83203125" style="4" customWidth="1"/>
    <col min="62" max="62" width="10.83203125" style="1" bestFit="1" customWidth="1"/>
    <col min="63" max="63" width="14.1640625" style="1" bestFit="1" customWidth="1"/>
    <col min="64" max="64" width="10.6640625" style="1" bestFit="1" customWidth="1"/>
    <col min="65" max="65" width="10.5" style="1" bestFit="1" customWidth="1"/>
    <col min="66" max="66" width="8" style="1" bestFit="1" customWidth="1"/>
    <col min="67" max="67" width="12.33203125" style="1" bestFit="1" customWidth="1"/>
    <col min="68" max="68" width="15.6640625" style="1" bestFit="1" customWidth="1"/>
    <col min="69" max="69" width="14.5" style="1" bestFit="1" customWidth="1"/>
  </cols>
  <sheetData>
    <row r="1" spans="1:69" ht="16" x14ac:dyDescent="0.2">
      <c r="A1" s="1" t="s">
        <v>0</v>
      </c>
      <c r="B1" s="4" t="s">
        <v>1</v>
      </c>
      <c r="C1" s="4" t="s">
        <v>2</v>
      </c>
      <c r="D1" s="5" t="s">
        <v>3</v>
      </c>
      <c r="E1" s="5" t="s">
        <v>4</v>
      </c>
      <c r="F1" s="5" t="s">
        <v>5</v>
      </c>
      <c r="G1" s="5" t="s">
        <v>6</v>
      </c>
      <c r="H1" s="5" t="s">
        <v>7</v>
      </c>
      <c r="I1" s="5" t="s">
        <v>8</v>
      </c>
      <c r="J1" s="5" t="s">
        <v>9</v>
      </c>
      <c r="K1" s="6" t="s">
        <v>10</v>
      </c>
      <c r="L1" s="6" t="s">
        <v>11</v>
      </c>
      <c r="M1" s="6" t="s">
        <v>12</v>
      </c>
      <c r="N1" s="6" t="s">
        <v>13</v>
      </c>
      <c r="O1" s="6" t="s">
        <v>14</v>
      </c>
      <c r="P1" s="6" t="s">
        <v>15</v>
      </c>
      <c r="Q1" s="6" t="s">
        <v>16</v>
      </c>
      <c r="R1" s="6" t="s">
        <v>17</v>
      </c>
      <c r="S1" s="7" t="s">
        <v>18</v>
      </c>
      <c r="T1" s="8" t="s">
        <v>19</v>
      </c>
      <c r="U1" s="8" t="s">
        <v>20</v>
      </c>
      <c r="V1" s="8" t="s">
        <v>21</v>
      </c>
      <c r="W1" s="8" t="s">
        <v>22</v>
      </c>
      <c r="X1" s="8" t="s">
        <v>23</v>
      </c>
      <c r="Y1" s="20" t="s">
        <v>24</v>
      </c>
      <c r="Z1" s="8" t="s">
        <v>25</v>
      </c>
      <c r="AA1" s="8" t="s">
        <v>26</v>
      </c>
      <c r="AB1" s="8" t="s">
        <v>27</v>
      </c>
      <c r="AC1" s="8" t="s">
        <v>28</v>
      </c>
      <c r="AD1" s="13" t="s">
        <v>29</v>
      </c>
      <c r="AE1" s="10" t="s">
        <v>30</v>
      </c>
      <c r="AF1" s="10" t="s">
        <v>31</v>
      </c>
      <c r="AG1" s="10" t="s">
        <v>32</v>
      </c>
      <c r="AH1" s="10" t="s">
        <v>242</v>
      </c>
      <c r="AI1" s="10" t="s">
        <v>34</v>
      </c>
      <c r="AJ1" s="10" t="s">
        <v>243</v>
      </c>
      <c r="AK1" s="10" t="s">
        <v>244</v>
      </c>
      <c r="AL1" s="10" t="s">
        <v>37</v>
      </c>
      <c r="AM1" s="10" t="s">
        <v>245</v>
      </c>
      <c r="AN1" s="14" t="s">
        <v>39</v>
      </c>
      <c r="AO1" s="11" t="s">
        <v>40</v>
      </c>
      <c r="AP1" s="11" t="s">
        <v>41</v>
      </c>
      <c r="AQ1" s="11" t="s">
        <v>42</v>
      </c>
      <c r="AR1" s="11" t="s">
        <v>246</v>
      </c>
      <c r="AS1" s="11" t="s">
        <v>44</v>
      </c>
      <c r="AT1" s="11" t="s">
        <v>247</v>
      </c>
      <c r="AU1" s="11" t="s">
        <v>248</v>
      </c>
      <c r="AV1" s="11" t="s">
        <v>47</v>
      </c>
      <c r="AW1" s="11" t="s">
        <v>249</v>
      </c>
      <c r="AX1" s="12" t="s">
        <v>49</v>
      </c>
      <c r="AY1" s="12" t="s">
        <v>50</v>
      </c>
      <c r="AZ1" s="12" t="s">
        <v>51</v>
      </c>
      <c r="BA1" s="12" t="s">
        <v>52</v>
      </c>
      <c r="BB1" s="12" t="s">
        <v>250</v>
      </c>
      <c r="BC1" s="12" t="s">
        <v>54</v>
      </c>
      <c r="BD1" s="12" t="s">
        <v>251</v>
      </c>
      <c r="BE1" s="12" t="s">
        <v>252</v>
      </c>
      <c r="BF1" s="12" t="s">
        <v>57</v>
      </c>
      <c r="BG1" s="12" t="s">
        <v>253</v>
      </c>
      <c r="BH1" s="16" t="s">
        <v>59</v>
      </c>
      <c r="BI1" s="16" t="s">
        <v>60</v>
      </c>
      <c r="BJ1" s="6" t="s">
        <v>61</v>
      </c>
      <c r="BK1" s="6" t="s">
        <v>62</v>
      </c>
      <c r="BL1" s="6" t="s">
        <v>63</v>
      </c>
      <c r="BM1" s="6" t="s">
        <v>64</v>
      </c>
      <c r="BN1" s="6" t="s">
        <v>65</v>
      </c>
      <c r="BO1" s="6" t="s">
        <v>66</v>
      </c>
      <c r="BP1" s="6" t="s">
        <v>67</v>
      </c>
      <c r="BQ1" s="6" t="s">
        <v>68</v>
      </c>
    </row>
    <row r="2" spans="1:69" ht="16" x14ac:dyDescent="0.2">
      <c r="A2" s="18">
        <v>10.000999999999999</v>
      </c>
      <c r="B2" s="4">
        <v>44901</v>
      </c>
      <c r="C2" s="4" t="s">
        <v>69</v>
      </c>
      <c r="D2" s="1">
        <v>64</v>
      </c>
      <c r="E2" s="1" t="s">
        <v>78</v>
      </c>
      <c r="F2" s="1">
        <v>23.8</v>
      </c>
      <c r="G2" s="1" t="s">
        <v>71</v>
      </c>
      <c r="H2" s="1" t="s">
        <v>74</v>
      </c>
      <c r="I2" s="1" t="s">
        <v>74</v>
      </c>
      <c r="J2" s="1" t="s">
        <v>74</v>
      </c>
      <c r="K2" s="1">
        <v>6</v>
      </c>
      <c r="L2" s="1" t="s">
        <v>79</v>
      </c>
      <c r="M2" s="1" t="s">
        <v>74</v>
      </c>
      <c r="N2" s="1" t="s">
        <v>69</v>
      </c>
      <c r="O2" s="1" t="s">
        <v>69</v>
      </c>
      <c r="P2" s="1" t="s">
        <v>74</v>
      </c>
      <c r="Q2" s="1" t="s">
        <v>74</v>
      </c>
      <c r="R2" s="1" t="s">
        <v>76</v>
      </c>
      <c r="S2" s="4">
        <v>44193</v>
      </c>
      <c r="T2" s="1" t="s">
        <v>69</v>
      </c>
      <c r="U2" s="1">
        <v>2</v>
      </c>
      <c r="V2" s="1" t="s">
        <v>80</v>
      </c>
      <c r="W2" s="1" t="s">
        <v>69</v>
      </c>
      <c r="X2" s="1" t="s">
        <v>81</v>
      </c>
      <c r="Y2" s="21" t="s">
        <v>82</v>
      </c>
      <c r="Z2" s="1">
        <v>3</v>
      </c>
      <c r="AA2" s="1" t="s">
        <v>83</v>
      </c>
      <c r="AB2" s="1" t="s">
        <v>69</v>
      </c>
      <c r="AC2" s="1" t="s">
        <v>75</v>
      </c>
      <c r="AD2" s="4">
        <v>44208</v>
      </c>
      <c r="AE2" s="1">
        <f t="shared" ref="AE2:AE21" si="0">_xlfn.DAYS(AD2,S2)</f>
        <v>15</v>
      </c>
      <c r="AF2" s="1">
        <v>2</v>
      </c>
      <c r="AG2" s="1" t="s">
        <v>74</v>
      </c>
      <c r="AH2" s="1" t="s">
        <v>74</v>
      </c>
      <c r="AI2" s="1" t="s">
        <v>74</v>
      </c>
      <c r="AJ2" s="1" t="s">
        <v>74</v>
      </c>
      <c r="AK2" s="1" t="s">
        <v>74</v>
      </c>
      <c r="AL2" s="1" t="s">
        <v>76</v>
      </c>
      <c r="AM2" s="1" t="s">
        <v>74</v>
      </c>
      <c r="AN2" s="4">
        <v>44243</v>
      </c>
      <c r="AO2" s="1">
        <f t="shared" ref="AO2:AO21" si="1">_xlfn.DAYS(AN2,$S2)</f>
        <v>50</v>
      </c>
      <c r="AP2" s="1">
        <v>3</v>
      </c>
      <c r="AQ2" s="1" t="s">
        <v>74</v>
      </c>
      <c r="AR2" s="1" t="s">
        <v>74</v>
      </c>
      <c r="AS2" s="1" t="s">
        <v>74</v>
      </c>
      <c r="AT2" s="1" t="s">
        <v>74</v>
      </c>
      <c r="AU2" s="1" t="s">
        <v>74</v>
      </c>
      <c r="AV2" s="1" t="s">
        <v>76</v>
      </c>
      <c r="AW2" s="1" t="s">
        <v>74</v>
      </c>
      <c r="AX2" s="4">
        <v>44299</v>
      </c>
      <c r="AY2" s="1">
        <f t="shared" ref="AY2:AY21" si="2">_xlfn.DAYS(AX2,$S2)</f>
        <v>106</v>
      </c>
      <c r="AZ2" s="1">
        <v>0</v>
      </c>
      <c r="BA2" s="1" t="s">
        <v>74</v>
      </c>
      <c r="BB2" s="1" t="s">
        <v>74</v>
      </c>
      <c r="BC2" s="1" t="s">
        <v>74</v>
      </c>
      <c r="BD2" s="1" t="s">
        <v>74</v>
      </c>
      <c r="BE2" s="1" t="s">
        <v>74</v>
      </c>
      <c r="BF2" s="1" t="s">
        <v>76</v>
      </c>
      <c r="BG2" s="1" t="s">
        <v>74</v>
      </c>
      <c r="BH2" s="4">
        <v>44901</v>
      </c>
      <c r="BI2" s="1">
        <f t="shared" ref="BI2:BI21" si="3">_xlfn.DAYS(BH2,$S2)</f>
        <v>708</v>
      </c>
      <c r="BJ2" s="1">
        <v>0</v>
      </c>
      <c r="BK2" s="1">
        <v>0</v>
      </c>
      <c r="BL2" s="1">
        <v>0</v>
      </c>
      <c r="BM2" s="1">
        <v>0</v>
      </c>
      <c r="BN2" s="1" t="s">
        <v>257</v>
      </c>
      <c r="BO2" s="1">
        <v>83.62</v>
      </c>
      <c r="BP2" s="1" t="s">
        <v>74</v>
      </c>
      <c r="BQ2" s="1" t="s">
        <v>74</v>
      </c>
    </row>
    <row r="3" spans="1:69" ht="32" x14ac:dyDescent="0.2">
      <c r="A3" s="18">
        <v>10.002000000000001</v>
      </c>
      <c r="B3" s="4">
        <v>44901</v>
      </c>
      <c r="C3" s="4" t="s">
        <v>69</v>
      </c>
      <c r="D3" s="1">
        <v>71</v>
      </c>
      <c r="E3" s="1" t="s">
        <v>78</v>
      </c>
      <c r="F3" s="1">
        <v>34.700000000000003</v>
      </c>
      <c r="H3" s="1" t="s">
        <v>72</v>
      </c>
      <c r="I3" s="1" t="s">
        <v>74</v>
      </c>
      <c r="J3" s="1" t="s">
        <v>74</v>
      </c>
      <c r="K3" s="1">
        <v>6</v>
      </c>
      <c r="L3" s="1" t="s">
        <v>75</v>
      </c>
      <c r="M3" s="1" t="s">
        <v>74</v>
      </c>
      <c r="N3" s="1" t="s">
        <v>69</v>
      </c>
      <c r="O3" s="1" t="s">
        <v>74</v>
      </c>
      <c r="P3" s="1" t="s">
        <v>74</v>
      </c>
      <c r="Q3" s="1" t="s">
        <v>74</v>
      </c>
      <c r="R3" s="1" t="s">
        <v>76</v>
      </c>
      <c r="S3" s="4">
        <v>43985</v>
      </c>
      <c r="T3" s="1" t="s">
        <v>69</v>
      </c>
      <c r="U3" s="1" t="s">
        <v>241</v>
      </c>
      <c r="V3" s="1" t="s">
        <v>80</v>
      </c>
      <c r="X3" s="1" t="s">
        <v>84</v>
      </c>
      <c r="Y3" s="21" t="s">
        <v>85</v>
      </c>
      <c r="AA3" s="1" t="s">
        <v>83</v>
      </c>
      <c r="AB3" s="1" t="s">
        <v>69</v>
      </c>
      <c r="AC3" s="1" t="s">
        <v>75</v>
      </c>
      <c r="AD3" s="4">
        <v>44000</v>
      </c>
      <c r="AE3" s="1">
        <f t="shared" si="0"/>
        <v>15</v>
      </c>
      <c r="AF3" s="1">
        <v>2</v>
      </c>
      <c r="AG3" s="1" t="s">
        <v>74</v>
      </c>
      <c r="AH3" s="1" t="s">
        <v>74</v>
      </c>
      <c r="AI3" s="1" t="s">
        <v>74</v>
      </c>
      <c r="AJ3" s="1" t="s">
        <v>74</v>
      </c>
      <c r="AK3" s="1" t="s">
        <v>74</v>
      </c>
      <c r="AL3" s="1" t="s">
        <v>76</v>
      </c>
      <c r="AM3" s="1" t="s">
        <v>74</v>
      </c>
      <c r="AN3" s="4">
        <v>44096</v>
      </c>
      <c r="AO3" s="1">
        <f t="shared" si="1"/>
        <v>111</v>
      </c>
      <c r="AP3" s="1">
        <v>1</v>
      </c>
      <c r="AQ3" s="1" t="s">
        <v>74</v>
      </c>
      <c r="AR3" s="1" t="s">
        <v>74</v>
      </c>
      <c r="AS3" s="1" t="s">
        <v>74</v>
      </c>
      <c r="AT3" s="1" t="s">
        <v>74</v>
      </c>
      <c r="AU3" s="1" t="s">
        <v>74</v>
      </c>
      <c r="AV3" s="1" t="s">
        <v>76</v>
      </c>
      <c r="AW3" s="1" t="s">
        <v>74</v>
      </c>
      <c r="AX3" s="4">
        <v>44194</v>
      </c>
      <c r="AY3" s="1">
        <f t="shared" si="2"/>
        <v>209</v>
      </c>
      <c r="BA3" s="1" t="s">
        <v>74</v>
      </c>
      <c r="BB3" s="1" t="s">
        <v>74</v>
      </c>
      <c r="BC3" s="1" t="s">
        <v>74</v>
      </c>
      <c r="BD3" s="1" t="s">
        <v>74</v>
      </c>
      <c r="BE3" s="1" t="s">
        <v>69</v>
      </c>
      <c r="BF3" s="1" t="s">
        <v>76</v>
      </c>
      <c r="BG3" s="1" t="s">
        <v>74</v>
      </c>
      <c r="BH3" s="4">
        <v>44901</v>
      </c>
      <c r="BI3" s="1">
        <f t="shared" si="3"/>
        <v>916</v>
      </c>
      <c r="BJ3" s="1">
        <v>4</v>
      </c>
      <c r="BK3" s="1">
        <v>4</v>
      </c>
      <c r="BL3" s="1">
        <v>1</v>
      </c>
      <c r="BM3" s="1">
        <v>4</v>
      </c>
      <c r="BN3" s="1" t="s">
        <v>256</v>
      </c>
      <c r="BO3" s="1">
        <v>52.619</v>
      </c>
      <c r="BP3" s="1" t="s">
        <v>74</v>
      </c>
      <c r="BQ3" s="1" t="s">
        <v>74</v>
      </c>
    </row>
    <row r="4" spans="1:69" ht="32" x14ac:dyDescent="0.2">
      <c r="A4" s="18">
        <v>10.004</v>
      </c>
      <c r="B4" s="4">
        <v>44901</v>
      </c>
      <c r="C4" s="4" t="s">
        <v>69</v>
      </c>
      <c r="D4" s="1">
        <v>73</v>
      </c>
      <c r="E4" s="1" t="s">
        <v>78</v>
      </c>
      <c r="F4" s="1">
        <v>31.4</v>
      </c>
      <c r="H4" s="1" t="s">
        <v>74</v>
      </c>
      <c r="J4" s="1" t="s">
        <v>74</v>
      </c>
      <c r="K4" s="1">
        <v>5</v>
      </c>
      <c r="L4" s="1" t="s">
        <v>79</v>
      </c>
      <c r="M4" s="1" t="s">
        <v>74</v>
      </c>
      <c r="N4" s="1" t="s">
        <v>74</v>
      </c>
      <c r="O4" s="1" t="s">
        <v>74</v>
      </c>
      <c r="P4" s="1" t="s">
        <v>74</v>
      </c>
      <c r="Q4" s="1" t="s">
        <v>74</v>
      </c>
      <c r="R4" s="1" t="s">
        <v>76</v>
      </c>
      <c r="S4" s="4">
        <v>43910</v>
      </c>
      <c r="T4" s="1" t="s">
        <v>69</v>
      </c>
      <c r="U4" s="1" t="s">
        <v>241</v>
      </c>
      <c r="V4" s="1" t="s">
        <v>80</v>
      </c>
      <c r="X4" s="1" t="s">
        <v>84</v>
      </c>
      <c r="Y4" s="21" t="s">
        <v>86</v>
      </c>
      <c r="AA4" s="1" t="s">
        <v>83</v>
      </c>
      <c r="AB4" s="1" t="s">
        <v>69</v>
      </c>
      <c r="AC4" s="1" t="s">
        <v>75</v>
      </c>
      <c r="AD4" s="4">
        <v>43923</v>
      </c>
      <c r="AE4" s="1">
        <f t="shared" si="0"/>
        <v>13</v>
      </c>
      <c r="AF4" s="1">
        <v>1</v>
      </c>
      <c r="AG4" s="1" t="s">
        <v>74</v>
      </c>
      <c r="AH4" s="1" t="s">
        <v>74</v>
      </c>
      <c r="AI4" s="1" t="s">
        <v>74</v>
      </c>
      <c r="AJ4" s="1" t="s">
        <v>74</v>
      </c>
      <c r="AK4" s="1" t="s">
        <v>74</v>
      </c>
      <c r="AL4" s="1" t="s">
        <v>76</v>
      </c>
      <c r="AM4" s="1" t="s">
        <v>74</v>
      </c>
      <c r="AN4" s="4">
        <v>43956</v>
      </c>
      <c r="AO4" s="1">
        <f t="shared" si="1"/>
        <v>46</v>
      </c>
      <c r="AQ4" s="1" t="s">
        <v>74</v>
      </c>
      <c r="AR4" s="1" t="s">
        <v>74</v>
      </c>
      <c r="AS4" s="1" t="s">
        <v>74</v>
      </c>
      <c r="AT4" s="1" t="s">
        <v>74</v>
      </c>
      <c r="AU4" s="1" t="s">
        <v>74</v>
      </c>
      <c r="AV4" s="1" t="s">
        <v>76</v>
      </c>
      <c r="AW4" s="1" t="s">
        <v>74</v>
      </c>
      <c r="AX4" s="4">
        <v>43970</v>
      </c>
      <c r="AY4" s="1">
        <f t="shared" si="2"/>
        <v>60</v>
      </c>
      <c r="AZ4" s="1">
        <v>4</v>
      </c>
      <c r="BA4" s="1" t="s">
        <v>69</v>
      </c>
      <c r="BB4" s="1" t="s">
        <v>74</v>
      </c>
      <c r="BC4" s="1" t="s">
        <v>69</v>
      </c>
      <c r="BD4" s="1" t="s">
        <v>74</v>
      </c>
      <c r="BE4" s="1" t="s">
        <v>74</v>
      </c>
      <c r="BF4" s="1" t="s">
        <v>76</v>
      </c>
      <c r="BG4" s="1" t="s">
        <v>74</v>
      </c>
      <c r="BH4" s="4">
        <v>44901</v>
      </c>
      <c r="BI4" s="1">
        <f t="shared" si="3"/>
        <v>991</v>
      </c>
      <c r="BJ4" s="1">
        <v>7</v>
      </c>
      <c r="BK4" s="1">
        <v>9</v>
      </c>
      <c r="BL4" s="1">
        <v>8</v>
      </c>
      <c r="BM4" s="1">
        <v>9</v>
      </c>
      <c r="BN4" s="1" t="s">
        <v>258</v>
      </c>
      <c r="BO4" s="1">
        <v>50.825000000000003</v>
      </c>
      <c r="BP4" s="1" t="s">
        <v>74</v>
      </c>
      <c r="BQ4" s="1" t="s">
        <v>74</v>
      </c>
    </row>
    <row r="5" spans="1:69" s="27" customFormat="1" ht="32" x14ac:dyDescent="0.2">
      <c r="A5" s="23">
        <v>10.006</v>
      </c>
      <c r="B5" s="24">
        <v>44901</v>
      </c>
      <c r="C5" s="24" t="s">
        <v>69</v>
      </c>
      <c r="D5" s="25">
        <v>63</v>
      </c>
      <c r="E5" s="25" t="s">
        <v>78</v>
      </c>
      <c r="F5" s="25">
        <v>45.3</v>
      </c>
      <c r="G5" s="25"/>
      <c r="H5" s="25" t="s">
        <v>74</v>
      </c>
      <c r="I5" s="25" t="s">
        <v>74</v>
      </c>
      <c r="J5" s="25" t="s">
        <v>74</v>
      </c>
      <c r="K5" s="25">
        <v>6</v>
      </c>
      <c r="L5" s="25" t="s">
        <v>79</v>
      </c>
      <c r="M5" s="25" t="s">
        <v>74</v>
      </c>
      <c r="N5" s="25" t="s">
        <v>69</v>
      </c>
      <c r="O5" s="25" t="s">
        <v>74</v>
      </c>
      <c r="P5" s="25" t="s">
        <v>74</v>
      </c>
      <c r="Q5" s="25" t="s">
        <v>74</v>
      </c>
      <c r="R5" s="25" t="s">
        <v>76</v>
      </c>
      <c r="S5" s="24">
        <v>43901</v>
      </c>
      <c r="T5" s="25" t="s">
        <v>74</v>
      </c>
      <c r="U5" s="25">
        <v>2</v>
      </c>
      <c r="V5" s="25" t="s">
        <v>77</v>
      </c>
      <c r="W5" s="25"/>
      <c r="X5" s="25" t="s">
        <v>81</v>
      </c>
      <c r="Y5" s="26" t="s">
        <v>87</v>
      </c>
      <c r="Z5" s="25">
        <v>2</v>
      </c>
      <c r="AA5" s="25" t="s">
        <v>83</v>
      </c>
      <c r="AB5" s="25"/>
      <c r="AC5" s="25" t="s">
        <v>79</v>
      </c>
      <c r="AD5" s="24">
        <v>43916</v>
      </c>
      <c r="AE5" s="25">
        <f t="shared" si="0"/>
        <v>15</v>
      </c>
      <c r="AF5" s="25">
        <v>4</v>
      </c>
      <c r="AG5" s="25" t="s">
        <v>74</v>
      </c>
      <c r="AH5" s="25" t="s">
        <v>74</v>
      </c>
      <c r="AI5" s="25" t="s">
        <v>74</v>
      </c>
      <c r="AJ5" s="25" t="s">
        <v>74</v>
      </c>
      <c r="AK5" s="25" t="s">
        <v>74</v>
      </c>
      <c r="AL5" s="25" t="s">
        <v>76</v>
      </c>
      <c r="AM5" s="25" t="s">
        <v>74</v>
      </c>
      <c r="AN5" s="24">
        <v>43949</v>
      </c>
      <c r="AO5" s="25">
        <f t="shared" si="1"/>
        <v>48</v>
      </c>
      <c r="AP5" s="25"/>
      <c r="AQ5" s="25" t="s">
        <v>74</v>
      </c>
      <c r="AR5" s="25" t="s">
        <v>74</v>
      </c>
      <c r="AS5" s="25" t="s">
        <v>74</v>
      </c>
      <c r="AT5" s="25" t="s">
        <v>74</v>
      </c>
      <c r="AU5" s="25" t="s">
        <v>74</v>
      </c>
      <c r="AV5" s="25" t="s">
        <v>76</v>
      </c>
      <c r="AW5" s="25" t="s">
        <v>74</v>
      </c>
      <c r="AX5" s="24">
        <v>44005</v>
      </c>
      <c r="AY5" s="25">
        <f t="shared" si="2"/>
        <v>104</v>
      </c>
      <c r="AZ5" s="25">
        <v>5</v>
      </c>
      <c r="BA5" s="25" t="s">
        <v>69</v>
      </c>
      <c r="BB5" s="25" t="s">
        <v>74</v>
      </c>
      <c r="BC5" s="25" t="s">
        <v>74</v>
      </c>
      <c r="BD5" s="25" t="s">
        <v>74</v>
      </c>
      <c r="BE5" s="25" t="s">
        <v>69</v>
      </c>
      <c r="BF5" s="25" t="s">
        <v>76</v>
      </c>
      <c r="BG5" s="25" t="s">
        <v>74</v>
      </c>
      <c r="BH5" s="24">
        <v>44901</v>
      </c>
      <c r="BI5" s="25">
        <f t="shared" si="3"/>
        <v>1000</v>
      </c>
      <c r="BJ5" s="25">
        <v>0</v>
      </c>
      <c r="BK5" s="25">
        <v>1</v>
      </c>
      <c r="BL5" s="25">
        <v>0</v>
      </c>
      <c r="BM5" s="25">
        <v>0</v>
      </c>
      <c r="BN5" s="25" t="s">
        <v>257</v>
      </c>
      <c r="BO5" s="25">
        <v>65.340999999999994</v>
      </c>
      <c r="BP5" s="25" t="s">
        <v>74</v>
      </c>
      <c r="BQ5" s="25" t="s">
        <v>74</v>
      </c>
    </row>
    <row r="6" spans="1:69" ht="32" x14ac:dyDescent="0.2">
      <c r="A6" s="18">
        <v>10.007999999999999</v>
      </c>
      <c r="B6" s="4">
        <v>44901</v>
      </c>
      <c r="C6" s="4" t="s">
        <v>69</v>
      </c>
      <c r="D6" s="1">
        <v>64</v>
      </c>
      <c r="E6" s="1" t="s">
        <v>78</v>
      </c>
      <c r="F6" s="1">
        <v>21.8</v>
      </c>
      <c r="G6" s="1" t="s">
        <v>71</v>
      </c>
      <c r="H6" s="1" t="s">
        <v>74</v>
      </c>
      <c r="I6" s="1" t="s">
        <v>74</v>
      </c>
      <c r="J6" s="1" t="s">
        <v>69</v>
      </c>
      <c r="L6" s="1" t="s">
        <v>75</v>
      </c>
      <c r="M6" s="1" t="s">
        <v>74</v>
      </c>
      <c r="N6" s="1" t="s">
        <v>74</v>
      </c>
      <c r="O6" s="1" t="s">
        <v>74</v>
      </c>
      <c r="P6" s="1" t="s">
        <v>74</v>
      </c>
      <c r="Q6" s="1" t="s">
        <v>69</v>
      </c>
      <c r="R6" s="1" t="s">
        <v>88</v>
      </c>
      <c r="S6" s="4">
        <v>43768</v>
      </c>
      <c r="T6" s="1" t="s">
        <v>69</v>
      </c>
      <c r="U6" s="1" t="s">
        <v>241</v>
      </c>
      <c r="V6" s="1" t="s">
        <v>80</v>
      </c>
      <c r="X6" s="1" t="s">
        <v>84</v>
      </c>
      <c r="Y6" s="21" t="s">
        <v>86</v>
      </c>
      <c r="AA6" s="1" t="s">
        <v>83</v>
      </c>
      <c r="AB6" s="1" t="s">
        <v>69</v>
      </c>
      <c r="AC6" s="1" t="s">
        <v>75</v>
      </c>
      <c r="AD6" s="4">
        <v>43783</v>
      </c>
      <c r="AE6" s="1">
        <f t="shared" si="0"/>
        <v>15</v>
      </c>
      <c r="AF6" s="1">
        <v>4</v>
      </c>
      <c r="AG6" s="1" t="s">
        <v>74</v>
      </c>
      <c r="AH6" s="1" t="s">
        <v>74</v>
      </c>
      <c r="AI6" s="1" t="s">
        <v>74</v>
      </c>
      <c r="AJ6" s="1" t="s">
        <v>74</v>
      </c>
      <c r="AK6" s="1" t="s">
        <v>74</v>
      </c>
      <c r="AL6" s="1" t="s">
        <v>76</v>
      </c>
      <c r="AM6" s="1" t="s">
        <v>74</v>
      </c>
      <c r="AN6" s="4">
        <v>43811</v>
      </c>
      <c r="AO6" s="1">
        <f t="shared" si="1"/>
        <v>43</v>
      </c>
      <c r="AQ6" s="1" t="s">
        <v>74</v>
      </c>
      <c r="AR6" s="1" t="s">
        <v>74</v>
      </c>
      <c r="AS6" s="1" t="s">
        <v>74</v>
      </c>
      <c r="AT6" s="1" t="s">
        <v>74</v>
      </c>
      <c r="AU6" s="1" t="s">
        <v>74</v>
      </c>
      <c r="AV6" s="1" t="s">
        <v>76</v>
      </c>
      <c r="AW6" s="1" t="s">
        <v>74</v>
      </c>
      <c r="AX6" s="4">
        <v>43860</v>
      </c>
      <c r="AY6" s="1">
        <f t="shared" si="2"/>
        <v>92</v>
      </c>
      <c r="BA6" s="1" t="s">
        <v>74</v>
      </c>
      <c r="BB6" s="1" t="s">
        <v>74</v>
      </c>
      <c r="BC6" s="1" t="s">
        <v>74</v>
      </c>
      <c r="BD6" s="1" t="s">
        <v>74</v>
      </c>
      <c r="BE6" s="1" t="s">
        <v>74</v>
      </c>
      <c r="BF6" s="1" t="s">
        <v>76</v>
      </c>
      <c r="BG6" s="1" t="s">
        <v>74</v>
      </c>
      <c r="BH6" s="4">
        <v>44902</v>
      </c>
      <c r="BI6" s="1">
        <f t="shared" si="3"/>
        <v>1134</v>
      </c>
      <c r="BJ6" s="1">
        <v>0</v>
      </c>
      <c r="BK6" s="1">
        <v>0</v>
      </c>
      <c r="BL6" s="1">
        <v>0</v>
      </c>
      <c r="BM6" s="1">
        <v>0</v>
      </c>
      <c r="BN6" s="1" t="s">
        <v>257</v>
      </c>
      <c r="BO6" s="1">
        <v>100</v>
      </c>
      <c r="BP6" s="1" t="s">
        <v>74</v>
      </c>
      <c r="BQ6" s="1" t="s">
        <v>74</v>
      </c>
    </row>
    <row r="7" spans="1:69" ht="32" x14ac:dyDescent="0.2">
      <c r="A7" s="18">
        <v>10.009</v>
      </c>
      <c r="B7" s="4">
        <v>44901</v>
      </c>
      <c r="C7" s="4" t="s">
        <v>69</v>
      </c>
      <c r="D7" s="1">
        <v>62</v>
      </c>
      <c r="E7" s="1" t="s">
        <v>70</v>
      </c>
      <c r="F7" s="1">
        <v>51.5</v>
      </c>
      <c r="G7" s="1" t="s">
        <v>71</v>
      </c>
      <c r="H7" s="1" t="s">
        <v>74</v>
      </c>
      <c r="I7" s="1" t="s">
        <v>74</v>
      </c>
      <c r="J7" s="1" t="s">
        <v>74</v>
      </c>
      <c r="L7" s="1" t="s">
        <v>75</v>
      </c>
      <c r="M7" s="1" t="s">
        <v>74</v>
      </c>
      <c r="N7" s="1" t="s">
        <v>69</v>
      </c>
      <c r="O7" s="1" t="s">
        <v>74</v>
      </c>
      <c r="P7" s="1" t="s">
        <v>74</v>
      </c>
      <c r="Q7" s="1" t="s">
        <v>74</v>
      </c>
      <c r="R7" s="1" t="s">
        <v>76</v>
      </c>
      <c r="S7" s="4">
        <v>43808</v>
      </c>
      <c r="T7" s="1" t="s">
        <v>69</v>
      </c>
      <c r="U7" s="1">
        <v>2</v>
      </c>
      <c r="V7" s="1" t="s">
        <v>80</v>
      </c>
      <c r="X7" s="3" t="s">
        <v>81</v>
      </c>
      <c r="Y7" s="21" t="s">
        <v>89</v>
      </c>
      <c r="AA7" s="1" t="s">
        <v>83</v>
      </c>
      <c r="AB7" s="1" t="s">
        <v>69</v>
      </c>
      <c r="AC7" s="1" t="s">
        <v>75</v>
      </c>
      <c r="AD7" s="4">
        <v>43825</v>
      </c>
      <c r="AE7" s="1">
        <f t="shared" si="0"/>
        <v>17</v>
      </c>
      <c r="AF7" s="1">
        <v>2</v>
      </c>
      <c r="AG7" s="1" t="s">
        <v>74</v>
      </c>
      <c r="AH7" s="1" t="s">
        <v>74</v>
      </c>
      <c r="AI7" s="1" t="s">
        <v>74</v>
      </c>
      <c r="AJ7" s="1" t="s">
        <v>74</v>
      </c>
      <c r="AK7" s="1" t="s">
        <v>74</v>
      </c>
      <c r="AL7" s="1" t="s">
        <v>76</v>
      </c>
      <c r="AM7" s="1" t="s">
        <v>74</v>
      </c>
      <c r="AN7" s="4">
        <v>43858</v>
      </c>
      <c r="AO7" s="1">
        <f t="shared" si="1"/>
        <v>50</v>
      </c>
      <c r="AP7" s="1">
        <v>3</v>
      </c>
      <c r="AQ7" s="1" t="s">
        <v>74</v>
      </c>
      <c r="AR7" s="1" t="s">
        <v>74</v>
      </c>
      <c r="AS7" s="1" t="s">
        <v>69</v>
      </c>
      <c r="AT7" s="1" t="s">
        <v>74</v>
      </c>
      <c r="AU7" s="1" t="s">
        <v>74</v>
      </c>
      <c r="AV7" s="1" t="s">
        <v>76</v>
      </c>
      <c r="AW7" s="1" t="s">
        <v>74</v>
      </c>
      <c r="AX7" s="4">
        <v>43900</v>
      </c>
      <c r="AY7" s="1">
        <f t="shared" si="2"/>
        <v>92</v>
      </c>
      <c r="AZ7" s="1">
        <v>3</v>
      </c>
      <c r="BA7" s="1" t="s">
        <v>69</v>
      </c>
      <c r="BB7" s="1" t="s">
        <v>74</v>
      </c>
      <c r="BC7" s="1" t="s">
        <v>74</v>
      </c>
      <c r="BD7" s="1" t="s">
        <v>74</v>
      </c>
      <c r="BE7" s="1" t="s">
        <v>69</v>
      </c>
      <c r="BF7" s="1" t="s">
        <v>76</v>
      </c>
      <c r="BG7" s="1" t="s">
        <v>74</v>
      </c>
      <c r="BH7" s="4">
        <v>44902</v>
      </c>
      <c r="BI7" s="1">
        <f t="shared" si="3"/>
        <v>1094</v>
      </c>
      <c r="BJ7" s="1">
        <v>0</v>
      </c>
      <c r="BK7" s="1">
        <v>1</v>
      </c>
      <c r="BL7" s="1">
        <v>1</v>
      </c>
      <c r="BM7" s="1">
        <v>0</v>
      </c>
      <c r="BN7" s="1" t="s">
        <v>258</v>
      </c>
      <c r="BO7" s="1">
        <v>71.945999999999998</v>
      </c>
      <c r="BP7" s="1" t="s">
        <v>69</v>
      </c>
      <c r="BQ7" s="1" t="s">
        <v>74</v>
      </c>
    </row>
    <row r="8" spans="1:69" ht="16" x14ac:dyDescent="0.2">
      <c r="A8" s="18">
        <v>10.013</v>
      </c>
      <c r="B8" s="4">
        <v>44903</v>
      </c>
      <c r="C8" s="4" t="s">
        <v>69</v>
      </c>
      <c r="D8" s="1">
        <v>69</v>
      </c>
      <c r="E8" s="1" t="s">
        <v>78</v>
      </c>
      <c r="F8" s="1">
        <v>30.3</v>
      </c>
      <c r="G8" s="1" t="s">
        <v>71</v>
      </c>
      <c r="H8" s="1" t="s">
        <v>74</v>
      </c>
      <c r="I8" s="1" t="s">
        <v>90</v>
      </c>
      <c r="J8" s="1" t="s">
        <v>74</v>
      </c>
      <c r="K8" s="1">
        <v>4</v>
      </c>
      <c r="L8" s="1" t="s">
        <v>75</v>
      </c>
      <c r="M8" s="1" t="s">
        <v>74</v>
      </c>
      <c r="N8" s="1" t="s">
        <v>69</v>
      </c>
      <c r="O8" s="1" t="s">
        <v>74</v>
      </c>
      <c r="P8" s="1" t="s">
        <v>74</v>
      </c>
      <c r="Q8" s="1" t="s">
        <v>74</v>
      </c>
      <c r="R8" s="1" t="s">
        <v>76</v>
      </c>
      <c r="S8" s="4">
        <v>43980</v>
      </c>
      <c r="T8" s="1" t="s">
        <v>69</v>
      </c>
      <c r="U8" s="1" t="s">
        <v>241</v>
      </c>
      <c r="V8" s="1" t="s">
        <v>80</v>
      </c>
      <c r="X8" s="1" t="s">
        <v>84</v>
      </c>
      <c r="Y8" s="21" t="s">
        <v>91</v>
      </c>
      <c r="AA8" s="1" t="s">
        <v>83</v>
      </c>
      <c r="AB8" s="1" t="s">
        <v>69</v>
      </c>
      <c r="AC8" s="1" t="s">
        <v>75</v>
      </c>
      <c r="AD8" s="4">
        <v>43993</v>
      </c>
      <c r="AE8" s="1">
        <f t="shared" si="0"/>
        <v>13</v>
      </c>
      <c r="AF8" s="1">
        <v>8</v>
      </c>
      <c r="AG8" s="1" t="s">
        <v>74</v>
      </c>
      <c r="AH8" s="1" t="s">
        <v>74</v>
      </c>
      <c r="AI8" s="1" t="s">
        <v>74</v>
      </c>
      <c r="AJ8" s="1" t="s">
        <v>74</v>
      </c>
      <c r="AK8" s="1" t="s">
        <v>74</v>
      </c>
      <c r="AL8" s="1" t="s">
        <v>76</v>
      </c>
      <c r="AM8" s="1" t="s">
        <v>74</v>
      </c>
      <c r="AN8" s="4">
        <v>44026</v>
      </c>
      <c r="AO8" s="1">
        <f t="shared" si="1"/>
        <v>46</v>
      </c>
      <c r="AP8" s="1">
        <v>0</v>
      </c>
      <c r="AQ8" s="1" t="s">
        <v>74</v>
      </c>
      <c r="AR8" s="1" t="s">
        <v>74</v>
      </c>
      <c r="AS8" s="1" t="s">
        <v>74</v>
      </c>
      <c r="AT8" s="1" t="s">
        <v>74</v>
      </c>
      <c r="AU8" s="1" t="s">
        <v>74</v>
      </c>
      <c r="AV8" s="1" t="s">
        <v>76</v>
      </c>
      <c r="AW8" s="1" t="s">
        <v>74</v>
      </c>
      <c r="AX8" s="4">
        <v>44075</v>
      </c>
      <c r="AY8" s="1">
        <f t="shared" si="2"/>
        <v>95</v>
      </c>
      <c r="AZ8" s="1">
        <v>0</v>
      </c>
      <c r="BA8" s="1" t="s">
        <v>74</v>
      </c>
      <c r="BB8" s="1" t="s">
        <v>74</v>
      </c>
      <c r="BC8" s="1" t="s">
        <v>74</v>
      </c>
      <c r="BD8" s="1" t="s">
        <v>74</v>
      </c>
      <c r="BE8" s="1" t="s">
        <v>69</v>
      </c>
      <c r="BF8" s="1" t="s">
        <v>76</v>
      </c>
      <c r="BG8" s="1" t="s">
        <v>74</v>
      </c>
      <c r="BH8" s="4">
        <v>44903</v>
      </c>
      <c r="BI8" s="1">
        <f t="shared" si="3"/>
        <v>923</v>
      </c>
      <c r="BJ8" s="1">
        <v>0</v>
      </c>
      <c r="BK8" s="1">
        <v>0</v>
      </c>
      <c r="BL8" s="1">
        <v>0</v>
      </c>
      <c r="BM8" s="1">
        <v>0</v>
      </c>
      <c r="BN8" s="1" t="s">
        <v>257</v>
      </c>
      <c r="BO8" s="1">
        <v>100</v>
      </c>
      <c r="BP8" s="1" t="s">
        <v>74</v>
      </c>
      <c r="BQ8" s="1" t="s">
        <v>74</v>
      </c>
    </row>
    <row r="9" spans="1:69" ht="16" x14ac:dyDescent="0.2">
      <c r="A9" s="18">
        <v>10.013999999999999</v>
      </c>
      <c r="B9" s="4">
        <v>44903</v>
      </c>
      <c r="C9" s="4" t="s">
        <v>69</v>
      </c>
      <c r="D9" s="1">
        <v>68</v>
      </c>
      <c r="E9" s="1" t="s">
        <v>78</v>
      </c>
      <c r="F9" s="1">
        <v>28.2</v>
      </c>
      <c r="G9" s="1" t="s">
        <v>71</v>
      </c>
      <c r="H9" s="1" t="s">
        <v>74</v>
      </c>
      <c r="I9" s="1" t="s">
        <v>90</v>
      </c>
      <c r="J9" s="1" t="s">
        <v>74</v>
      </c>
      <c r="L9" s="1" t="s">
        <v>75</v>
      </c>
      <c r="M9" s="1" t="s">
        <v>74</v>
      </c>
      <c r="N9" s="1" t="s">
        <v>74</v>
      </c>
      <c r="O9" s="1" t="s">
        <v>74</v>
      </c>
      <c r="P9" s="1" t="s">
        <v>74</v>
      </c>
      <c r="Q9" s="1" t="s">
        <v>74</v>
      </c>
      <c r="R9" s="1" t="s">
        <v>76</v>
      </c>
      <c r="S9" s="4">
        <v>44120</v>
      </c>
      <c r="T9" s="1" t="s">
        <v>69</v>
      </c>
      <c r="U9" s="1" t="s">
        <v>241</v>
      </c>
      <c r="V9" s="1" t="s">
        <v>80</v>
      </c>
      <c r="W9" s="1" t="s">
        <v>74</v>
      </c>
      <c r="Y9" s="21" t="s">
        <v>92</v>
      </c>
      <c r="AA9" s="1" t="s">
        <v>83</v>
      </c>
      <c r="AB9" s="1" t="s">
        <v>69</v>
      </c>
      <c r="AC9" s="1" t="s">
        <v>75</v>
      </c>
      <c r="AD9" s="4">
        <v>44133</v>
      </c>
      <c r="AE9" s="1">
        <f t="shared" si="0"/>
        <v>13</v>
      </c>
      <c r="AF9" s="1">
        <v>3</v>
      </c>
      <c r="AG9" s="1" t="s">
        <v>74</v>
      </c>
      <c r="AH9" s="1" t="s">
        <v>74</v>
      </c>
      <c r="AI9" s="1" t="s">
        <v>74</v>
      </c>
      <c r="AJ9" s="1" t="s">
        <v>74</v>
      </c>
      <c r="AK9" s="1" t="s">
        <v>74</v>
      </c>
      <c r="AL9" s="1" t="s">
        <v>76</v>
      </c>
      <c r="AM9" s="1" t="s">
        <v>74</v>
      </c>
      <c r="AN9" s="4">
        <v>44168</v>
      </c>
      <c r="AO9" s="1">
        <f t="shared" si="1"/>
        <v>48</v>
      </c>
      <c r="AP9" s="1">
        <v>4</v>
      </c>
      <c r="AQ9" s="1" t="s">
        <v>74</v>
      </c>
      <c r="AR9" s="1" t="s">
        <v>74</v>
      </c>
      <c r="AS9" s="1" t="s">
        <v>74</v>
      </c>
      <c r="AT9" s="1" t="s">
        <v>74</v>
      </c>
      <c r="AU9" s="1" t="s">
        <v>74</v>
      </c>
      <c r="AV9" s="1" t="s">
        <v>76</v>
      </c>
      <c r="AW9" s="1" t="s">
        <v>74</v>
      </c>
      <c r="AX9" s="4">
        <v>44217</v>
      </c>
      <c r="AY9" s="1">
        <f t="shared" si="2"/>
        <v>97</v>
      </c>
      <c r="AZ9" s="1">
        <v>1</v>
      </c>
      <c r="BA9" s="1" t="s">
        <v>74</v>
      </c>
      <c r="BB9" s="1" t="s">
        <v>74</v>
      </c>
      <c r="BC9" s="1" t="s">
        <v>74</v>
      </c>
      <c r="BD9" s="1" t="s">
        <v>74</v>
      </c>
      <c r="BE9" s="1" t="s">
        <v>69</v>
      </c>
      <c r="BF9" s="1" t="s">
        <v>76</v>
      </c>
      <c r="BG9" s="1" t="s">
        <v>74</v>
      </c>
      <c r="BH9" s="4">
        <v>44903</v>
      </c>
      <c r="BI9" s="1">
        <f t="shared" si="3"/>
        <v>783</v>
      </c>
      <c r="BJ9" s="1">
        <v>0</v>
      </c>
      <c r="BK9" s="1">
        <v>3</v>
      </c>
      <c r="BL9" s="1">
        <v>1</v>
      </c>
      <c r="BM9" s="1">
        <v>1</v>
      </c>
      <c r="BN9" s="1" t="s">
        <v>257</v>
      </c>
      <c r="BO9" s="1">
        <v>67.36</v>
      </c>
      <c r="BP9" s="1" t="s">
        <v>74</v>
      </c>
      <c r="BQ9" s="1" t="s">
        <v>69</v>
      </c>
    </row>
    <row r="10" spans="1:69" ht="32" x14ac:dyDescent="0.2">
      <c r="A10" s="18">
        <v>10.015000000000001</v>
      </c>
      <c r="B10" s="4">
        <v>44903</v>
      </c>
      <c r="C10" s="4" t="s">
        <v>69</v>
      </c>
      <c r="D10" s="1">
        <v>67</v>
      </c>
      <c r="E10" s="1" t="s">
        <v>78</v>
      </c>
      <c r="F10" s="1">
        <v>48.8</v>
      </c>
      <c r="H10" s="1" t="s">
        <v>74</v>
      </c>
      <c r="I10" s="1" t="s">
        <v>74</v>
      </c>
      <c r="J10" s="1" t="s">
        <v>74</v>
      </c>
      <c r="K10" s="1">
        <v>10</v>
      </c>
      <c r="L10" s="1" t="s">
        <v>75</v>
      </c>
      <c r="M10" s="1" t="s">
        <v>74</v>
      </c>
      <c r="N10" s="1" t="s">
        <v>74</v>
      </c>
      <c r="O10" s="1" t="s">
        <v>74</v>
      </c>
      <c r="P10" s="1" t="s">
        <v>74</v>
      </c>
      <c r="Q10" s="1" t="s">
        <v>74</v>
      </c>
      <c r="R10" s="1" t="s">
        <v>76</v>
      </c>
      <c r="S10" s="4">
        <v>43696</v>
      </c>
      <c r="T10" s="1" t="s">
        <v>69</v>
      </c>
      <c r="U10" s="1" t="s">
        <v>241</v>
      </c>
      <c r="V10" s="1" t="s">
        <v>80</v>
      </c>
      <c r="X10" s="1" t="s">
        <v>84</v>
      </c>
      <c r="Y10" s="21" t="s">
        <v>86</v>
      </c>
      <c r="AA10" s="1" t="s">
        <v>83</v>
      </c>
      <c r="AB10" s="1" t="s">
        <v>69</v>
      </c>
      <c r="AC10" s="1" t="s">
        <v>75</v>
      </c>
      <c r="AD10" s="4">
        <v>43718</v>
      </c>
      <c r="AE10" s="1">
        <f t="shared" si="0"/>
        <v>22</v>
      </c>
      <c r="AF10" s="1">
        <v>3</v>
      </c>
      <c r="AG10" s="1" t="s">
        <v>74</v>
      </c>
      <c r="AH10" s="1" t="s">
        <v>74</v>
      </c>
      <c r="AI10" s="1" t="s">
        <v>74</v>
      </c>
      <c r="AJ10" s="1" t="s">
        <v>74</v>
      </c>
      <c r="AK10" s="1" t="s">
        <v>74</v>
      </c>
      <c r="AL10" s="1" t="s">
        <v>76</v>
      </c>
      <c r="AM10" s="1" t="s">
        <v>74</v>
      </c>
      <c r="AN10" s="4">
        <v>43746</v>
      </c>
      <c r="AO10" s="1">
        <f t="shared" si="1"/>
        <v>50</v>
      </c>
      <c r="AQ10" s="1" t="s">
        <v>74</v>
      </c>
      <c r="AR10" s="1" t="s">
        <v>74</v>
      </c>
      <c r="AS10" s="1" t="s">
        <v>74</v>
      </c>
      <c r="AT10" s="1" t="s">
        <v>74</v>
      </c>
      <c r="AU10" s="1" t="s">
        <v>74</v>
      </c>
      <c r="AV10" s="1" t="s">
        <v>76</v>
      </c>
      <c r="AW10" s="1" t="s">
        <v>74</v>
      </c>
      <c r="AX10" s="4">
        <v>43781</v>
      </c>
      <c r="AY10" s="1">
        <f t="shared" si="2"/>
        <v>85</v>
      </c>
      <c r="BA10" s="1" t="s">
        <v>74</v>
      </c>
      <c r="BB10" s="1" t="s">
        <v>74</v>
      </c>
      <c r="BC10" s="1" t="s">
        <v>74</v>
      </c>
      <c r="BD10" s="1" t="s">
        <v>74</v>
      </c>
      <c r="BE10" s="1" t="s">
        <v>69</v>
      </c>
      <c r="BF10" s="1" t="s">
        <v>76</v>
      </c>
      <c r="BG10" s="1" t="s">
        <v>74</v>
      </c>
      <c r="BH10" s="4">
        <v>44903</v>
      </c>
      <c r="BI10" s="1">
        <f t="shared" si="3"/>
        <v>1207</v>
      </c>
      <c r="BJ10" s="1">
        <v>2</v>
      </c>
      <c r="BK10" s="1">
        <v>5</v>
      </c>
      <c r="BL10" s="1">
        <v>6</v>
      </c>
      <c r="BM10" s="1">
        <v>1</v>
      </c>
      <c r="BN10" s="1" t="s">
        <v>255</v>
      </c>
      <c r="BO10" s="1">
        <v>52.619</v>
      </c>
      <c r="BP10" s="1" t="s">
        <v>69</v>
      </c>
      <c r="BQ10" s="1" t="s">
        <v>69</v>
      </c>
    </row>
    <row r="11" spans="1:69" ht="32" x14ac:dyDescent="0.2">
      <c r="A11" s="18">
        <v>10.016999999999999</v>
      </c>
      <c r="B11" s="4">
        <v>44904</v>
      </c>
      <c r="C11" s="4" t="s">
        <v>69</v>
      </c>
      <c r="D11" s="1">
        <v>71</v>
      </c>
      <c r="E11" s="1" t="s">
        <v>70</v>
      </c>
      <c r="F11" s="1">
        <v>35.700000000000003</v>
      </c>
      <c r="G11" s="1" t="s">
        <v>71</v>
      </c>
      <c r="H11" s="1" t="s">
        <v>74</v>
      </c>
      <c r="I11" s="1" t="s">
        <v>74</v>
      </c>
      <c r="J11" s="1" t="s">
        <v>74</v>
      </c>
      <c r="K11" s="1">
        <v>8</v>
      </c>
      <c r="L11" s="1" t="s">
        <v>75</v>
      </c>
      <c r="M11" s="1" t="s">
        <v>74</v>
      </c>
      <c r="N11" s="1" t="s">
        <v>69</v>
      </c>
      <c r="O11" s="1" t="s">
        <v>74</v>
      </c>
      <c r="P11" s="1" t="s">
        <v>74</v>
      </c>
      <c r="Q11" s="1" t="s">
        <v>74</v>
      </c>
      <c r="R11" s="1" t="s">
        <v>93</v>
      </c>
      <c r="S11" s="4">
        <v>43663</v>
      </c>
      <c r="T11" s="1" t="s">
        <v>69</v>
      </c>
      <c r="U11" s="1" t="s">
        <v>241</v>
      </c>
      <c r="V11" s="1" t="s">
        <v>80</v>
      </c>
      <c r="X11" s="1" t="s">
        <v>84</v>
      </c>
      <c r="Y11" s="21" t="s">
        <v>94</v>
      </c>
      <c r="AA11" s="1" t="s">
        <v>83</v>
      </c>
      <c r="AB11" s="1" t="s">
        <v>69</v>
      </c>
      <c r="AC11" s="1" t="s">
        <v>75</v>
      </c>
      <c r="AD11" s="4">
        <v>43678</v>
      </c>
      <c r="AE11" s="1">
        <f t="shared" si="0"/>
        <v>15</v>
      </c>
      <c r="AF11" s="1">
        <v>4</v>
      </c>
      <c r="AG11" s="1" t="s">
        <v>74</v>
      </c>
      <c r="AH11" s="1" t="s">
        <v>74</v>
      </c>
      <c r="AI11" s="1" t="s">
        <v>74</v>
      </c>
      <c r="AJ11" s="1" t="s">
        <v>74</v>
      </c>
      <c r="AK11" s="1" t="s">
        <v>74</v>
      </c>
      <c r="AL11" s="1" t="s">
        <v>76</v>
      </c>
      <c r="AM11" s="1" t="s">
        <v>74</v>
      </c>
      <c r="AN11" s="4">
        <v>43706</v>
      </c>
      <c r="AO11" s="1">
        <f t="shared" si="1"/>
        <v>43</v>
      </c>
      <c r="AP11" s="1">
        <v>5</v>
      </c>
      <c r="AQ11" s="1" t="s">
        <v>69</v>
      </c>
      <c r="AR11" s="1" t="s">
        <v>74</v>
      </c>
      <c r="AS11" s="1" t="s">
        <v>74</v>
      </c>
      <c r="AT11" s="1" t="s">
        <v>74</v>
      </c>
      <c r="AU11" s="1" t="s">
        <v>74</v>
      </c>
      <c r="AV11" s="1" t="s">
        <v>76</v>
      </c>
      <c r="AW11" s="1" t="s">
        <v>74</v>
      </c>
      <c r="AX11" s="4">
        <v>43734</v>
      </c>
      <c r="AY11" s="1">
        <f t="shared" si="2"/>
        <v>71</v>
      </c>
      <c r="AZ11" s="1">
        <v>5</v>
      </c>
      <c r="BA11" s="1" t="s">
        <v>74</v>
      </c>
      <c r="BB11" s="1" t="s">
        <v>74</v>
      </c>
      <c r="BC11" s="1" t="s">
        <v>74</v>
      </c>
      <c r="BD11" s="1" t="s">
        <v>74</v>
      </c>
      <c r="BE11" s="1" t="s">
        <v>69</v>
      </c>
      <c r="BF11" s="1" t="s">
        <v>76</v>
      </c>
      <c r="BG11" s="1" t="s">
        <v>74</v>
      </c>
      <c r="BH11" s="4">
        <v>44904</v>
      </c>
      <c r="BI11" s="1">
        <f t="shared" si="3"/>
        <v>1241</v>
      </c>
      <c r="BJ11" s="1">
        <v>1</v>
      </c>
      <c r="BK11" s="1">
        <v>3</v>
      </c>
      <c r="BL11" s="1">
        <v>4</v>
      </c>
      <c r="BM11" s="1">
        <v>1</v>
      </c>
      <c r="BN11" s="1" t="s">
        <v>254</v>
      </c>
      <c r="BO11" s="1">
        <v>56.177</v>
      </c>
      <c r="BP11" s="1" t="s">
        <v>74</v>
      </c>
      <c r="BQ11" s="1" t="s">
        <v>69</v>
      </c>
    </row>
    <row r="12" spans="1:69" ht="29.25" customHeight="1" x14ac:dyDescent="0.2">
      <c r="A12" s="18">
        <v>10.018000000000001</v>
      </c>
      <c r="B12" s="4">
        <v>44904</v>
      </c>
      <c r="C12" s="4" t="s">
        <v>69</v>
      </c>
      <c r="D12" s="1">
        <v>76</v>
      </c>
      <c r="E12" s="1" t="s">
        <v>78</v>
      </c>
      <c r="F12" s="1">
        <v>31.3</v>
      </c>
      <c r="G12" s="1" t="s">
        <v>71</v>
      </c>
      <c r="H12" s="1" t="s">
        <v>74</v>
      </c>
      <c r="I12" s="1" t="s">
        <v>74</v>
      </c>
      <c r="J12" s="1" t="s">
        <v>74</v>
      </c>
      <c r="K12" s="1">
        <v>10</v>
      </c>
      <c r="L12" s="1" t="s">
        <v>75</v>
      </c>
      <c r="O12" s="1" t="s">
        <v>74</v>
      </c>
      <c r="P12" s="1" t="s">
        <v>74</v>
      </c>
      <c r="Q12" s="1" t="s">
        <v>69</v>
      </c>
      <c r="R12" s="3" t="s">
        <v>95</v>
      </c>
      <c r="S12" s="4">
        <v>43677</v>
      </c>
      <c r="T12" s="1" t="s">
        <v>69</v>
      </c>
      <c r="U12" s="1" t="s">
        <v>241</v>
      </c>
      <c r="V12" s="1" t="s">
        <v>80</v>
      </c>
      <c r="X12" s="1" t="s">
        <v>84</v>
      </c>
      <c r="Y12" s="21" t="s">
        <v>86</v>
      </c>
      <c r="AA12" s="1" t="s">
        <v>83</v>
      </c>
      <c r="AB12" s="1" t="s">
        <v>69</v>
      </c>
      <c r="AC12" s="1" t="s">
        <v>75</v>
      </c>
      <c r="AD12" s="4">
        <v>43697</v>
      </c>
      <c r="AE12" s="1">
        <f t="shared" si="0"/>
        <v>20</v>
      </c>
      <c r="AF12" s="1">
        <v>2</v>
      </c>
      <c r="AG12" s="1" t="s">
        <v>69</v>
      </c>
      <c r="AH12" s="1" t="s">
        <v>74</v>
      </c>
      <c r="AI12" s="1" t="s">
        <v>74</v>
      </c>
      <c r="AJ12" s="1" t="s">
        <v>74</v>
      </c>
      <c r="AK12" s="1" t="s">
        <v>74</v>
      </c>
      <c r="AL12" s="1" t="s">
        <v>76</v>
      </c>
      <c r="AM12" s="1" t="s">
        <v>74</v>
      </c>
      <c r="AN12" s="4">
        <v>43725</v>
      </c>
      <c r="AO12" s="1">
        <f t="shared" si="1"/>
        <v>48</v>
      </c>
      <c r="AQ12" s="1" t="s">
        <v>74</v>
      </c>
      <c r="AR12" s="1" t="s">
        <v>74</v>
      </c>
      <c r="AS12" s="1" t="s">
        <v>74</v>
      </c>
      <c r="AT12" s="1" t="s">
        <v>74</v>
      </c>
      <c r="AU12" s="1" t="s">
        <v>74</v>
      </c>
      <c r="AV12" s="1" t="s">
        <v>76</v>
      </c>
      <c r="AW12" s="1" t="s">
        <v>74</v>
      </c>
      <c r="AX12" s="4">
        <v>43846</v>
      </c>
      <c r="AY12" s="1">
        <f t="shared" si="2"/>
        <v>169</v>
      </c>
      <c r="AZ12" s="1">
        <v>0</v>
      </c>
      <c r="BA12" s="1" t="s">
        <v>74</v>
      </c>
      <c r="BB12" s="1" t="s">
        <v>74</v>
      </c>
      <c r="BC12" s="1" t="s">
        <v>74</v>
      </c>
      <c r="BD12" s="1" t="s">
        <v>74</v>
      </c>
      <c r="BE12" s="1" t="s">
        <v>74</v>
      </c>
      <c r="BF12" s="1" t="s">
        <v>76</v>
      </c>
      <c r="BG12" s="1" t="s">
        <v>74</v>
      </c>
      <c r="BH12" s="4">
        <v>44904</v>
      </c>
      <c r="BI12" s="1">
        <f t="shared" si="3"/>
        <v>1227</v>
      </c>
      <c r="BJ12" s="1">
        <v>2</v>
      </c>
      <c r="BK12" s="1">
        <v>3</v>
      </c>
      <c r="BL12" s="1">
        <v>3</v>
      </c>
      <c r="BM12" s="1">
        <v>3</v>
      </c>
      <c r="BN12" s="1" t="s">
        <v>257</v>
      </c>
      <c r="BO12" s="1">
        <v>59.744999999999997</v>
      </c>
      <c r="BP12" s="1" t="s">
        <v>74</v>
      </c>
      <c r="BQ12" s="1" t="s">
        <v>74</v>
      </c>
    </row>
    <row r="13" spans="1:69" ht="32" x14ac:dyDescent="0.2">
      <c r="A13" s="18">
        <v>10.02</v>
      </c>
      <c r="B13" s="4">
        <v>44908</v>
      </c>
      <c r="C13" s="4" t="s">
        <v>69</v>
      </c>
      <c r="D13" s="1">
        <v>71</v>
      </c>
      <c r="E13" s="1" t="s">
        <v>78</v>
      </c>
      <c r="F13" s="1">
        <v>22.1</v>
      </c>
      <c r="G13" s="1" t="s">
        <v>71</v>
      </c>
      <c r="H13" s="1" t="s">
        <v>74</v>
      </c>
      <c r="I13" s="1" t="s">
        <v>74</v>
      </c>
      <c r="J13" s="1" t="s">
        <v>74</v>
      </c>
      <c r="K13" s="1">
        <v>8</v>
      </c>
      <c r="L13" s="1" t="s">
        <v>75</v>
      </c>
      <c r="M13" s="1" t="s">
        <v>74</v>
      </c>
      <c r="N13" s="1" t="s">
        <v>74</v>
      </c>
      <c r="O13" s="1" t="s">
        <v>74</v>
      </c>
      <c r="P13" s="1" t="s">
        <v>74</v>
      </c>
      <c r="Q13" s="1" t="s">
        <v>74</v>
      </c>
      <c r="R13" s="1" t="s">
        <v>76</v>
      </c>
      <c r="S13" s="4">
        <v>43796</v>
      </c>
      <c r="T13" s="1" t="s">
        <v>69</v>
      </c>
      <c r="U13" s="1" t="s">
        <v>241</v>
      </c>
      <c r="V13" s="1" t="s">
        <v>80</v>
      </c>
      <c r="X13" s="1" t="s">
        <v>84</v>
      </c>
      <c r="Y13" s="21" t="s">
        <v>86</v>
      </c>
      <c r="AA13" s="1" t="s">
        <v>83</v>
      </c>
      <c r="AB13" s="1" t="s">
        <v>69</v>
      </c>
      <c r="AC13" s="1" t="s">
        <v>75</v>
      </c>
      <c r="AD13" s="4">
        <v>43811</v>
      </c>
      <c r="AE13" s="1">
        <f t="shared" si="0"/>
        <v>15</v>
      </c>
      <c r="AF13" s="1">
        <v>2</v>
      </c>
      <c r="AG13" s="1" t="s">
        <v>74</v>
      </c>
      <c r="AH13" s="1" t="s">
        <v>74</v>
      </c>
      <c r="AI13" s="1" t="s">
        <v>74</v>
      </c>
      <c r="AJ13" s="1" t="s">
        <v>74</v>
      </c>
      <c r="AK13" s="1" t="s">
        <v>74</v>
      </c>
      <c r="AL13" s="1" t="s">
        <v>76</v>
      </c>
      <c r="AM13" s="1" t="s">
        <v>74</v>
      </c>
      <c r="AN13" s="4">
        <v>43837</v>
      </c>
      <c r="AO13" s="1">
        <f t="shared" si="1"/>
        <v>41</v>
      </c>
      <c r="AQ13" s="1" t="s">
        <v>74</v>
      </c>
      <c r="AR13" s="1" t="s">
        <v>74</v>
      </c>
      <c r="AS13" s="1" t="s">
        <v>74</v>
      </c>
      <c r="AT13" s="1" t="s">
        <v>74</v>
      </c>
      <c r="AU13" s="1" t="s">
        <v>74</v>
      </c>
      <c r="AV13" s="1" t="s">
        <v>76</v>
      </c>
      <c r="AW13" s="1" t="s">
        <v>74</v>
      </c>
      <c r="AX13" s="4">
        <v>43886</v>
      </c>
      <c r="AY13" s="1">
        <f t="shared" si="2"/>
        <v>90</v>
      </c>
      <c r="AZ13" s="1">
        <v>0</v>
      </c>
      <c r="BA13" s="1" t="s">
        <v>74</v>
      </c>
      <c r="BB13" s="1" t="s">
        <v>74</v>
      </c>
      <c r="BC13" s="1" t="s">
        <v>74</v>
      </c>
      <c r="BD13" s="1" t="s">
        <v>74</v>
      </c>
      <c r="BE13" s="1" t="s">
        <v>74</v>
      </c>
      <c r="BF13" s="1" t="s">
        <v>76</v>
      </c>
      <c r="BG13" s="1" t="s">
        <v>74</v>
      </c>
      <c r="BH13" s="4">
        <v>44908</v>
      </c>
      <c r="BI13" s="1">
        <f t="shared" si="3"/>
        <v>1112</v>
      </c>
      <c r="BJ13" s="1">
        <v>0</v>
      </c>
      <c r="BK13" s="1">
        <v>0</v>
      </c>
      <c r="BL13" s="1">
        <v>0</v>
      </c>
      <c r="BM13" s="1">
        <v>0</v>
      </c>
      <c r="BN13" s="1" t="s">
        <v>257</v>
      </c>
      <c r="BO13" s="1">
        <v>100</v>
      </c>
      <c r="BP13" s="1" t="s">
        <v>74</v>
      </c>
      <c r="BQ13" s="1" t="s">
        <v>74</v>
      </c>
    </row>
    <row r="14" spans="1:69" ht="48" x14ac:dyDescent="0.2">
      <c r="A14" s="18">
        <v>10.022</v>
      </c>
      <c r="B14" s="4">
        <v>44910</v>
      </c>
      <c r="C14" s="4" t="s">
        <v>69</v>
      </c>
      <c r="D14" s="1">
        <v>75</v>
      </c>
      <c r="E14" s="1" t="s">
        <v>78</v>
      </c>
      <c r="F14" s="1">
        <v>27.8</v>
      </c>
      <c r="G14" s="1" t="s">
        <v>96</v>
      </c>
      <c r="H14" s="1" t="s">
        <v>74</v>
      </c>
      <c r="I14" s="1" t="s">
        <v>74</v>
      </c>
      <c r="J14" s="1" t="s">
        <v>74</v>
      </c>
      <c r="K14" s="1">
        <v>6</v>
      </c>
      <c r="L14" s="1" t="s">
        <v>75</v>
      </c>
      <c r="M14" s="1" t="s">
        <v>74</v>
      </c>
      <c r="N14" s="1" t="s">
        <v>69</v>
      </c>
      <c r="O14" s="1" t="s">
        <v>74</v>
      </c>
      <c r="P14" s="1" t="s">
        <v>74</v>
      </c>
      <c r="Q14" s="1" t="s">
        <v>69</v>
      </c>
      <c r="R14" s="3" t="s">
        <v>97</v>
      </c>
      <c r="S14" s="4">
        <v>44022</v>
      </c>
      <c r="T14" s="1" t="s">
        <v>69</v>
      </c>
      <c r="U14" s="1" t="s">
        <v>241</v>
      </c>
      <c r="V14" s="1" t="s">
        <v>80</v>
      </c>
      <c r="X14" s="1" t="s">
        <v>84</v>
      </c>
      <c r="Y14" s="21" t="s">
        <v>98</v>
      </c>
      <c r="AA14" s="1" t="s">
        <v>83</v>
      </c>
      <c r="AB14" s="1" t="s">
        <v>69</v>
      </c>
      <c r="AC14" s="1" t="s">
        <v>75</v>
      </c>
      <c r="AD14" s="4">
        <v>44035</v>
      </c>
      <c r="AE14" s="1">
        <f t="shared" si="0"/>
        <v>13</v>
      </c>
      <c r="AF14" s="1">
        <v>3</v>
      </c>
      <c r="AG14" s="1" t="s">
        <v>74</v>
      </c>
      <c r="AH14" s="1" t="s">
        <v>74</v>
      </c>
      <c r="AI14" s="1" t="s">
        <v>74</v>
      </c>
      <c r="AJ14" s="1" t="s">
        <v>74</v>
      </c>
      <c r="AK14" s="1" t="s">
        <v>74</v>
      </c>
      <c r="AL14" s="1" t="s">
        <v>76</v>
      </c>
      <c r="AM14" s="1" t="s">
        <v>74</v>
      </c>
      <c r="AN14" s="4">
        <v>44063</v>
      </c>
      <c r="AO14" s="1">
        <f t="shared" si="1"/>
        <v>41</v>
      </c>
      <c r="AQ14" s="1" t="s">
        <v>74</v>
      </c>
      <c r="AR14" s="1" t="s">
        <v>74</v>
      </c>
      <c r="AS14" s="1" t="s">
        <v>74</v>
      </c>
      <c r="AT14" s="1" t="s">
        <v>74</v>
      </c>
      <c r="AU14" s="1" t="s">
        <v>74</v>
      </c>
      <c r="AV14" s="1" t="s">
        <v>76</v>
      </c>
      <c r="AW14" s="1" t="s">
        <v>74</v>
      </c>
      <c r="AX14" s="4">
        <v>44117</v>
      </c>
      <c r="AY14" s="1">
        <f t="shared" si="2"/>
        <v>95</v>
      </c>
      <c r="AZ14" s="1">
        <v>3</v>
      </c>
      <c r="BA14" s="1" t="s">
        <v>74</v>
      </c>
      <c r="BB14" s="1" t="s">
        <v>74</v>
      </c>
      <c r="BC14" s="1" t="s">
        <v>74</v>
      </c>
      <c r="BD14" s="1" t="s">
        <v>74</v>
      </c>
      <c r="BE14" s="1" t="s">
        <v>69</v>
      </c>
      <c r="BF14" s="1" t="s">
        <v>76</v>
      </c>
      <c r="BG14" s="1" t="s">
        <v>74</v>
      </c>
      <c r="BH14" s="4">
        <v>44910</v>
      </c>
      <c r="BI14" s="1">
        <f t="shared" si="3"/>
        <v>888</v>
      </c>
      <c r="BJ14" s="1">
        <v>0</v>
      </c>
      <c r="BK14" s="1">
        <v>1</v>
      </c>
      <c r="BL14" s="1">
        <v>1</v>
      </c>
      <c r="BM14" s="1">
        <v>0</v>
      </c>
      <c r="BN14" s="1" t="s">
        <v>257</v>
      </c>
      <c r="BO14" s="1">
        <v>78.468000000000004</v>
      </c>
      <c r="BP14" s="1" t="s">
        <v>74</v>
      </c>
      <c r="BQ14" s="1" t="s">
        <v>74</v>
      </c>
    </row>
    <row r="15" spans="1:69" ht="64" x14ac:dyDescent="0.2">
      <c r="A15" s="18">
        <v>10.023999999999999</v>
      </c>
      <c r="B15" s="4">
        <v>44910</v>
      </c>
      <c r="C15" s="4" t="s">
        <v>69</v>
      </c>
      <c r="D15" s="1">
        <v>59</v>
      </c>
      <c r="E15" s="1" t="s">
        <v>78</v>
      </c>
      <c r="F15" s="1">
        <v>23</v>
      </c>
      <c r="G15" s="1" t="s">
        <v>99</v>
      </c>
      <c r="H15" s="1" t="s">
        <v>74</v>
      </c>
      <c r="I15" s="1" t="s">
        <v>73</v>
      </c>
      <c r="J15" s="1" t="s">
        <v>74</v>
      </c>
      <c r="K15" s="1">
        <v>6</v>
      </c>
      <c r="L15" s="1" t="s">
        <v>75</v>
      </c>
      <c r="M15" s="1" t="s">
        <v>74</v>
      </c>
      <c r="N15" s="1" t="s">
        <v>69</v>
      </c>
      <c r="O15" s="1" t="s">
        <v>74</v>
      </c>
      <c r="P15" s="1" t="s">
        <v>74</v>
      </c>
      <c r="Q15" s="1" t="s">
        <v>69</v>
      </c>
      <c r="R15" s="3" t="s">
        <v>100</v>
      </c>
      <c r="S15" s="4">
        <v>44095</v>
      </c>
      <c r="T15" s="1" t="s">
        <v>69</v>
      </c>
      <c r="U15" s="1">
        <v>2</v>
      </c>
      <c r="V15" s="1" t="s">
        <v>80</v>
      </c>
      <c r="W15" s="1" t="s">
        <v>74</v>
      </c>
      <c r="Y15" s="21" t="s">
        <v>101</v>
      </c>
      <c r="AA15" s="1" t="s">
        <v>102</v>
      </c>
      <c r="AB15" s="1" t="s">
        <v>69</v>
      </c>
      <c r="AC15" s="1" t="s">
        <v>75</v>
      </c>
      <c r="AD15" s="4">
        <v>44110</v>
      </c>
      <c r="AE15" s="1">
        <f t="shared" ref="AE15" si="4">_xlfn.DAYS(AD15,S15)</f>
        <v>15</v>
      </c>
      <c r="AF15" s="1">
        <v>5</v>
      </c>
      <c r="AG15" s="1" t="s">
        <v>74</v>
      </c>
      <c r="AH15" s="1" t="s">
        <v>74</v>
      </c>
      <c r="AI15" s="1" t="s">
        <v>74</v>
      </c>
      <c r="AJ15" s="1" t="s">
        <v>74</v>
      </c>
      <c r="AK15" s="1" t="s">
        <v>74</v>
      </c>
      <c r="AL15" s="1" t="s">
        <v>76</v>
      </c>
      <c r="AM15" s="1" t="s">
        <v>74</v>
      </c>
      <c r="AN15" s="4">
        <v>44138</v>
      </c>
      <c r="AO15" s="1">
        <f t="shared" ref="AO15" si="5">_xlfn.DAYS(AN15,$S15)</f>
        <v>43</v>
      </c>
      <c r="AP15" s="1">
        <v>0</v>
      </c>
      <c r="AQ15" s="1" t="s">
        <v>74</v>
      </c>
      <c r="AR15" s="1" t="s">
        <v>74</v>
      </c>
      <c r="AS15" s="1" t="s">
        <v>74</v>
      </c>
      <c r="AT15" s="1" t="s">
        <v>74</v>
      </c>
      <c r="AU15" s="1" t="s">
        <v>74</v>
      </c>
      <c r="AV15" s="1" t="s">
        <v>76</v>
      </c>
      <c r="AW15" s="1" t="s">
        <v>74</v>
      </c>
      <c r="AX15" s="4"/>
      <c r="BH15" s="4">
        <v>44910</v>
      </c>
      <c r="BI15" s="1">
        <f t="shared" ref="BI15" si="6">_xlfn.DAYS(BH15,$S15)</f>
        <v>815</v>
      </c>
      <c r="BJ15" s="1">
        <v>0</v>
      </c>
      <c r="BK15" s="1">
        <v>4</v>
      </c>
      <c r="BL15" s="1">
        <v>2</v>
      </c>
      <c r="BM15" s="1">
        <v>0</v>
      </c>
      <c r="BN15" s="1" t="s">
        <v>257</v>
      </c>
      <c r="BO15" s="1">
        <v>65.340999999999994</v>
      </c>
      <c r="BP15" s="1" t="s">
        <v>74</v>
      </c>
      <c r="BQ15" s="1" t="s">
        <v>74</v>
      </c>
    </row>
    <row r="16" spans="1:69" ht="32" x14ac:dyDescent="0.2">
      <c r="A16" s="18">
        <v>10.026999999999999</v>
      </c>
      <c r="B16" s="4">
        <v>44914</v>
      </c>
      <c r="C16" s="4" t="s">
        <v>69</v>
      </c>
      <c r="D16" s="1">
        <v>75</v>
      </c>
      <c r="E16" s="1" t="s">
        <v>78</v>
      </c>
      <c r="F16" s="1">
        <v>26.9</v>
      </c>
      <c r="G16" s="1" t="s">
        <v>99</v>
      </c>
      <c r="H16" s="1" t="s">
        <v>74</v>
      </c>
      <c r="I16" s="1" t="s">
        <v>74</v>
      </c>
      <c r="J16" s="1" t="s">
        <v>74</v>
      </c>
      <c r="K16" s="1">
        <v>6</v>
      </c>
      <c r="L16" s="1" t="s">
        <v>75</v>
      </c>
      <c r="M16" s="1" t="s">
        <v>74</v>
      </c>
      <c r="N16" s="1" t="s">
        <v>69</v>
      </c>
      <c r="O16" s="1" t="s">
        <v>74</v>
      </c>
      <c r="P16" s="1" t="s">
        <v>74</v>
      </c>
      <c r="Q16" s="1" t="s">
        <v>69</v>
      </c>
      <c r="R16" s="3" t="s">
        <v>103</v>
      </c>
      <c r="S16" s="4">
        <v>43957</v>
      </c>
      <c r="T16" s="1" t="s">
        <v>69</v>
      </c>
      <c r="U16" s="1" t="s">
        <v>241</v>
      </c>
      <c r="V16" s="1" t="s">
        <v>80</v>
      </c>
      <c r="W16" s="1" t="s">
        <v>74</v>
      </c>
      <c r="X16" s="1" t="s">
        <v>84</v>
      </c>
      <c r="Y16" s="21" t="s">
        <v>104</v>
      </c>
      <c r="Z16" s="1">
        <v>1</v>
      </c>
      <c r="AA16" s="1" t="s">
        <v>105</v>
      </c>
      <c r="AB16" s="1" t="s">
        <v>69</v>
      </c>
      <c r="AC16" s="1" t="s">
        <v>75</v>
      </c>
      <c r="AD16" s="4">
        <v>43972</v>
      </c>
      <c r="AE16" s="1">
        <f t="shared" si="0"/>
        <v>15</v>
      </c>
      <c r="AF16" s="1">
        <v>5</v>
      </c>
      <c r="AG16" s="1" t="s">
        <v>74</v>
      </c>
      <c r="AH16" s="1" t="s">
        <v>74</v>
      </c>
      <c r="AI16" s="1" t="s">
        <v>74</v>
      </c>
      <c r="AJ16" s="1" t="s">
        <v>74</v>
      </c>
      <c r="AK16" s="1" t="s">
        <v>74</v>
      </c>
      <c r="AL16" s="1" t="s">
        <v>76</v>
      </c>
      <c r="AM16" s="1" t="s">
        <v>74</v>
      </c>
      <c r="AN16" s="4">
        <v>44007</v>
      </c>
      <c r="AO16" s="1">
        <f t="shared" si="1"/>
        <v>50</v>
      </c>
      <c r="AP16" s="1">
        <v>1</v>
      </c>
      <c r="AQ16" s="1" t="s">
        <v>74</v>
      </c>
      <c r="AR16" s="1" t="s">
        <v>74</v>
      </c>
      <c r="AS16" s="1" t="s">
        <v>74</v>
      </c>
      <c r="AT16" s="1" t="s">
        <v>74</v>
      </c>
      <c r="AU16" s="1" t="s">
        <v>69</v>
      </c>
      <c r="AV16" s="1" t="s">
        <v>76</v>
      </c>
      <c r="AW16" s="1" t="s">
        <v>74</v>
      </c>
      <c r="AX16" s="4">
        <v>44047</v>
      </c>
      <c r="AY16" s="1">
        <f t="shared" si="2"/>
        <v>90</v>
      </c>
      <c r="AZ16" s="3"/>
      <c r="BA16" s="1" t="s">
        <v>74</v>
      </c>
      <c r="BB16" s="1" t="s">
        <v>74</v>
      </c>
      <c r="BC16" s="1" t="s">
        <v>74</v>
      </c>
      <c r="BD16" s="1" t="s">
        <v>74</v>
      </c>
      <c r="BE16" s="1" t="s">
        <v>69</v>
      </c>
      <c r="BF16" s="1" t="s">
        <v>106</v>
      </c>
      <c r="BG16" s="1" t="s">
        <v>74</v>
      </c>
      <c r="BH16" s="4">
        <v>44915</v>
      </c>
      <c r="BI16" s="1">
        <f t="shared" si="3"/>
        <v>958</v>
      </c>
      <c r="BJ16" s="1">
        <v>0</v>
      </c>
      <c r="BK16" s="1">
        <v>0</v>
      </c>
      <c r="BL16" s="1">
        <v>0</v>
      </c>
      <c r="BM16" s="1">
        <v>0</v>
      </c>
      <c r="BN16" s="1" t="s">
        <v>257</v>
      </c>
      <c r="BO16" s="1">
        <v>100</v>
      </c>
      <c r="BP16" s="1" t="s">
        <v>74</v>
      </c>
      <c r="BQ16" s="1" t="s">
        <v>74</v>
      </c>
    </row>
    <row r="17" spans="1:69" ht="48" x14ac:dyDescent="0.2">
      <c r="A17" s="18">
        <v>10.028</v>
      </c>
      <c r="B17" s="4">
        <v>44936</v>
      </c>
      <c r="C17" s="4" t="s">
        <v>69</v>
      </c>
      <c r="D17" s="1">
        <v>58</v>
      </c>
      <c r="E17" s="1" t="s">
        <v>78</v>
      </c>
      <c r="G17" s="1" t="s">
        <v>71</v>
      </c>
      <c r="H17" s="1" t="s">
        <v>72</v>
      </c>
      <c r="I17" s="1" t="s">
        <v>74</v>
      </c>
      <c r="J17" s="1" t="s">
        <v>69</v>
      </c>
      <c r="K17" s="1">
        <v>2</v>
      </c>
      <c r="L17" s="1" t="s">
        <v>75</v>
      </c>
      <c r="M17" s="1" t="s">
        <v>74</v>
      </c>
      <c r="O17" s="1" t="s">
        <v>69</v>
      </c>
      <c r="P17" s="1" t="s">
        <v>74</v>
      </c>
      <c r="Q17" s="1" t="s">
        <v>69</v>
      </c>
      <c r="R17" s="3" t="s">
        <v>107</v>
      </c>
      <c r="S17" s="4">
        <v>43794</v>
      </c>
      <c r="T17" s="1" t="s">
        <v>69</v>
      </c>
      <c r="U17" s="1">
        <v>2</v>
      </c>
      <c r="V17" s="1" t="s">
        <v>80</v>
      </c>
      <c r="W17" s="1" t="s">
        <v>74</v>
      </c>
      <c r="Y17" s="21" t="s">
        <v>108</v>
      </c>
      <c r="AA17" s="1" t="s">
        <v>109</v>
      </c>
      <c r="AB17" s="1" t="s">
        <v>69</v>
      </c>
      <c r="AC17" s="1" t="s">
        <v>75</v>
      </c>
      <c r="AD17" s="4">
        <v>43811</v>
      </c>
      <c r="AE17" s="1">
        <f t="shared" si="0"/>
        <v>17</v>
      </c>
      <c r="AF17" s="1">
        <v>2</v>
      </c>
      <c r="AG17" s="1" t="s">
        <v>74</v>
      </c>
      <c r="AH17" s="1" t="s">
        <v>74</v>
      </c>
      <c r="AI17" s="1" t="s">
        <v>74</v>
      </c>
      <c r="AJ17" s="1" t="s">
        <v>74</v>
      </c>
      <c r="AK17" s="1" t="s">
        <v>74</v>
      </c>
      <c r="AL17" s="1" t="s">
        <v>76</v>
      </c>
      <c r="AM17" s="1" t="s">
        <v>74</v>
      </c>
      <c r="AN17" s="4">
        <v>43846</v>
      </c>
      <c r="AO17" s="1">
        <f t="shared" si="1"/>
        <v>52</v>
      </c>
      <c r="AP17" s="1">
        <v>0</v>
      </c>
      <c r="AQ17" s="1" t="s">
        <v>74</v>
      </c>
      <c r="AR17" s="1" t="s">
        <v>74</v>
      </c>
      <c r="AS17" s="1" t="s">
        <v>74</v>
      </c>
      <c r="AT17" s="1" t="s">
        <v>74</v>
      </c>
      <c r="AU17" s="1" t="s">
        <v>74</v>
      </c>
      <c r="AV17" s="1" t="s">
        <v>76</v>
      </c>
      <c r="AW17" s="1" t="s">
        <v>74</v>
      </c>
      <c r="AX17" s="4">
        <v>43895</v>
      </c>
      <c r="AY17" s="1">
        <f t="shared" si="2"/>
        <v>101</v>
      </c>
      <c r="AZ17" s="3"/>
      <c r="BA17" s="1" t="s">
        <v>74</v>
      </c>
      <c r="BB17" s="1" t="s">
        <v>74</v>
      </c>
      <c r="BC17" s="1" t="s">
        <v>74</v>
      </c>
      <c r="BD17" s="1" t="s">
        <v>74</v>
      </c>
      <c r="BE17" s="1" t="s">
        <v>74</v>
      </c>
      <c r="BF17" s="1" t="s">
        <v>76</v>
      </c>
      <c r="BG17" s="1" t="s">
        <v>74</v>
      </c>
      <c r="BH17" s="4">
        <v>44936</v>
      </c>
      <c r="BI17" s="1">
        <f t="shared" si="3"/>
        <v>1142</v>
      </c>
      <c r="BJ17" s="1">
        <v>1</v>
      </c>
      <c r="BK17" s="1">
        <v>1</v>
      </c>
      <c r="BL17" s="1">
        <v>2</v>
      </c>
      <c r="BM17" s="1">
        <v>0</v>
      </c>
      <c r="BN17" s="1" t="s">
        <v>254</v>
      </c>
      <c r="BO17" s="1">
        <v>63.418999999999997</v>
      </c>
      <c r="BP17" s="1" t="s">
        <v>74</v>
      </c>
      <c r="BQ17" s="1" t="s">
        <v>74</v>
      </c>
    </row>
    <row r="18" spans="1:69" ht="32" x14ac:dyDescent="0.2">
      <c r="A18" s="18">
        <v>10.029</v>
      </c>
      <c r="B18" s="4">
        <v>44936</v>
      </c>
      <c r="C18" s="4" t="s">
        <v>69</v>
      </c>
      <c r="D18" s="1">
        <v>56</v>
      </c>
      <c r="E18" s="1" t="s">
        <v>78</v>
      </c>
      <c r="F18" s="1">
        <v>28.1</v>
      </c>
      <c r="G18" s="1" t="s">
        <v>71</v>
      </c>
      <c r="I18" s="1" t="s">
        <v>74</v>
      </c>
      <c r="J18" s="1" t="s">
        <v>69</v>
      </c>
      <c r="K18" s="1">
        <v>10</v>
      </c>
      <c r="L18" s="1" t="s">
        <v>75</v>
      </c>
      <c r="M18" s="1" t="s">
        <v>74</v>
      </c>
      <c r="N18" s="1" t="s">
        <v>74</v>
      </c>
      <c r="O18" s="1" t="s">
        <v>74</v>
      </c>
      <c r="P18" s="1" t="s">
        <v>74</v>
      </c>
      <c r="Q18" s="1" t="s">
        <v>74</v>
      </c>
      <c r="R18" s="1" t="s">
        <v>76</v>
      </c>
      <c r="S18" s="4">
        <v>43719</v>
      </c>
      <c r="T18" s="1" t="s">
        <v>69</v>
      </c>
      <c r="U18" s="1">
        <v>3</v>
      </c>
      <c r="X18" s="3" t="s">
        <v>81</v>
      </c>
      <c r="Y18" s="21" t="s">
        <v>110</v>
      </c>
      <c r="AA18" s="1" t="s">
        <v>102</v>
      </c>
      <c r="AB18" s="1" t="s">
        <v>69</v>
      </c>
      <c r="AC18" s="1" t="s">
        <v>75</v>
      </c>
      <c r="AD18" s="4">
        <v>43734</v>
      </c>
      <c r="AE18" s="1">
        <f t="shared" si="0"/>
        <v>15</v>
      </c>
      <c r="AF18" s="1">
        <v>2</v>
      </c>
      <c r="AG18" s="1" t="s">
        <v>74</v>
      </c>
      <c r="AH18" s="1" t="s">
        <v>74</v>
      </c>
      <c r="AI18" s="1" t="s">
        <v>74</v>
      </c>
      <c r="AJ18" s="1" t="s">
        <v>74</v>
      </c>
      <c r="AK18" s="1" t="s">
        <v>69</v>
      </c>
      <c r="AL18" s="1" t="s">
        <v>76</v>
      </c>
      <c r="AM18" s="1" t="s">
        <v>74</v>
      </c>
      <c r="AN18" s="4">
        <v>43767</v>
      </c>
      <c r="AO18" s="1">
        <f t="shared" si="1"/>
        <v>48</v>
      </c>
      <c r="AP18" s="3"/>
      <c r="AQ18" s="1" t="s">
        <v>74</v>
      </c>
      <c r="AR18" s="1" t="s">
        <v>74</v>
      </c>
      <c r="AS18" s="1" t="s">
        <v>74</v>
      </c>
      <c r="AT18" s="1" t="s">
        <v>74</v>
      </c>
      <c r="AU18" s="1" t="s">
        <v>74</v>
      </c>
      <c r="AV18" s="1" t="s">
        <v>76</v>
      </c>
      <c r="AW18" s="1" t="s">
        <v>74</v>
      </c>
      <c r="AX18" s="4">
        <v>43818</v>
      </c>
      <c r="AY18" s="1">
        <f t="shared" si="2"/>
        <v>99</v>
      </c>
      <c r="BA18" s="1" t="s">
        <v>74</v>
      </c>
      <c r="BB18" s="1" t="s">
        <v>74</v>
      </c>
      <c r="BC18" s="1" t="s">
        <v>74</v>
      </c>
      <c r="BD18" s="1" t="s">
        <v>74</v>
      </c>
      <c r="BE18" s="1" t="s">
        <v>74</v>
      </c>
      <c r="BF18" s="1" t="s">
        <v>76</v>
      </c>
      <c r="BG18" s="1" t="s">
        <v>74</v>
      </c>
      <c r="BH18" s="4">
        <v>44936</v>
      </c>
      <c r="BI18" s="1">
        <f t="shared" si="3"/>
        <v>1217</v>
      </c>
      <c r="BJ18" s="1">
        <v>2</v>
      </c>
      <c r="BK18" s="1">
        <v>2</v>
      </c>
      <c r="BL18" s="1">
        <v>1</v>
      </c>
      <c r="BM18" s="1">
        <v>0</v>
      </c>
      <c r="BN18" s="1" t="s">
        <v>257</v>
      </c>
      <c r="BO18" s="1">
        <v>71.945999999999998</v>
      </c>
      <c r="BP18" s="1" t="s">
        <v>74</v>
      </c>
      <c r="BQ18" s="1" t="s">
        <v>74</v>
      </c>
    </row>
    <row r="19" spans="1:69" ht="48" x14ac:dyDescent="0.2">
      <c r="A19" s="18">
        <v>10.035</v>
      </c>
      <c r="B19" s="4">
        <v>44941</v>
      </c>
      <c r="C19" s="4" t="s">
        <v>69</v>
      </c>
      <c r="D19" s="1">
        <v>53</v>
      </c>
      <c r="E19" s="1" t="s">
        <v>78</v>
      </c>
      <c r="F19" s="1">
        <v>36.9</v>
      </c>
      <c r="H19" s="1" t="s">
        <v>74</v>
      </c>
      <c r="I19" s="1" t="s">
        <v>90</v>
      </c>
      <c r="J19" s="1" t="s">
        <v>74</v>
      </c>
      <c r="K19" s="1">
        <v>5</v>
      </c>
      <c r="L19" s="1" t="s">
        <v>75</v>
      </c>
      <c r="M19" s="1" t="s">
        <v>74</v>
      </c>
      <c r="N19" s="1" t="s">
        <v>69</v>
      </c>
      <c r="O19" s="1" t="s">
        <v>74</v>
      </c>
      <c r="P19" s="1" t="s">
        <v>74</v>
      </c>
      <c r="Q19" s="1" t="s">
        <v>74</v>
      </c>
      <c r="R19" s="3" t="s">
        <v>111</v>
      </c>
      <c r="S19" s="4">
        <v>44179</v>
      </c>
      <c r="T19" s="1" t="s">
        <v>69</v>
      </c>
      <c r="U19" s="1">
        <v>2</v>
      </c>
      <c r="V19" s="1" t="s">
        <v>80</v>
      </c>
      <c r="W19" s="1" t="s">
        <v>74</v>
      </c>
      <c r="Y19" s="21" t="s">
        <v>112</v>
      </c>
      <c r="AA19" s="1" t="s">
        <v>102</v>
      </c>
      <c r="AB19" s="1" t="s">
        <v>69</v>
      </c>
      <c r="AC19" s="1" t="s">
        <v>75</v>
      </c>
      <c r="AD19" s="4">
        <v>44201</v>
      </c>
      <c r="AE19" s="1">
        <f t="shared" si="0"/>
        <v>22</v>
      </c>
      <c r="AF19" s="1">
        <v>2</v>
      </c>
      <c r="AG19" s="1" t="s">
        <v>74</v>
      </c>
      <c r="AH19" s="1" t="s">
        <v>74</v>
      </c>
      <c r="AI19" s="1" t="s">
        <v>74</v>
      </c>
      <c r="AJ19" s="1" t="s">
        <v>74</v>
      </c>
      <c r="AK19" s="1" t="s">
        <v>74</v>
      </c>
      <c r="AL19" s="1" t="s">
        <v>76</v>
      </c>
      <c r="AM19" s="1" t="s">
        <v>74</v>
      </c>
      <c r="AN19" s="4">
        <v>44229</v>
      </c>
      <c r="AO19" s="1">
        <f t="shared" si="1"/>
        <v>50</v>
      </c>
      <c r="AP19" s="1">
        <v>2</v>
      </c>
      <c r="AQ19" s="1" t="s">
        <v>74</v>
      </c>
      <c r="AR19" s="1" t="s">
        <v>74</v>
      </c>
      <c r="AS19" s="1" t="s">
        <v>74</v>
      </c>
      <c r="AT19" s="1" t="s">
        <v>74</v>
      </c>
      <c r="AU19" s="1" t="s">
        <v>74</v>
      </c>
      <c r="AV19" s="1" t="s">
        <v>76</v>
      </c>
      <c r="AW19" s="1" t="s">
        <v>74</v>
      </c>
      <c r="AX19" s="4">
        <v>44266</v>
      </c>
      <c r="AY19" s="1">
        <f t="shared" si="2"/>
        <v>87</v>
      </c>
      <c r="AZ19" s="1">
        <v>3</v>
      </c>
      <c r="BA19" s="1" t="s">
        <v>69</v>
      </c>
      <c r="BB19" s="1" t="s">
        <v>74</v>
      </c>
      <c r="BC19" s="1" t="s">
        <v>74</v>
      </c>
      <c r="BD19" s="1" t="s">
        <v>74</v>
      </c>
      <c r="BE19" s="1" t="s">
        <v>69</v>
      </c>
      <c r="BF19" s="1" t="s">
        <v>76</v>
      </c>
      <c r="BG19" s="1" t="s">
        <v>74</v>
      </c>
      <c r="BH19" s="4">
        <v>44941</v>
      </c>
      <c r="BI19" s="1">
        <f t="shared" si="3"/>
        <v>762</v>
      </c>
      <c r="BJ19" s="1">
        <v>0</v>
      </c>
      <c r="BK19" s="1">
        <v>0</v>
      </c>
      <c r="BL19" s="1">
        <v>0</v>
      </c>
      <c r="BM19" s="1">
        <v>0</v>
      </c>
      <c r="BN19" s="1" t="s">
        <v>257</v>
      </c>
      <c r="BO19" s="1">
        <v>90.942999999999998</v>
      </c>
      <c r="BP19" s="1" t="s">
        <v>74</v>
      </c>
      <c r="BQ19" s="1" t="s">
        <v>74</v>
      </c>
    </row>
    <row r="20" spans="1:69" ht="96" x14ac:dyDescent="0.2">
      <c r="A20" s="18">
        <v>10.036</v>
      </c>
      <c r="B20" s="4">
        <v>44943</v>
      </c>
      <c r="C20" s="4" t="s">
        <v>69</v>
      </c>
      <c r="D20" s="1">
        <v>56</v>
      </c>
      <c r="E20" s="1" t="s">
        <v>78</v>
      </c>
      <c r="F20" s="1">
        <v>25.4</v>
      </c>
      <c r="H20" s="1" t="s">
        <v>74</v>
      </c>
      <c r="I20" s="1" t="s">
        <v>74</v>
      </c>
      <c r="J20" s="1" t="s">
        <v>74</v>
      </c>
      <c r="K20" s="1">
        <v>7</v>
      </c>
      <c r="L20" s="1" t="s">
        <v>75</v>
      </c>
      <c r="N20" s="1" t="s">
        <v>69</v>
      </c>
      <c r="O20" s="1" t="s">
        <v>74</v>
      </c>
      <c r="P20" s="1" t="s">
        <v>69</v>
      </c>
      <c r="Q20" s="1" t="s">
        <v>69</v>
      </c>
      <c r="R20" s="3" t="s">
        <v>113</v>
      </c>
      <c r="S20" s="4">
        <v>44284</v>
      </c>
      <c r="T20" s="1" t="s">
        <v>69</v>
      </c>
      <c r="U20" s="1">
        <v>2</v>
      </c>
      <c r="V20" s="1" t="s">
        <v>80</v>
      </c>
      <c r="X20" s="3" t="s">
        <v>81</v>
      </c>
      <c r="Y20" s="21" t="s">
        <v>114</v>
      </c>
      <c r="AA20" s="3" t="s">
        <v>115</v>
      </c>
      <c r="AB20" s="1" t="s">
        <v>74</v>
      </c>
      <c r="AC20" s="1" t="s">
        <v>75</v>
      </c>
      <c r="AD20" s="4">
        <v>44299</v>
      </c>
      <c r="AE20" s="1">
        <f t="shared" si="0"/>
        <v>15</v>
      </c>
      <c r="AF20" s="1">
        <v>3</v>
      </c>
      <c r="AG20" s="1" t="s">
        <v>74</v>
      </c>
      <c r="AH20" s="1" t="s">
        <v>74</v>
      </c>
      <c r="AI20" s="1" t="s">
        <v>74</v>
      </c>
      <c r="AJ20" s="1" t="s">
        <v>74</v>
      </c>
      <c r="AK20" s="1" t="s">
        <v>74</v>
      </c>
      <c r="AL20" s="1" t="s">
        <v>76</v>
      </c>
      <c r="AM20" s="1" t="s">
        <v>74</v>
      </c>
      <c r="AN20" s="4">
        <v>44334</v>
      </c>
      <c r="AO20" s="1">
        <f t="shared" si="1"/>
        <v>50</v>
      </c>
      <c r="AP20" s="1">
        <v>0</v>
      </c>
      <c r="AQ20" s="1" t="s">
        <v>74</v>
      </c>
      <c r="AR20" s="1" t="s">
        <v>74</v>
      </c>
      <c r="AS20" s="1" t="s">
        <v>74</v>
      </c>
      <c r="AT20" s="1" t="s">
        <v>74</v>
      </c>
      <c r="AU20" s="1" t="s">
        <v>74</v>
      </c>
      <c r="AV20" s="1" t="s">
        <v>76</v>
      </c>
      <c r="AW20" s="1" t="s">
        <v>74</v>
      </c>
      <c r="AX20" s="4">
        <v>44390</v>
      </c>
      <c r="AY20" s="1">
        <f t="shared" si="2"/>
        <v>106</v>
      </c>
      <c r="AZ20" s="1">
        <v>3</v>
      </c>
      <c r="BA20" s="1" t="s">
        <v>69</v>
      </c>
      <c r="BB20" s="1" t="s">
        <v>74</v>
      </c>
      <c r="BC20" s="1" t="s">
        <v>74</v>
      </c>
      <c r="BD20" s="1" t="s">
        <v>74</v>
      </c>
      <c r="BE20" s="1" t="s">
        <v>74</v>
      </c>
      <c r="BF20" s="1" t="s">
        <v>76</v>
      </c>
      <c r="BG20" s="1" t="s">
        <v>74</v>
      </c>
      <c r="BH20" s="4">
        <v>44943</v>
      </c>
      <c r="BI20" s="1">
        <f t="shared" si="3"/>
        <v>659</v>
      </c>
      <c r="BJ20" s="1">
        <v>3</v>
      </c>
      <c r="BK20" s="1">
        <v>4</v>
      </c>
      <c r="BL20" s="1">
        <v>6</v>
      </c>
      <c r="BM20" s="1">
        <v>2</v>
      </c>
      <c r="BN20" s="1" t="s">
        <v>257</v>
      </c>
      <c r="BO20" s="1">
        <v>57.954000000000001</v>
      </c>
      <c r="BP20" s="1" t="s">
        <v>74</v>
      </c>
      <c r="BQ20" s="1" t="s">
        <v>74</v>
      </c>
    </row>
    <row r="21" spans="1:69" ht="80" x14ac:dyDescent="0.2">
      <c r="A21" s="18">
        <v>10.041</v>
      </c>
      <c r="B21" s="4">
        <v>44948</v>
      </c>
      <c r="C21" s="4" t="s">
        <v>69</v>
      </c>
      <c r="D21" s="1">
        <v>69</v>
      </c>
      <c r="E21" s="1" t="s">
        <v>78</v>
      </c>
      <c r="F21" s="1">
        <v>43.4</v>
      </c>
      <c r="G21" s="1" t="s">
        <v>99</v>
      </c>
      <c r="H21" s="1" t="s">
        <v>74</v>
      </c>
      <c r="I21" s="1" t="s">
        <v>90</v>
      </c>
      <c r="J21" s="1" t="s">
        <v>69</v>
      </c>
      <c r="K21" s="1">
        <v>8</v>
      </c>
      <c r="L21" s="1" t="s">
        <v>75</v>
      </c>
      <c r="M21" s="1" t="s">
        <v>74</v>
      </c>
      <c r="N21" s="1" t="s">
        <v>74</v>
      </c>
      <c r="O21" s="1" t="s">
        <v>74</v>
      </c>
      <c r="P21" s="1" t="s">
        <v>74</v>
      </c>
      <c r="Q21" s="1" t="s">
        <v>69</v>
      </c>
      <c r="R21" s="3" t="s">
        <v>116</v>
      </c>
      <c r="S21" s="4">
        <v>43752</v>
      </c>
      <c r="T21" s="1" t="s">
        <v>69</v>
      </c>
      <c r="U21" s="1">
        <v>1</v>
      </c>
      <c r="V21" s="1" t="s">
        <v>80</v>
      </c>
      <c r="X21" s="3" t="s">
        <v>81</v>
      </c>
      <c r="Y21" s="21" t="s">
        <v>117</v>
      </c>
      <c r="AA21" s="1" t="s">
        <v>118</v>
      </c>
      <c r="AB21" s="1" t="s">
        <v>69</v>
      </c>
      <c r="AC21" s="1" t="s">
        <v>75</v>
      </c>
      <c r="AD21" s="4">
        <v>43767</v>
      </c>
      <c r="AE21" s="1">
        <f t="shared" si="0"/>
        <v>15</v>
      </c>
      <c r="AF21" s="1">
        <v>6</v>
      </c>
      <c r="AG21" s="1" t="s">
        <v>74</v>
      </c>
      <c r="AH21" s="1" t="s">
        <v>74</v>
      </c>
      <c r="AI21" s="1" t="s">
        <v>74</v>
      </c>
      <c r="AJ21" s="1" t="s">
        <v>69</v>
      </c>
      <c r="AK21" s="1" t="s">
        <v>74</v>
      </c>
      <c r="AL21" s="3" t="s">
        <v>119</v>
      </c>
      <c r="AM21" s="1" t="s">
        <v>69</v>
      </c>
      <c r="AN21" s="4">
        <v>43795</v>
      </c>
      <c r="AO21" s="1">
        <f t="shared" si="1"/>
        <v>43</v>
      </c>
      <c r="AP21" s="1">
        <v>3</v>
      </c>
      <c r="AQ21" s="1" t="s">
        <v>74</v>
      </c>
      <c r="AR21" s="1" t="s">
        <v>74</v>
      </c>
      <c r="AS21" s="1" t="s">
        <v>74</v>
      </c>
      <c r="AT21" s="1" t="s">
        <v>69</v>
      </c>
      <c r="AU21" s="1" t="s">
        <v>69</v>
      </c>
      <c r="AV21" s="1" t="s">
        <v>120</v>
      </c>
      <c r="AW21" s="1" t="s">
        <v>69</v>
      </c>
      <c r="AX21" s="4">
        <v>43846</v>
      </c>
      <c r="AY21" s="1">
        <f t="shared" si="2"/>
        <v>94</v>
      </c>
      <c r="AZ21" s="1">
        <v>1</v>
      </c>
      <c r="BA21" s="1" t="s">
        <v>69</v>
      </c>
      <c r="BB21" s="1" t="s">
        <v>74</v>
      </c>
      <c r="BC21" s="1" t="s">
        <v>74</v>
      </c>
      <c r="BD21" s="1" t="s">
        <v>74</v>
      </c>
      <c r="BE21" s="1" t="s">
        <v>69</v>
      </c>
      <c r="BF21" s="1" t="s">
        <v>121</v>
      </c>
      <c r="BG21" s="1" t="s">
        <v>74</v>
      </c>
      <c r="BH21" s="4">
        <v>44948</v>
      </c>
      <c r="BI21" s="1">
        <f t="shared" si="3"/>
        <v>1196</v>
      </c>
      <c r="BJ21" s="1">
        <v>0</v>
      </c>
      <c r="BK21" s="1">
        <v>1</v>
      </c>
      <c r="BL21" s="1">
        <v>0</v>
      </c>
      <c r="BM21" s="1">
        <v>0</v>
      </c>
      <c r="BN21" s="1" t="s">
        <v>257</v>
      </c>
      <c r="BO21" s="1">
        <v>90.942999999999998</v>
      </c>
      <c r="BP21" s="1" t="s">
        <v>74</v>
      </c>
      <c r="BQ21" s="1" t="s">
        <v>74</v>
      </c>
    </row>
  </sheetData>
  <conditionalFormatting sqref="BI2:BI20">
    <cfRule type="cellIs" dxfId="0" priority="1" operator="lessThan">
      <formula>548</formula>
    </cfRule>
  </conditionalFormatting>
  <dataValidations count="10">
    <dataValidation type="list" allowBlank="1" showInputMessage="1" showErrorMessage="1" sqref="E14:E21 E2:E12" xr:uid="{CF45D3F7-0148-4D6A-95D8-966324F86CFA}">
      <formula1>"Male, Female, Other"</formula1>
    </dataValidation>
    <dataValidation type="whole" allowBlank="1" showInputMessage="1" showErrorMessage="1" sqref="K2:K21 BJ2:BM21" xr:uid="{19EBCD0C-84B0-4CBE-AB3C-C66496B748CF}">
      <formula1>0</formula1>
      <formula2>10</formula2>
    </dataValidation>
    <dataValidation type="list" allowBlank="1" showInputMessage="1" showErrorMessage="1" sqref="BP2:BQ21 J2:J21 C2:C21 M2:Q21 BA2:BE21 AW2:AW21 AQ2:AU21 AM2:AM21 AG2:AK21 W2:W21 BG2:BG21 AB2:AB21 T2:T21" xr:uid="{59266856-C505-4085-A747-18E2F312C363}">
      <formula1>"Yes, No"</formula1>
    </dataValidation>
    <dataValidation type="list" allowBlank="1" showInputMessage="1" showErrorMessage="1" sqref="G2:G21" xr:uid="{93D21991-5FDE-444C-8408-F4D3362EBEA5}">
      <formula1>"White, Black, Asian, Other"</formula1>
    </dataValidation>
    <dataValidation type="list" allowBlank="1" showInputMessage="1" showErrorMessage="1" sqref="H2:H21" xr:uid="{96CA0E53-2C71-4801-A228-3A98040ECE3A}">
      <formula1>"No, Yes-Type I, Yes-Type II"</formula1>
    </dataValidation>
    <dataValidation type="list" allowBlank="1" showInputMessage="1" showErrorMessage="1" sqref="I2:I21" xr:uid="{6BB59660-1264-4309-B1E8-89EDD1BBC025}">
      <formula1>"No, Yes-Former, Yes-Current"</formula1>
    </dataValidation>
    <dataValidation type="list" allowBlank="1" showInputMessage="1" showErrorMessage="1" sqref="AC2:AC21 L2:L21" xr:uid="{ABBFAD07-B6D8-445A-A7CF-E63474CC65F5}">
      <formula1>"Partial, Full"</formula1>
    </dataValidation>
    <dataValidation type="list" allowBlank="1" showInputMessage="1" showErrorMessage="1" sqref="V2:V21" xr:uid="{FCB5E4FA-0F88-4683-A5AA-6761AD63B80F}">
      <formula1>"Open, Endoscopic"</formula1>
    </dataValidation>
    <dataValidation type="list" allowBlank="1" showInputMessage="1" showErrorMessage="1" sqref="BN2:BN21" xr:uid="{1D8E6CD6-561F-46D0-BB65-C6DA1270C516}">
      <formula1>"VS,S,N,D,VD"</formula1>
    </dataValidation>
    <dataValidation type="list" allowBlank="1" showInputMessage="1" showErrorMessage="1" sqref="X2:X28" xr:uid="{31C05842-6785-4B32-B612-FB266E718B1D}">
      <formula1>"Single Row, Double Row, TOE, Horizontal Mattress, Half Hitches, None"</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E188A5-E28A-4454-9BF4-BF0307276355}">
  <dimension ref="A1:F38"/>
  <sheetViews>
    <sheetView topLeftCell="A23" workbookViewId="0">
      <selection activeCell="A38" sqref="A38"/>
    </sheetView>
  </sheetViews>
  <sheetFormatPr baseColWidth="10" defaultColWidth="8.83203125" defaultRowHeight="15" x14ac:dyDescent="0.2"/>
  <cols>
    <col min="1" max="1" width="10.33203125" bestFit="1" customWidth="1"/>
    <col min="2" max="2" width="16.1640625" customWidth="1"/>
    <col min="3" max="3" width="64.1640625" customWidth="1"/>
    <col min="4" max="4" width="48.5" customWidth="1"/>
    <col min="5" max="5" width="34.5" customWidth="1"/>
    <col min="6" max="6" width="9.1640625" bestFit="1" customWidth="1"/>
  </cols>
  <sheetData>
    <row r="1" spans="1:6" x14ac:dyDescent="0.2">
      <c r="A1" t="s">
        <v>0</v>
      </c>
      <c r="B1" t="s">
        <v>122</v>
      </c>
      <c r="C1" t="s">
        <v>123</v>
      </c>
      <c r="D1" t="s">
        <v>124</v>
      </c>
      <c r="E1" t="s">
        <v>125</v>
      </c>
      <c r="F1" t="s">
        <v>126</v>
      </c>
    </row>
    <row r="2" spans="1:6" x14ac:dyDescent="0.2">
      <c r="A2" s="18"/>
    </row>
    <row r="6" spans="1:6" ht="96" x14ac:dyDescent="0.2">
      <c r="A6">
        <v>10.004</v>
      </c>
      <c r="B6" s="19">
        <v>43970</v>
      </c>
      <c r="C6" t="s">
        <v>127</v>
      </c>
      <c r="E6" s="2" t="s">
        <v>128</v>
      </c>
    </row>
    <row r="8" spans="1:6" x14ac:dyDescent="0.2">
      <c r="A8">
        <v>10.006</v>
      </c>
      <c r="B8" s="19">
        <v>44005</v>
      </c>
      <c r="C8" t="s">
        <v>127</v>
      </c>
    </row>
    <row r="10" spans="1:6" ht="80" x14ac:dyDescent="0.2">
      <c r="A10">
        <v>10.009</v>
      </c>
      <c r="B10" s="19">
        <v>43858</v>
      </c>
      <c r="C10" t="s">
        <v>129</v>
      </c>
      <c r="E10" s="2" t="s">
        <v>130</v>
      </c>
    </row>
    <row r="11" spans="1:6" x14ac:dyDescent="0.2">
      <c r="A11" s="18">
        <v>10.009</v>
      </c>
      <c r="C11" t="s">
        <v>131</v>
      </c>
    </row>
    <row r="16" spans="1:6" ht="32" x14ac:dyDescent="0.2">
      <c r="A16">
        <v>10.013999999999999</v>
      </c>
      <c r="B16" t="s">
        <v>132</v>
      </c>
      <c r="E16" s="2" t="s">
        <v>133</v>
      </c>
    </row>
    <row r="17" spans="1:5" x14ac:dyDescent="0.2">
      <c r="A17">
        <v>10.015000000000001</v>
      </c>
      <c r="E17" t="s">
        <v>134</v>
      </c>
    </row>
    <row r="18" spans="1:5" ht="80" x14ac:dyDescent="0.2">
      <c r="A18">
        <v>10.016</v>
      </c>
      <c r="B18" s="19">
        <v>44670</v>
      </c>
      <c r="C18" t="s">
        <v>135</v>
      </c>
      <c r="E18" s="2" t="s">
        <v>136</v>
      </c>
    </row>
    <row r="19" spans="1:5" x14ac:dyDescent="0.2">
      <c r="A19">
        <v>10.016999999999999</v>
      </c>
      <c r="B19" s="19">
        <v>43706</v>
      </c>
      <c r="C19" t="s">
        <v>137</v>
      </c>
      <c r="E19" t="s">
        <v>138</v>
      </c>
    </row>
    <row r="20" spans="1:5" ht="80" x14ac:dyDescent="0.2">
      <c r="A20">
        <v>10.016999999999999</v>
      </c>
      <c r="B20" s="19">
        <v>43762</v>
      </c>
      <c r="C20" t="s">
        <v>139</v>
      </c>
      <c r="E20" s="2" t="s">
        <v>140</v>
      </c>
    </row>
    <row r="21" spans="1:5" x14ac:dyDescent="0.2">
      <c r="A21">
        <v>10.018000000000001</v>
      </c>
      <c r="B21" s="19">
        <v>43697</v>
      </c>
      <c r="C21" t="s">
        <v>141</v>
      </c>
    </row>
    <row r="23" spans="1:5" ht="80" x14ac:dyDescent="0.2">
      <c r="A23">
        <v>10.021000000000001</v>
      </c>
      <c r="B23" s="19">
        <v>44481</v>
      </c>
      <c r="C23" t="s">
        <v>142</v>
      </c>
      <c r="E23" s="2" t="s">
        <v>130</v>
      </c>
    </row>
    <row r="37" spans="1:3" x14ac:dyDescent="0.2">
      <c r="A37">
        <v>10.035</v>
      </c>
      <c r="B37" s="19">
        <v>44266</v>
      </c>
      <c r="C37" t="s">
        <v>143</v>
      </c>
    </row>
    <row r="38" spans="1:3" x14ac:dyDescent="0.2">
      <c r="A38" s="22">
        <v>10.036</v>
      </c>
      <c r="B38" s="19">
        <v>44390</v>
      </c>
      <c r="C38" t="s">
        <v>144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FB567F-5B58-4568-907B-13DCF8864401}">
  <dimension ref="A1:C1"/>
  <sheetViews>
    <sheetView workbookViewId="0">
      <selection activeCell="C3" sqref="C3"/>
    </sheetView>
  </sheetViews>
  <sheetFormatPr baseColWidth="10" defaultColWidth="8.83203125" defaultRowHeight="15" x14ac:dyDescent="0.2"/>
  <cols>
    <col min="1" max="1" width="10.33203125" bestFit="1" customWidth="1"/>
    <col min="2" max="2" width="14.33203125" bestFit="1" customWidth="1"/>
    <col min="3" max="3" width="63.1640625" customWidth="1"/>
  </cols>
  <sheetData>
    <row r="1" spans="1:3" x14ac:dyDescent="0.2">
      <c r="A1" t="s">
        <v>0</v>
      </c>
      <c r="B1" t="s">
        <v>145</v>
      </c>
      <c r="C1" t="s">
        <v>146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CDFC2-0093-4899-9EAF-CCBE1A3FAAE6}">
  <dimension ref="A1:E70"/>
  <sheetViews>
    <sheetView topLeftCell="A49" zoomScale="134" workbookViewId="0">
      <selection activeCell="D44" sqref="D44"/>
    </sheetView>
  </sheetViews>
  <sheetFormatPr baseColWidth="10" defaultColWidth="8.83203125" defaultRowHeight="15" x14ac:dyDescent="0.2"/>
  <cols>
    <col min="1" max="1" width="16.1640625" bestFit="1" customWidth="1"/>
    <col min="2" max="2" width="24.33203125" style="2" customWidth="1"/>
    <col min="3" max="3" width="25.5" style="2" customWidth="1"/>
    <col min="4" max="4" width="33" bestFit="1" customWidth="1"/>
    <col min="5" max="5" width="84.1640625" bestFit="1" customWidth="1"/>
  </cols>
  <sheetData>
    <row r="1" spans="1:5" ht="16" x14ac:dyDescent="0.2">
      <c r="A1" t="s">
        <v>0</v>
      </c>
      <c r="B1" s="2" t="s">
        <v>147</v>
      </c>
      <c r="C1" s="2" t="s">
        <v>148</v>
      </c>
      <c r="D1" t="s">
        <v>149</v>
      </c>
      <c r="E1" t="s">
        <v>150</v>
      </c>
    </row>
    <row r="2" spans="1:5" x14ac:dyDescent="0.2">
      <c r="A2" s="4" t="s">
        <v>1</v>
      </c>
      <c r="D2" t="s">
        <v>151</v>
      </c>
      <c r="E2" t="s">
        <v>152</v>
      </c>
    </row>
    <row r="3" spans="1:5" x14ac:dyDescent="0.2">
      <c r="A3" s="4" t="s">
        <v>153</v>
      </c>
      <c r="D3" t="s">
        <v>154</v>
      </c>
      <c r="E3" t="s">
        <v>155</v>
      </c>
    </row>
    <row r="4" spans="1:5" x14ac:dyDescent="0.2">
      <c r="A4" s="5" t="s">
        <v>3</v>
      </c>
      <c r="B4" s="28" t="s">
        <v>156</v>
      </c>
      <c r="C4" s="15"/>
      <c r="D4" t="s">
        <v>157</v>
      </c>
      <c r="E4" t="s">
        <v>158</v>
      </c>
    </row>
    <row r="5" spans="1:5" x14ac:dyDescent="0.2">
      <c r="A5" s="5" t="s">
        <v>4</v>
      </c>
      <c r="B5" s="28"/>
      <c r="C5" s="15"/>
      <c r="D5" t="s">
        <v>159</v>
      </c>
    </row>
    <row r="6" spans="1:5" ht="16" x14ac:dyDescent="0.2">
      <c r="A6" s="5" t="s">
        <v>5</v>
      </c>
      <c r="B6" s="28"/>
      <c r="C6" s="15" t="s">
        <v>160</v>
      </c>
      <c r="D6" t="s">
        <v>157</v>
      </c>
    </row>
    <row r="7" spans="1:5" x14ac:dyDescent="0.2">
      <c r="A7" s="5" t="s">
        <v>6</v>
      </c>
      <c r="B7" s="28"/>
      <c r="C7" s="15"/>
      <c r="D7" t="s">
        <v>161</v>
      </c>
      <c r="E7" t="s">
        <v>162</v>
      </c>
    </row>
    <row r="8" spans="1:5" x14ac:dyDescent="0.2">
      <c r="A8" s="5" t="s">
        <v>7</v>
      </c>
      <c r="B8" s="28"/>
      <c r="C8" s="15"/>
      <c r="D8" t="s">
        <v>163</v>
      </c>
      <c r="E8" t="s">
        <v>164</v>
      </c>
    </row>
    <row r="9" spans="1:5" x14ac:dyDescent="0.2">
      <c r="A9" s="5" t="s">
        <v>8</v>
      </c>
      <c r="B9" s="28"/>
      <c r="C9" s="15"/>
      <c r="D9" t="s">
        <v>165</v>
      </c>
    </row>
    <row r="10" spans="1:5" ht="16" x14ac:dyDescent="0.2">
      <c r="A10" s="5" t="s">
        <v>166</v>
      </c>
      <c r="B10" s="28"/>
      <c r="C10" s="15" t="s">
        <v>167</v>
      </c>
      <c r="D10" t="s">
        <v>168</v>
      </c>
      <c r="E10" t="s">
        <v>169</v>
      </c>
    </row>
    <row r="11" spans="1:5" ht="16" x14ac:dyDescent="0.2">
      <c r="A11" s="6" t="s">
        <v>10</v>
      </c>
      <c r="B11" s="28" t="s">
        <v>170</v>
      </c>
      <c r="C11" s="15" t="s">
        <v>171</v>
      </c>
      <c r="D11" t="s">
        <v>172</v>
      </c>
      <c r="E11" t="s">
        <v>173</v>
      </c>
    </row>
    <row r="12" spans="1:5" ht="15" customHeight="1" x14ac:dyDescent="0.2">
      <c r="A12" s="6" t="s">
        <v>11</v>
      </c>
      <c r="B12" s="28"/>
      <c r="C12" s="15" t="s">
        <v>174</v>
      </c>
      <c r="D12" t="s">
        <v>175</v>
      </c>
      <c r="E12" t="s">
        <v>176</v>
      </c>
    </row>
    <row r="13" spans="1:5" ht="16" x14ac:dyDescent="0.2">
      <c r="A13" s="6" t="s">
        <v>12</v>
      </c>
      <c r="B13" s="28"/>
      <c r="C13" s="15" t="s">
        <v>177</v>
      </c>
      <c r="D13" t="s">
        <v>154</v>
      </c>
    </row>
    <row r="14" spans="1:5" ht="16" x14ac:dyDescent="0.2">
      <c r="A14" s="6" t="s">
        <v>13</v>
      </c>
      <c r="B14" s="28"/>
      <c r="C14" s="15" t="s">
        <v>178</v>
      </c>
      <c r="D14" t="s">
        <v>154</v>
      </c>
    </row>
    <row r="15" spans="1:5" ht="16" x14ac:dyDescent="0.2">
      <c r="A15" s="6" t="s">
        <v>14</v>
      </c>
      <c r="B15" s="28"/>
      <c r="C15" s="15" t="s">
        <v>179</v>
      </c>
      <c r="D15" t="s">
        <v>154</v>
      </c>
    </row>
    <row r="16" spans="1:5" ht="16" x14ac:dyDescent="0.2">
      <c r="A16" s="6" t="s">
        <v>15</v>
      </c>
      <c r="B16" s="28"/>
      <c r="C16" s="15" t="s">
        <v>180</v>
      </c>
      <c r="D16" t="s">
        <v>154</v>
      </c>
    </row>
    <row r="17" spans="1:5" ht="16" x14ac:dyDescent="0.2">
      <c r="A17" s="6" t="s">
        <v>16</v>
      </c>
      <c r="B17" s="28"/>
      <c r="C17" s="15" t="s">
        <v>181</v>
      </c>
      <c r="D17" t="s">
        <v>157</v>
      </c>
      <c r="E17" t="s">
        <v>182</v>
      </c>
    </row>
    <row r="18" spans="1:5" x14ac:dyDescent="0.2">
      <c r="A18" s="6" t="s">
        <v>17</v>
      </c>
      <c r="B18" s="28"/>
      <c r="C18" s="15"/>
      <c r="D18" t="s">
        <v>157</v>
      </c>
      <c r="E18" t="s">
        <v>183</v>
      </c>
    </row>
    <row r="19" spans="1:5" ht="15" customHeight="1" x14ac:dyDescent="0.2">
      <c r="A19" s="7" t="s">
        <v>18</v>
      </c>
      <c r="B19" s="28" t="s">
        <v>184</v>
      </c>
      <c r="C19" s="15" t="s">
        <v>185</v>
      </c>
      <c r="D19" t="s">
        <v>151</v>
      </c>
    </row>
    <row r="20" spans="1:5" ht="16" x14ac:dyDescent="0.2">
      <c r="A20" s="8" t="s">
        <v>19</v>
      </c>
      <c r="B20" s="28"/>
      <c r="C20" s="15" t="s">
        <v>186</v>
      </c>
      <c r="D20" t="s">
        <v>154</v>
      </c>
    </row>
    <row r="21" spans="1:5" ht="16" x14ac:dyDescent="0.2">
      <c r="A21" s="8" t="s">
        <v>20</v>
      </c>
      <c r="B21" s="28"/>
      <c r="C21" s="15" t="s">
        <v>187</v>
      </c>
      <c r="D21" t="s">
        <v>172</v>
      </c>
    </row>
    <row r="22" spans="1:5" ht="16" x14ac:dyDescent="0.2">
      <c r="A22" s="8" t="s">
        <v>21</v>
      </c>
      <c r="B22" s="28"/>
      <c r="C22" s="15" t="s">
        <v>188</v>
      </c>
      <c r="D22" t="s">
        <v>189</v>
      </c>
    </row>
    <row r="23" spans="1:5" ht="16" x14ac:dyDescent="0.2">
      <c r="A23" s="8" t="s">
        <v>22</v>
      </c>
      <c r="B23" s="28"/>
      <c r="C23" s="15" t="s">
        <v>190</v>
      </c>
      <c r="D23" t="s">
        <v>154</v>
      </c>
    </row>
    <row r="24" spans="1:5" ht="16" x14ac:dyDescent="0.2">
      <c r="A24" s="8" t="s">
        <v>23</v>
      </c>
      <c r="B24" s="28"/>
      <c r="C24" s="15" t="s">
        <v>191</v>
      </c>
      <c r="D24" t="s">
        <v>192</v>
      </c>
      <c r="E24" t="s">
        <v>193</v>
      </c>
    </row>
    <row r="25" spans="1:5" ht="16" x14ac:dyDescent="0.2">
      <c r="A25" s="9" t="s">
        <v>24</v>
      </c>
      <c r="B25" s="28"/>
      <c r="C25" s="15" t="s">
        <v>194</v>
      </c>
      <c r="D25" t="s">
        <v>195</v>
      </c>
    </row>
    <row r="26" spans="1:5" ht="16" x14ac:dyDescent="0.2">
      <c r="A26" s="8" t="s">
        <v>25</v>
      </c>
      <c r="B26" s="28"/>
      <c r="C26" s="15" t="s">
        <v>196</v>
      </c>
      <c r="D26" t="s">
        <v>172</v>
      </c>
      <c r="E26" t="s">
        <v>197</v>
      </c>
    </row>
    <row r="27" spans="1:5" ht="16" x14ac:dyDescent="0.2">
      <c r="A27" s="8" t="s">
        <v>26</v>
      </c>
      <c r="B27" s="28"/>
      <c r="C27" s="15" t="s">
        <v>198</v>
      </c>
      <c r="D27" t="s">
        <v>157</v>
      </c>
      <c r="E27" t="s">
        <v>199</v>
      </c>
    </row>
    <row r="28" spans="1:5" ht="16" x14ac:dyDescent="0.2">
      <c r="A28" s="8" t="s">
        <v>27</v>
      </c>
      <c r="B28" s="28"/>
      <c r="C28" s="15" t="s">
        <v>200</v>
      </c>
      <c r="D28" t="s">
        <v>154</v>
      </c>
    </row>
    <row r="29" spans="1:5" ht="16" x14ac:dyDescent="0.2">
      <c r="A29" s="8" t="s">
        <v>28</v>
      </c>
      <c r="B29" s="28"/>
      <c r="C29" s="15" t="s">
        <v>201</v>
      </c>
      <c r="D29" t="s">
        <v>175</v>
      </c>
    </row>
    <row r="30" spans="1:5" ht="16" x14ac:dyDescent="0.2">
      <c r="A30" s="13" t="s">
        <v>29</v>
      </c>
      <c r="B30" s="28" t="s">
        <v>202</v>
      </c>
      <c r="C30" s="15" t="s">
        <v>203</v>
      </c>
      <c r="D30" t="s">
        <v>151</v>
      </c>
    </row>
    <row r="31" spans="1:5" ht="16" x14ac:dyDescent="0.2">
      <c r="A31" s="10" t="s">
        <v>30</v>
      </c>
      <c r="B31" s="28"/>
      <c r="C31" s="15" t="s">
        <v>204</v>
      </c>
      <c r="D31" t="s">
        <v>205</v>
      </c>
    </row>
    <row r="32" spans="1:5" ht="16" x14ac:dyDescent="0.2">
      <c r="A32" s="10" t="s">
        <v>31</v>
      </c>
      <c r="B32" s="28"/>
      <c r="C32" s="15" t="s">
        <v>206</v>
      </c>
      <c r="D32" t="s">
        <v>172</v>
      </c>
    </row>
    <row r="33" spans="1:5" ht="16" x14ac:dyDescent="0.2">
      <c r="A33" s="10" t="s">
        <v>32</v>
      </c>
      <c r="B33" s="28"/>
      <c r="C33" s="15" t="s">
        <v>207</v>
      </c>
      <c r="D33" t="s">
        <v>154</v>
      </c>
    </row>
    <row r="34" spans="1:5" ht="16" x14ac:dyDescent="0.2">
      <c r="A34" s="10" t="s">
        <v>33</v>
      </c>
      <c r="B34" s="28"/>
      <c r="C34" s="15" t="s">
        <v>208</v>
      </c>
      <c r="D34" t="s">
        <v>154</v>
      </c>
    </row>
    <row r="35" spans="1:5" ht="16" x14ac:dyDescent="0.2">
      <c r="A35" s="10" t="s">
        <v>34</v>
      </c>
      <c r="B35" s="28"/>
      <c r="C35" s="15" t="s">
        <v>209</v>
      </c>
      <c r="D35" t="s">
        <v>154</v>
      </c>
    </row>
    <row r="36" spans="1:5" ht="16" x14ac:dyDescent="0.2">
      <c r="A36" s="10" t="s">
        <v>35</v>
      </c>
      <c r="B36" s="28"/>
      <c r="C36" s="15" t="s">
        <v>210</v>
      </c>
      <c r="D36" t="s">
        <v>154</v>
      </c>
    </row>
    <row r="37" spans="1:5" ht="16" x14ac:dyDescent="0.2">
      <c r="A37" s="10" t="s">
        <v>36</v>
      </c>
      <c r="B37" s="28"/>
      <c r="C37" s="15" t="s">
        <v>211</v>
      </c>
      <c r="D37" t="s">
        <v>154</v>
      </c>
    </row>
    <row r="38" spans="1:5" ht="16" x14ac:dyDescent="0.2">
      <c r="A38" s="10" t="s">
        <v>37</v>
      </c>
      <c r="B38" s="28"/>
      <c r="C38" s="15" t="s">
        <v>212</v>
      </c>
      <c r="D38" t="s">
        <v>157</v>
      </c>
      <c r="E38" t="s">
        <v>213</v>
      </c>
    </row>
    <row r="39" spans="1:5" ht="15" customHeight="1" x14ac:dyDescent="0.2">
      <c r="A39" s="10" t="s">
        <v>38</v>
      </c>
      <c r="B39" s="28"/>
      <c r="C39" s="15" t="s">
        <v>214</v>
      </c>
      <c r="D39" t="s">
        <v>154</v>
      </c>
      <c r="E39" t="s">
        <v>215</v>
      </c>
    </row>
    <row r="40" spans="1:5" ht="16" x14ac:dyDescent="0.2">
      <c r="A40" s="14" t="s">
        <v>39</v>
      </c>
      <c r="B40" s="28" t="s">
        <v>216</v>
      </c>
      <c r="C40" s="15" t="s">
        <v>217</v>
      </c>
      <c r="D40" t="s">
        <v>151</v>
      </c>
    </row>
    <row r="41" spans="1:5" ht="16" x14ac:dyDescent="0.2">
      <c r="A41" s="11" t="s">
        <v>40</v>
      </c>
      <c r="B41" s="28"/>
      <c r="C41" s="15" t="s">
        <v>204</v>
      </c>
      <c r="D41" t="s">
        <v>205</v>
      </c>
    </row>
    <row r="42" spans="1:5" ht="16" x14ac:dyDescent="0.2">
      <c r="A42" s="11" t="s">
        <v>41</v>
      </c>
      <c r="B42" s="28"/>
      <c r="C42" s="15" t="s">
        <v>206</v>
      </c>
      <c r="D42" t="s">
        <v>172</v>
      </c>
    </row>
    <row r="43" spans="1:5" ht="16" x14ac:dyDescent="0.2">
      <c r="A43" s="11" t="s">
        <v>42</v>
      </c>
      <c r="B43" s="28"/>
      <c r="C43" s="15" t="s">
        <v>207</v>
      </c>
      <c r="D43" t="s">
        <v>154</v>
      </c>
    </row>
    <row r="44" spans="1:5" ht="16" x14ac:dyDescent="0.2">
      <c r="A44" s="11" t="s">
        <v>43</v>
      </c>
      <c r="B44" s="28"/>
      <c r="C44" s="15" t="s">
        <v>208</v>
      </c>
      <c r="D44" t="s">
        <v>154</v>
      </c>
    </row>
    <row r="45" spans="1:5" ht="16" x14ac:dyDescent="0.2">
      <c r="A45" s="11" t="s">
        <v>44</v>
      </c>
      <c r="B45" s="28"/>
      <c r="C45" s="15" t="s">
        <v>209</v>
      </c>
      <c r="D45" t="s">
        <v>154</v>
      </c>
    </row>
    <row r="46" spans="1:5" ht="16" x14ac:dyDescent="0.2">
      <c r="A46" s="11" t="s">
        <v>45</v>
      </c>
      <c r="B46" s="28"/>
      <c r="C46" s="15" t="s">
        <v>210</v>
      </c>
      <c r="D46" t="s">
        <v>154</v>
      </c>
    </row>
    <row r="47" spans="1:5" ht="16" x14ac:dyDescent="0.2">
      <c r="A47" s="11" t="s">
        <v>46</v>
      </c>
      <c r="B47" s="28"/>
      <c r="C47" s="15" t="s">
        <v>211</v>
      </c>
      <c r="D47" t="s">
        <v>154</v>
      </c>
    </row>
    <row r="48" spans="1:5" ht="16" x14ac:dyDescent="0.2">
      <c r="A48" s="11" t="s">
        <v>47</v>
      </c>
      <c r="B48" s="28"/>
      <c r="C48" s="15" t="s">
        <v>212</v>
      </c>
      <c r="D48" t="s">
        <v>157</v>
      </c>
      <c r="E48" t="s">
        <v>213</v>
      </c>
    </row>
    <row r="49" spans="1:5" ht="16" x14ac:dyDescent="0.2">
      <c r="A49" s="11" t="s">
        <v>48</v>
      </c>
      <c r="B49" s="28"/>
      <c r="C49" s="15" t="s">
        <v>214</v>
      </c>
      <c r="D49" t="s">
        <v>154</v>
      </c>
      <c r="E49" t="s">
        <v>218</v>
      </c>
    </row>
    <row r="50" spans="1:5" ht="16" x14ac:dyDescent="0.2">
      <c r="A50" s="12" t="s">
        <v>49</v>
      </c>
      <c r="B50" s="28" t="s">
        <v>219</v>
      </c>
      <c r="C50" s="15" t="s">
        <v>220</v>
      </c>
      <c r="D50" t="s">
        <v>151</v>
      </c>
      <c r="E50" t="s">
        <v>221</v>
      </c>
    </row>
    <row r="51" spans="1:5" ht="16" x14ac:dyDescent="0.2">
      <c r="A51" s="12" t="s">
        <v>50</v>
      </c>
      <c r="B51" s="28"/>
      <c r="C51" s="15" t="s">
        <v>204</v>
      </c>
      <c r="D51" t="s">
        <v>205</v>
      </c>
    </row>
    <row r="52" spans="1:5" ht="16" x14ac:dyDescent="0.2">
      <c r="A52" s="12" t="s">
        <v>222</v>
      </c>
      <c r="B52" s="28"/>
      <c r="C52" s="15" t="s">
        <v>206</v>
      </c>
      <c r="D52" t="s">
        <v>172</v>
      </c>
    </row>
    <row r="53" spans="1:5" ht="16" x14ac:dyDescent="0.2">
      <c r="A53" s="12" t="s">
        <v>52</v>
      </c>
      <c r="B53" s="28"/>
      <c r="C53" s="15" t="s">
        <v>207</v>
      </c>
      <c r="D53" t="s">
        <v>154</v>
      </c>
    </row>
    <row r="54" spans="1:5" ht="16" x14ac:dyDescent="0.2">
      <c r="A54" s="12" t="s">
        <v>53</v>
      </c>
      <c r="B54" s="28"/>
      <c r="C54" s="15" t="s">
        <v>208</v>
      </c>
      <c r="D54" t="s">
        <v>154</v>
      </c>
    </row>
    <row r="55" spans="1:5" ht="16" x14ac:dyDescent="0.2">
      <c r="A55" s="12" t="s">
        <v>54</v>
      </c>
      <c r="B55" s="28"/>
      <c r="C55" s="15" t="s">
        <v>209</v>
      </c>
      <c r="D55" t="s">
        <v>154</v>
      </c>
    </row>
    <row r="56" spans="1:5" ht="16" x14ac:dyDescent="0.2">
      <c r="A56" s="12" t="s">
        <v>55</v>
      </c>
      <c r="B56" s="28"/>
      <c r="C56" s="15" t="s">
        <v>210</v>
      </c>
      <c r="D56" t="s">
        <v>154</v>
      </c>
    </row>
    <row r="57" spans="1:5" ht="16" x14ac:dyDescent="0.2">
      <c r="A57" s="12" t="s">
        <v>56</v>
      </c>
      <c r="B57" s="28"/>
      <c r="C57" s="15" t="s">
        <v>211</v>
      </c>
      <c r="D57" t="s">
        <v>154</v>
      </c>
    </row>
    <row r="58" spans="1:5" ht="16" x14ac:dyDescent="0.2">
      <c r="A58" s="12" t="s">
        <v>57</v>
      </c>
      <c r="B58" s="28"/>
      <c r="C58" s="15" t="s">
        <v>212</v>
      </c>
      <c r="D58" t="s">
        <v>157</v>
      </c>
      <c r="E58" t="s">
        <v>213</v>
      </c>
    </row>
    <row r="59" spans="1:5" ht="16" x14ac:dyDescent="0.2">
      <c r="A59" s="12" t="s">
        <v>58</v>
      </c>
      <c r="B59" s="28"/>
      <c r="C59" s="15" t="s">
        <v>214</v>
      </c>
      <c r="D59" t="s">
        <v>154</v>
      </c>
      <c r="E59" t="s">
        <v>223</v>
      </c>
    </row>
    <row r="60" spans="1:5" ht="16" x14ac:dyDescent="0.2">
      <c r="A60" s="6" t="s">
        <v>59</v>
      </c>
      <c r="B60" s="28" t="s">
        <v>224</v>
      </c>
      <c r="C60" s="15" t="s">
        <v>220</v>
      </c>
      <c r="D60" t="s">
        <v>151</v>
      </c>
    </row>
    <row r="61" spans="1:5" ht="16" x14ac:dyDescent="0.2">
      <c r="A61" s="6" t="s">
        <v>60</v>
      </c>
      <c r="B61" s="28"/>
      <c r="C61" s="15" t="s">
        <v>204</v>
      </c>
      <c r="D61" t="s">
        <v>205</v>
      </c>
    </row>
    <row r="62" spans="1:5" ht="16" x14ac:dyDescent="0.2">
      <c r="A62" s="6" t="s">
        <v>61</v>
      </c>
      <c r="B62" s="28"/>
      <c r="C62" s="3" t="s">
        <v>225</v>
      </c>
      <c r="D62" t="s">
        <v>226</v>
      </c>
    </row>
    <row r="63" spans="1:5" ht="16" x14ac:dyDescent="0.2">
      <c r="A63" s="6" t="s">
        <v>62</v>
      </c>
      <c r="B63" s="28"/>
      <c r="C63" s="15" t="s">
        <v>227</v>
      </c>
      <c r="D63" t="s">
        <v>226</v>
      </c>
    </row>
    <row r="64" spans="1:5" ht="16" x14ac:dyDescent="0.2">
      <c r="A64" s="6" t="s">
        <v>63</v>
      </c>
      <c r="B64" s="28"/>
      <c r="C64" s="15" t="s">
        <v>228</v>
      </c>
      <c r="D64" t="s">
        <v>226</v>
      </c>
    </row>
    <row r="65" spans="1:5" ht="16" x14ac:dyDescent="0.2">
      <c r="A65" s="6" t="s">
        <v>64</v>
      </c>
      <c r="B65" s="28"/>
      <c r="C65" s="15" t="s">
        <v>229</v>
      </c>
      <c r="D65" t="s">
        <v>226</v>
      </c>
    </row>
    <row r="66" spans="1:5" ht="16" x14ac:dyDescent="0.2">
      <c r="A66" s="6" t="s">
        <v>65</v>
      </c>
      <c r="B66" s="28"/>
      <c r="C66" s="15" t="s">
        <v>230</v>
      </c>
      <c r="D66" s="17" t="s">
        <v>231</v>
      </c>
    </row>
    <row r="67" spans="1:5" ht="16" x14ac:dyDescent="0.2">
      <c r="A67" s="6" t="s">
        <v>66</v>
      </c>
      <c r="B67" s="28"/>
      <c r="C67" s="15" t="s">
        <v>232</v>
      </c>
      <c r="D67" t="s">
        <v>233</v>
      </c>
      <c r="E67" t="s">
        <v>234</v>
      </c>
    </row>
    <row r="68" spans="1:5" ht="16" x14ac:dyDescent="0.2">
      <c r="A68" s="6" t="s">
        <v>67</v>
      </c>
      <c r="B68" s="28"/>
      <c r="C68" s="15" t="s">
        <v>235</v>
      </c>
      <c r="D68" t="s">
        <v>236</v>
      </c>
      <c r="E68" t="s">
        <v>237</v>
      </c>
    </row>
    <row r="69" spans="1:5" ht="16" x14ac:dyDescent="0.2">
      <c r="A69" s="6" t="s">
        <v>68</v>
      </c>
      <c r="B69" s="28"/>
      <c r="C69" s="15" t="s">
        <v>238</v>
      </c>
      <c r="D69" t="s">
        <v>236</v>
      </c>
      <c r="E69" t="s">
        <v>237</v>
      </c>
    </row>
    <row r="70" spans="1:5" ht="16" x14ac:dyDescent="0.2">
      <c r="A70" s="6" t="s">
        <v>239</v>
      </c>
      <c r="B70" s="28"/>
      <c r="C70" s="2" t="s">
        <v>208</v>
      </c>
      <c r="D70" t="s">
        <v>154</v>
      </c>
      <c r="E70" t="s">
        <v>240</v>
      </c>
    </row>
  </sheetData>
  <mergeCells count="7">
    <mergeCell ref="B50:B59"/>
    <mergeCell ref="B60:B70"/>
    <mergeCell ref="B4:B10"/>
    <mergeCell ref="B11:B18"/>
    <mergeCell ref="B40:B49"/>
    <mergeCell ref="B30:B39"/>
    <mergeCell ref="B19:B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Data Collection</vt:lpstr>
      <vt:lpstr>AE Explain</vt:lpstr>
      <vt:lpstr>ScreenFail</vt:lpstr>
      <vt:lpstr>Key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Andrews, Samantha;Andrew Jimenez;Josh Stillman</dc:creator>
  <cp:keywords/>
  <dc:description/>
  <cp:lastModifiedBy>Josh Cook</cp:lastModifiedBy>
  <cp:revision/>
  <dcterms:created xsi:type="dcterms:W3CDTF">2022-10-10T13:14:23Z</dcterms:created>
  <dcterms:modified xsi:type="dcterms:W3CDTF">2023-02-02T01:33:34Z</dcterms:modified>
  <cp:category/>
  <cp:contentStatus/>
</cp:coreProperties>
</file>