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2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3.xml" ContentType="application/vnd.openxmlformats-officedocument.drawingml.chart+xml"/>
  <Override PartName="/xl/drawings/drawing7.xml" ContentType="application/vnd.openxmlformats-officedocument.drawingml.chartshapes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drawings/drawing11.xml" ContentType="application/vnd.openxmlformats-officedocument.drawingml.chartshapes+xml"/>
  <Override PartName="/xl/drawings/drawing12.xml" ContentType="application/vnd.openxmlformats-officedocument.drawing+xml"/>
  <Override PartName="/xl/charts/chart6.xml" ContentType="application/vnd.openxmlformats-officedocument.drawingml.chart+xml"/>
  <Override PartName="/xl/drawings/drawing1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company\Desktop\"/>
    </mc:Choice>
  </mc:AlternateContent>
  <bookViews>
    <workbookView xWindow="750" yWindow="465" windowWidth="14235" windowHeight="11175"/>
  </bookViews>
  <sheets>
    <sheet name="NIST" sheetId="9" r:id="rId1"/>
    <sheet name="NH3" sheetId="2" r:id="rId2"/>
    <sheet name="NH3_O" sheetId="4" r:id="rId3"/>
    <sheet name="NO3" sheetId="5" r:id="rId4"/>
    <sheet name="NO2plus3" sheetId="6" r:id="rId5"/>
    <sheet name="Total" sheetId="7" r:id="rId6"/>
    <sheet name="PO4" sheetId="8" r:id="rId7"/>
  </sheets>
  <definedNames>
    <definedName name="_xlnm._FilterDatabase" localSheetId="1" hidden="1">'NH3'!#REF!</definedName>
    <definedName name="_xlnm._FilterDatabase" localSheetId="2" hidden="1">NH3_O!$E$79:$E$81</definedName>
    <definedName name="_xlnm._FilterDatabase" localSheetId="4" hidden="1">NO2plus3!$E$81:$E$81</definedName>
    <definedName name="_xlnm._FilterDatabase" localSheetId="3" hidden="1">'NO3'!$E$75:$E$81</definedName>
    <definedName name="_xlnm._FilterDatabase" localSheetId="6" hidden="1">'PO4'!#REF!</definedName>
    <definedName name="_xlnm._FilterDatabase" localSheetId="5" hidden="1">Total!#REF!</definedName>
    <definedName name="Eighteenth">#REF!,#REF!</definedName>
    <definedName name="Eighth">#REF!,#REF!</definedName>
    <definedName name="Eleventh">#REF!,#REF!</definedName>
    <definedName name="_xlnm.Extract" localSheetId="1">'NH3'!#REF!</definedName>
    <definedName name="_xlnm.Extract" localSheetId="2">NH3_O!#REF!</definedName>
    <definedName name="_xlnm.Extract" localSheetId="4">NO2plus3!#REF!</definedName>
    <definedName name="_xlnm.Extract" localSheetId="3">'NO3'!#REF!</definedName>
    <definedName name="_xlnm.Extract" localSheetId="6">'PO4'!#REF!</definedName>
    <definedName name="_xlnm.Extract" localSheetId="5">Total!#REF!</definedName>
    <definedName name="Fifteenth">#REF!,#REF!</definedName>
    <definedName name="Fifth">#REF!,#REF!</definedName>
    <definedName name="First">#REF!,#REF!</definedName>
    <definedName name="Fourteenth">#REF!,#REF!</definedName>
    <definedName name="Fourth">#REF!,#REF!</definedName>
    <definedName name="Nineteenth">#REF!,#REF!</definedName>
    <definedName name="Ninth">#REF!,#REF!</definedName>
    <definedName name="_xlnm.Print_Area" localSheetId="1">'NH3'!$A$1:$W$73</definedName>
    <definedName name="_xlnm.Print_Area" localSheetId="2">NH3_O!$A$1:$W$73</definedName>
    <definedName name="_xlnm.Print_Area" localSheetId="4">NO2plus3!$A$1:$W$73</definedName>
    <definedName name="_xlnm.Print_Area" localSheetId="3">'NO3'!$A$1:$W$73</definedName>
    <definedName name="_xlnm.Print_Area" localSheetId="6">'PO4'!$A$1:$W$73</definedName>
    <definedName name="_xlnm.Print_Area" localSheetId="5">Total!$A$1:$W$73</definedName>
    <definedName name="Second">#REF!,#REF!</definedName>
    <definedName name="Seventeenth">#REF!,#REF!</definedName>
    <definedName name="Seventh">#REF!,#REF!</definedName>
    <definedName name="Sixteenth">#REF!,#REF!</definedName>
    <definedName name="Sixth">#REF!,#REF!</definedName>
    <definedName name="Tenth">#REF!,#REF!</definedName>
    <definedName name="Third">#REF!,#REF!</definedName>
    <definedName name="Thirteenth">#REF!,#REF!</definedName>
    <definedName name="Twelfth">#REF!,#REF!</definedName>
    <definedName name="Twentieth">#REF!,#REF!</definedName>
    <definedName name="Twentyeighth">#REF!,#REF!</definedName>
    <definedName name="Twentyfifth">#REF!,#REF!</definedName>
    <definedName name="Twentyfirst">#REF!,#REF!</definedName>
    <definedName name="Twentyfourth">#REF!,#REF!</definedName>
    <definedName name="Twentysecond">#REF!,#REF!</definedName>
    <definedName name="Twentyseventh">#REF!,#REF!</definedName>
    <definedName name="Twentysixth">#REF!,#REF!</definedName>
    <definedName name="Twentythird">#REF!,#REF!</definedName>
  </definedNames>
  <calcPr calcId="152511"/>
</workbook>
</file>

<file path=xl/calcChain.xml><?xml version="1.0" encoding="utf-8"?>
<calcChain xmlns="http://schemas.openxmlformats.org/spreadsheetml/2006/main">
  <c r="Y25" i="5" l="1"/>
  <c r="Y24" i="5"/>
  <c r="Y23" i="5"/>
  <c r="Y22" i="5"/>
  <c r="Y25" i="6"/>
  <c r="Y24" i="6"/>
  <c r="Y23" i="6"/>
  <c r="Y22" i="6"/>
  <c r="Y25" i="7"/>
  <c r="Y24" i="7"/>
  <c r="Y23" i="7"/>
  <c r="Y22" i="7"/>
  <c r="Y25" i="8"/>
  <c r="Y24" i="8"/>
  <c r="Y23" i="8"/>
  <c r="Y22" i="8"/>
  <c r="Y25" i="4"/>
  <c r="Y24" i="4"/>
  <c r="Y23" i="4"/>
  <c r="Y22" i="4"/>
  <c r="Y25" i="2"/>
  <c r="Y24" i="2"/>
  <c r="Y23" i="2"/>
  <c r="Y22" i="2"/>
</calcChain>
</file>

<file path=xl/sharedStrings.xml><?xml version="1.0" encoding="utf-8"?>
<sst xmlns="http://schemas.openxmlformats.org/spreadsheetml/2006/main" count="1826" uniqueCount="46">
  <si>
    <r>
      <t>+3 F</t>
    </r>
    <r>
      <rPr>
        <sz val="7"/>
        <rFont val="Symbol"/>
        <family val="1"/>
        <charset val="2"/>
      </rPr>
      <t>s</t>
    </r>
  </si>
  <si>
    <r>
      <t>+1.5 F</t>
    </r>
    <r>
      <rPr>
        <sz val="7"/>
        <rFont val="Symbol"/>
        <family val="1"/>
        <charset val="2"/>
      </rPr>
      <t>s</t>
    </r>
  </si>
  <si>
    <t>MPV</t>
  </si>
  <si>
    <r>
      <t>-1.5 F</t>
    </r>
    <r>
      <rPr>
        <sz val="7"/>
        <rFont val="Symbol"/>
        <family val="1"/>
        <charset val="2"/>
      </rPr>
      <t>s</t>
    </r>
  </si>
  <si>
    <r>
      <t>-3 F</t>
    </r>
    <r>
      <rPr>
        <sz val="7"/>
        <rFont val="Symbol"/>
        <family val="1"/>
        <charset val="2"/>
      </rPr>
      <t>s</t>
    </r>
  </si>
  <si>
    <t>SCALE</t>
  </si>
  <si>
    <t>min</t>
  </si>
  <si>
    <t>max</t>
  </si>
  <si>
    <t>major</t>
  </si>
  <si>
    <t>minor</t>
  </si>
  <si>
    <t>Statistical summary of reported data for standard reference sample N-83 (nutrient constituents)</t>
  </si>
  <si>
    <t>02  Atomic absorption: direct, nitrous oxide</t>
  </si>
  <si>
    <t>04  Inductively coupled plasma</t>
  </si>
  <si>
    <t>20  Titration: colorimetric</t>
  </si>
  <si>
    <t>22  Colorimetric</t>
  </si>
  <si>
    <t>40  Ion selective electrode</t>
  </si>
  <si>
    <t>00  Other</t>
  </si>
  <si>
    <t>--</t>
  </si>
  <si>
    <t>Order</t>
  </si>
  <si>
    <t>NR</t>
  </si>
  <si>
    <t>Rating criterion =</t>
  </si>
  <si>
    <t>Method Codes</t>
  </si>
  <si>
    <t>Methods</t>
  </si>
  <si>
    <t>Statistics</t>
  </si>
  <si>
    <t>SUMMARY</t>
  </si>
  <si>
    <t>mg/L</t>
  </si>
  <si>
    <t/>
  </si>
  <si>
    <t>&lt;0.10</t>
  </si>
  <si>
    <t>&lt;0.4</t>
  </si>
  <si>
    <t>&lt;0.141</t>
  </si>
  <si>
    <t>&lt;0.20</t>
  </si>
  <si>
    <t>&lt;0.240</t>
  </si>
  <si>
    <t>&lt;0.1</t>
  </si>
  <si>
    <t>Lab</t>
  </si>
  <si>
    <t>Rating</t>
  </si>
  <si>
    <t>Z-value</t>
  </si>
  <si>
    <t>RV</t>
  </si>
  <si>
    <t>n =</t>
  </si>
  <si>
    <t>Minimum =</t>
  </si>
  <si>
    <t>Maximum =</t>
  </si>
  <si>
    <t>Median =</t>
  </si>
  <si>
    <t>F-pseudosigma =</t>
  </si>
  <si>
    <t>MPV =</t>
  </si>
  <si>
    <t>Uh =</t>
  </si>
  <si>
    <t>Lh =</t>
  </si>
  <si>
    <t>07 Ion chromatography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</si>
</sst>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6" formatCode="0.0000"/>
    <numFmt numFmtId="167" formatCode="0.00000"/>
    <numFmt numFmtId="168" formatCode="0.000000"/>
  </numFmts>
  <fonts count="9" x14ac:knownFonts="1">
    <font>
      <sz val="10"/>
      <name val="Arial"/>
    </font>
    <font>
      <sz val="8"/>
      <name val="Arial"/>
    </font>
    <font>
      <sz val="7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  <font>
      <sz val="7"/>
      <name val="Arial"/>
    </font>
    <font>
      <sz val="7"/>
      <name val="Symbol"/>
      <family val="1"/>
      <charset val="2"/>
    </font>
    <font>
      <sz val="7"/>
      <color indexed="9"/>
      <name val="Arial"/>
      <family val="2"/>
    </font>
    <font>
      <b/>
      <sz val="7"/>
      <color indexed="9"/>
      <name val="Arial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2" fillId="0" borderId="0" xfId="0" applyFont="1"/>
    <xf numFmtId="0" fontId="2" fillId="0" borderId="0" xfId="0" applyFont="1" applyBorder="1"/>
    <xf numFmtId="0" fontId="2" fillId="0" borderId="1" xfId="0" applyFont="1" applyBorder="1" applyAlignment="1">
      <alignment horizontal="right"/>
    </xf>
    <xf numFmtId="0" fontId="2" fillId="0" borderId="2" xfId="0" applyFont="1" applyBorder="1"/>
    <xf numFmtId="0" fontId="2" fillId="0" borderId="0" xfId="0" applyFont="1" applyBorder="1" applyAlignment="1">
      <alignment horizontal="right"/>
    </xf>
    <xf numFmtId="1" fontId="2" fillId="0" borderId="0" xfId="0" applyNumberFormat="1" applyFont="1" applyBorder="1"/>
    <xf numFmtId="0" fontId="2" fillId="0" borderId="0" xfId="0" applyFont="1" applyBorder="1" applyAlignment="1">
      <alignment horizontal="left"/>
    </xf>
    <xf numFmtId="164" fontId="2" fillId="0" borderId="0" xfId="0" applyNumberFormat="1" applyFont="1" applyBorder="1"/>
    <xf numFmtId="0" fontId="2" fillId="0" borderId="0" xfId="0" applyFont="1" applyAlignment="1">
      <alignment horizontal="left"/>
    </xf>
    <xf numFmtId="0" fontId="3" fillId="0" borderId="1" xfId="0" applyFont="1" applyBorder="1" applyAlignment="1">
      <alignment horizontal="right"/>
    </xf>
    <xf numFmtId="0" fontId="3" fillId="0" borderId="0" xfId="0" applyFont="1" applyAlignment="1">
      <alignment horizontal="right"/>
    </xf>
    <xf numFmtId="0" fontId="2" fillId="0" borderId="0" xfId="0" quotePrefix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1" xfId="0" quotePrefix="1" applyFont="1" applyBorder="1" applyAlignment="1">
      <alignment horizontal="right"/>
    </xf>
    <xf numFmtId="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right"/>
    </xf>
    <xf numFmtId="1" fontId="2" fillId="0" borderId="1" xfId="0" applyNumberFormat="1" applyFont="1" applyBorder="1" applyAlignment="1">
      <alignment horizontal="center"/>
    </xf>
    <xf numFmtId="2" fontId="2" fillId="0" borderId="1" xfId="0" applyNumberFormat="1" applyFont="1" applyBorder="1" applyAlignment="1">
      <alignment horizontal="right"/>
    </xf>
    <xf numFmtId="0" fontId="4" fillId="0" borderId="0" xfId="0" applyFont="1"/>
    <xf numFmtId="0" fontId="3" fillId="0" borderId="0" xfId="0" applyFont="1" applyBorder="1" applyAlignment="1">
      <alignment horizontal="right"/>
    </xf>
    <xf numFmtId="164" fontId="3" fillId="0" borderId="0" xfId="0" applyNumberFormat="1" applyFont="1" applyBorder="1"/>
    <xf numFmtId="0" fontId="3" fillId="0" borderId="0" xfId="0" applyFont="1" applyBorder="1"/>
    <xf numFmtId="0" fontId="2" fillId="0" borderId="1" xfId="0" applyFont="1" applyBorder="1" applyAlignment="1">
      <alignment horizontal="center"/>
    </xf>
    <xf numFmtId="0" fontId="3" fillId="0" borderId="3" xfId="0" applyFont="1" applyBorder="1"/>
    <xf numFmtId="0" fontId="2" fillId="0" borderId="4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164" fontId="2" fillId="0" borderId="7" xfId="0" applyNumberFormat="1" applyFont="1" applyBorder="1"/>
    <xf numFmtId="0" fontId="2" fillId="0" borderId="8" xfId="0" applyFont="1" applyBorder="1"/>
    <xf numFmtId="0" fontId="2" fillId="0" borderId="1" xfId="0" applyFont="1" applyBorder="1"/>
    <xf numFmtId="0" fontId="2" fillId="0" borderId="1" xfId="0" applyFont="1" applyBorder="1" applyAlignment="1">
      <alignment horizontal="left"/>
    </xf>
    <xf numFmtId="0" fontId="2" fillId="0" borderId="9" xfId="0" applyFont="1" applyBorder="1"/>
    <xf numFmtId="0" fontId="5" fillId="0" borderId="0" xfId="0" applyFont="1"/>
    <xf numFmtId="164" fontId="2" fillId="0" borderId="0" xfId="0" applyNumberFormat="1" applyFont="1" applyAlignment="1">
      <alignment horizontal="right"/>
    </xf>
    <xf numFmtId="1" fontId="2" fillId="0" borderId="0" xfId="0" applyNumberFormat="1" applyFont="1" applyBorder="1" applyAlignment="1">
      <alignment horizontal="center"/>
    </xf>
    <xf numFmtId="2" fontId="2" fillId="0" borderId="0" xfId="0" applyNumberFormat="1" applyFont="1" applyBorder="1" applyAlignment="1">
      <alignment horizontal="right"/>
    </xf>
    <xf numFmtId="166" fontId="2" fillId="0" borderId="0" xfId="0" applyNumberFormat="1" applyFont="1" applyAlignment="1">
      <alignment horizontal="right"/>
    </xf>
    <xf numFmtId="0" fontId="2" fillId="0" borderId="0" xfId="0" quotePrefix="1" applyFont="1"/>
    <xf numFmtId="0" fontId="7" fillId="0" borderId="0" xfId="0" applyFont="1"/>
    <xf numFmtId="0" fontId="7" fillId="0" borderId="0" xfId="0" applyFont="1" applyBorder="1"/>
    <xf numFmtId="0" fontId="8" fillId="0" borderId="0" xfId="0" applyFont="1"/>
    <xf numFmtId="164" fontId="8" fillId="0" borderId="0" xfId="0" applyNumberFormat="1" applyFont="1"/>
    <xf numFmtId="167" fontId="8" fillId="0" borderId="0" xfId="0" applyNumberFormat="1" applyFont="1" applyAlignment="1">
      <alignment horizontal="left"/>
    </xf>
    <xf numFmtId="164" fontId="7" fillId="0" borderId="0" xfId="0" applyNumberFormat="1" applyFont="1"/>
    <xf numFmtId="168" fontId="8" fillId="0" borderId="0" xfId="0" applyNumberFormat="1" applyFont="1" applyAlignment="1">
      <alignment horizontal="left"/>
    </xf>
    <xf numFmtId="0" fontId="3" fillId="0" borderId="0" xfId="0" applyFont="1"/>
    <xf numFmtId="0" fontId="2" fillId="0" borderId="0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AMMONIA as NITROGEN (NH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as N)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32061092602794461"/>
          <c:y val="2.1459227467811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09216073187079E-2"/>
          <c:y val="0.13733905579399142"/>
          <c:w val="0.91450449852732774"/>
          <c:h val="0.67811158798283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'NH3'!$Y$28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'NH3'!$X$29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'NH3'!$Y$29</c:f>
              <c:numCache>
                <c:formatCode>General</c:formatCode>
                <c:ptCount val="1"/>
                <c:pt idx="0">
                  <c:v>0.22800000000000001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'NH3'!$Z$28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'NH3'!$X$30:$X$31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'NH3'!$Z$30:$Z$31</c:f>
              <c:numCache>
                <c:formatCode>General</c:formatCode>
                <c:ptCount val="2"/>
                <c:pt idx="0">
                  <c:v>0.20899999999999999</c:v>
                </c:pt>
                <c:pt idx="1">
                  <c:v>0.23100000000000001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'NH3'!$AA$28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'NH3'!$X$32:$X$79</c:f>
              <c:numCache>
                <c:formatCode>General</c:formatCode>
                <c:ptCount val="48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</c:numCache>
            </c:numRef>
          </c:xVal>
          <c:yVal>
            <c:numRef>
              <c:f>'NH3'!$AA$32:$AA$79</c:f>
              <c:numCache>
                <c:formatCode>General</c:formatCode>
                <c:ptCount val="48"/>
                <c:pt idx="0">
                  <c:v>0.17100000000000001</c:v>
                </c:pt>
                <c:pt idx="1">
                  <c:v>0.17699999999999999</c:v>
                </c:pt>
                <c:pt idx="2">
                  <c:v>0.18</c:v>
                </c:pt>
                <c:pt idx="3">
                  <c:v>0.189</c:v>
                </c:pt>
                <c:pt idx="4">
                  <c:v>0.19</c:v>
                </c:pt>
                <c:pt idx="5">
                  <c:v>0.193</c:v>
                </c:pt>
                <c:pt idx="6">
                  <c:v>0.19500000000000001</c:v>
                </c:pt>
                <c:pt idx="7">
                  <c:v>0.19700000000000001</c:v>
                </c:pt>
                <c:pt idx="8">
                  <c:v>0.2</c:v>
                </c:pt>
                <c:pt idx="9">
                  <c:v>0.20100000000000001</c:v>
                </c:pt>
                <c:pt idx="10">
                  <c:v>0.20200000000000001</c:v>
                </c:pt>
                <c:pt idx="11">
                  <c:v>0.20799999999999999</c:v>
                </c:pt>
                <c:pt idx="12">
                  <c:v>0.20899999999999999</c:v>
                </c:pt>
                <c:pt idx="13">
                  <c:v>0.21099999999999999</c:v>
                </c:pt>
                <c:pt idx="14">
                  <c:v>0.21299999999999999</c:v>
                </c:pt>
                <c:pt idx="15">
                  <c:v>0.21299999999999999</c:v>
                </c:pt>
                <c:pt idx="16">
                  <c:v>0.21299999999999999</c:v>
                </c:pt>
                <c:pt idx="17">
                  <c:v>0.215</c:v>
                </c:pt>
                <c:pt idx="18">
                  <c:v>0.215</c:v>
                </c:pt>
                <c:pt idx="19">
                  <c:v>0.217</c:v>
                </c:pt>
                <c:pt idx="20">
                  <c:v>0.219</c:v>
                </c:pt>
                <c:pt idx="21">
                  <c:v>0.219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0.224</c:v>
                </c:pt>
                <c:pt idx="29">
                  <c:v>0.22500000000000001</c:v>
                </c:pt>
                <c:pt idx="30">
                  <c:v>0.22500000000000001</c:v>
                </c:pt>
                <c:pt idx="31">
                  <c:v>0.22500000000000001</c:v>
                </c:pt>
                <c:pt idx="32">
                  <c:v>0.2263</c:v>
                </c:pt>
                <c:pt idx="33">
                  <c:v>0.2293</c:v>
                </c:pt>
                <c:pt idx="34">
                  <c:v>0.23</c:v>
                </c:pt>
                <c:pt idx="35">
                  <c:v>0.23</c:v>
                </c:pt>
                <c:pt idx="36">
                  <c:v>0.23</c:v>
                </c:pt>
                <c:pt idx="37">
                  <c:v>0.23200000000000001</c:v>
                </c:pt>
                <c:pt idx="38">
                  <c:v>0.23499999999999999</c:v>
                </c:pt>
                <c:pt idx="39">
                  <c:v>0.23599999999999999</c:v>
                </c:pt>
                <c:pt idx="40">
                  <c:v>0.23799999999999999</c:v>
                </c:pt>
                <c:pt idx="41">
                  <c:v>0.24</c:v>
                </c:pt>
                <c:pt idx="42">
                  <c:v>0.24</c:v>
                </c:pt>
                <c:pt idx="43">
                  <c:v>0.247</c:v>
                </c:pt>
                <c:pt idx="44">
                  <c:v>0.25</c:v>
                </c:pt>
                <c:pt idx="45">
                  <c:v>0.28000000000000003</c:v>
                </c:pt>
                <c:pt idx="46">
                  <c:v>0.30199999999999999</c:v>
                </c:pt>
                <c:pt idx="47">
                  <c:v>0.313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'NH3'!$AB$28</c:f>
              <c:strCache>
                <c:ptCount val="1"/>
                <c:pt idx="0">
                  <c:v>40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'NH3'!$X$80:$X$82</c:f>
              <c:numCache>
                <c:formatCode>General</c:formatCode>
                <c:ptCount val="3"/>
                <c:pt idx="0">
                  <c:v>52</c:v>
                </c:pt>
                <c:pt idx="1">
                  <c:v>53</c:v>
                </c:pt>
                <c:pt idx="2">
                  <c:v>54</c:v>
                </c:pt>
              </c:numCache>
            </c:numRef>
          </c:xVal>
          <c:yVal>
            <c:numRef>
              <c:f>'NH3'!$AB$80:$AB$82</c:f>
              <c:numCache>
                <c:formatCode>0.000</c:formatCode>
                <c:ptCount val="3"/>
                <c:pt idx="0" formatCode="General">
                  <c:v>0.20699999999999999</c:v>
                </c:pt>
                <c:pt idx="1">
                  <c:v>0.22</c:v>
                </c:pt>
                <c:pt idx="2" formatCode="General">
                  <c:v>0.26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7008"/>
        <c:axId val="125158576"/>
      </c:scatterChart>
      <c:valAx>
        <c:axId val="125157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25158576"/>
        <c:crossesAt val="0"/>
        <c:crossBetween val="midCat"/>
      </c:valAx>
      <c:valAx>
        <c:axId val="125158576"/>
        <c:scaling>
          <c:orientation val="minMax"/>
          <c:max val="0.26669999999999999"/>
          <c:min val="0.173300000000000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335934768558241E-3"/>
              <c:y val="0.30901287553648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57008"/>
        <c:crosses val="autoZero"/>
        <c:crossBetween val="midCat"/>
        <c:majorUnit val="2.3349999999999999E-2"/>
        <c:minorUnit val="2.3349999999999999E-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435154337990765"/>
          <c:y val="0.87982832618025753"/>
          <c:w val="0.3160307699418311"/>
          <c:h val="7.2961373390557943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AMMONIA + ORGANIC NITROGEN as NITROGEN (NH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+ Organic N as N)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17099249388157045"/>
          <c:y val="2.1459227467811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809216073187079E-2"/>
          <c:y val="0.13733905579399142"/>
          <c:w val="0.91450449852732774"/>
          <c:h val="0.67811158798283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NH3_O!$Y$28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NH3_O!$X$29:$X$30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NH3_O!$Y$29:$Y$30</c:f>
              <c:numCache>
                <c:formatCode>General</c:formatCode>
                <c:ptCount val="2"/>
                <c:pt idx="0">
                  <c:v>0.215</c:v>
                </c:pt>
                <c:pt idx="1">
                  <c:v>0.23300000000000001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NH3_O!$Z$28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NH3_O!$X$31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NH3_O!$Z$31</c:f>
              <c:numCache>
                <c:formatCode>General</c:formatCode>
                <c:ptCount val="1"/>
                <c:pt idx="0">
                  <c:v>0.2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NH3_O!$AB$28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NH3_O!$X$33:$X$71</c:f>
              <c:numCache>
                <c:formatCode>General</c:formatCode>
                <c:ptCount val="39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26</c:v>
                </c:pt>
                <c:pt idx="22">
                  <c:v>27</c:v>
                </c:pt>
                <c:pt idx="23">
                  <c:v>28</c:v>
                </c:pt>
                <c:pt idx="24">
                  <c:v>29</c:v>
                </c:pt>
                <c:pt idx="25">
                  <c:v>30</c:v>
                </c:pt>
                <c:pt idx="26">
                  <c:v>31</c:v>
                </c:pt>
                <c:pt idx="27">
                  <c:v>32</c:v>
                </c:pt>
                <c:pt idx="28">
                  <c:v>33</c:v>
                </c:pt>
                <c:pt idx="29">
                  <c:v>34</c:v>
                </c:pt>
                <c:pt idx="30">
                  <c:v>35</c:v>
                </c:pt>
                <c:pt idx="31">
                  <c:v>36</c:v>
                </c:pt>
                <c:pt idx="32">
                  <c:v>37</c:v>
                </c:pt>
                <c:pt idx="33">
                  <c:v>38</c:v>
                </c:pt>
                <c:pt idx="34">
                  <c:v>39</c:v>
                </c:pt>
                <c:pt idx="35">
                  <c:v>40</c:v>
                </c:pt>
                <c:pt idx="36">
                  <c:v>41</c:v>
                </c:pt>
                <c:pt idx="37">
                  <c:v>42</c:v>
                </c:pt>
                <c:pt idx="38">
                  <c:v>43</c:v>
                </c:pt>
              </c:numCache>
            </c:numRef>
          </c:xVal>
          <c:yVal>
            <c:numRef>
              <c:f>NH3_O!$AB$33:$AB$71</c:f>
              <c:numCache>
                <c:formatCode>General</c:formatCode>
                <c:ptCount val="39"/>
                <c:pt idx="0">
                  <c:v>0.18</c:v>
                </c:pt>
                <c:pt idx="1">
                  <c:v>0.187</c:v>
                </c:pt>
                <c:pt idx="2">
                  <c:v>0.19</c:v>
                </c:pt>
                <c:pt idx="3">
                  <c:v>0.19600000000000001</c:v>
                </c:pt>
                <c:pt idx="4">
                  <c:v>0.2</c:v>
                </c:pt>
                <c:pt idx="5">
                  <c:v>0.20300000000000001</c:v>
                </c:pt>
                <c:pt idx="6">
                  <c:v>0.21</c:v>
                </c:pt>
                <c:pt idx="7">
                  <c:v>0.21099999999999999</c:v>
                </c:pt>
                <c:pt idx="8">
                  <c:v>0.22</c:v>
                </c:pt>
                <c:pt idx="9">
                  <c:v>0.22500000000000001</c:v>
                </c:pt>
                <c:pt idx="10">
                  <c:v>0.22800000000000001</c:v>
                </c:pt>
                <c:pt idx="11">
                  <c:v>0.22800000000000001</c:v>
                </c:pt>
                <c:pt idx="12">
                  <c:v>0.23</c:v>
                </c:pt>
                <c:pt idx="13">
                  <c:v>0.23100000000000001</c:v>
                </c:pt>
                <c:pt idx="14">
                  <c:v>0.23150000000000001</c:v>
                </c:pt>
                <c:pt idx="15">
                  <c:v>0.23200000000000001</c:v>
                </c:pt>
                <c:pt idx="16">
                  <c:v>0.23300000000000001</c:v>
                </c:pt>
                <c:pt idx="17">
                  <c:v>0.24299999999999999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0.2505</c:v>
                </c:pt>
                <c:pt idx="22">
                  <c:v>0.26</c:v>
                </c:pt>
                <c:pt idx="23">
                  <c:v>0.26</c:v>
                </c:pt>
                <c:pt idx="24">
                  <c:v>0.26</c:v>
                </c:pt>
                <c:pt idx="25">
                  <c:v>0.26400000000000001</c:v>
                </c:pt>
                <c:pt idx="26">
                  <c:v>0.27</c:v>
                </c:pt>
                <c:pt idx="27">
                  <c:v>0.27400000000000002</c:v>
                </c:pt>
                <c:pt idx="28">
                  <c:v>0.28000000000000003</c:v>
                </c:pt>
                <c:pt idx="29">
                  <c:v>0.28399999999999997</c:v>
                </c:pt>
                <c:pt idx="30">
                  <c:v>0.30599999999999999</c:v>
                </c:pt>
                <c:pt idx="31">
                  <c:v>0.307</c:v>
                </c:pt>
                <c:pt idx="32">
                  <c:v>0.31900000000000001</c:v>
                </c:pt>
                <c:pt idx="33">
                  <c:v>0.32700000000000001</c:v>
                </c:pt>
                <c:pt idx="34">
                  <c:v>0.33</c:v>
                </c:pt>
                <c:pt idx="35">
                  <c:v>0.34300000000000003</c:v>
                </c:pt>
                <c:pt idx="36">
                  <c:v>0.35599999999999998</c:v>
                </c:pt>
                <c:pt idx="37">
                  <c:v>0.437</c:v>
                </c:pt>
                <c:pt idx="38">
                  <c:v>0.48699999999999999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9360"/>
        <c:axId val="163741632"/>
      </c:scatterChart>
      <c:valAx>
        <c:axId val="125159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3741632"/>
        <c:crossesAt val="0"/>
        <c:crossBetween val="midCat"/>
      </c:valAx>
      <c:valAx>
        <c:axId val="163741632"/>
        <c:scaling>
          <c:orientation val="minMax"/>
          <c:max val="0.37993199999999999"/>
          <c:min val="0.11306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335934768558241E-3"/>
              <c:y val="0.30901287553648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25159360"/>
        <c:crosses val="autoZero"/>
        <c:crossBetween val="midCat"/>
        <c:majorUnit val="6.6715999999999998E-2"/>
        <c:minorUnit val="6.6715999999999998E-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435154337990765"/>
          <c:y val="0.87982832618025753"/>
          <c:w val="0.2259543669149324"/>
          <c:h val="7.2961373390557943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NITRATE as NITROGEN (NO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as N)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32469512195121952"/>
          <c:y val="2.1551769497090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695121951219509E-2"/>
          <c:y val="0.13793132478137793"/>
          <c:w val="0.91463414634146345"/>
          <c:h val="0.67672556220863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'NO3'!$Y$28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'NO3'!$X$29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'NO3'!$Y$29</c:f>
              <c:numCache>
                <c:formatCode>General</c:formatCode>
                <c:ptCount val="1"/>
                <c:pt idx="0">
                  <c:v>6.4000000000000001E-2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'NO3'!$Z$28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'NO3'!$X$30:$X$47</c:f>
              <c:numCache>
                <c:formatCode>General</c:formatCode>
                <c:ptCount val="18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</c:numCache>
            </c:numRef>
          </c:xVal>
          <c:yVal>
            <c:numRef>
              <c:f>'NO3'!$Z$30:$Z$47</c:f>
              <c:numCache>
                <c:formatCode>General</c:formatCode>
                <c:ptCount val="18"/>
                <c:pt idx="0">
                  <c:v>5.6000000000000001E-2</c:v>
                </c:pt>
                <c:pt idx="1">
                  <c:v>0.06</c:v>
                </c:pt>
                <c:pt idx="2">
                  <c:v>0.06</c:v>
                </c:pt>
                <c:pt idx="3">
                  <c:v>6.0999999999999999E-2</c:v>
                </c:pt>
                <c:pt idx="4">
                  <c:v>6.4000000000000001E-2</c:v>
                </c:pt>
                <c:pt idx="5">
                  <c:v>6.4000000000000001E-2</c:v>
                </c:pt>
                <c:pt idx="6">
                  <c:v>6.5000000000000002E-2</c:v>
                </c:pt>
                <c:pt idx="7">
                  <c:v>6.6000000000000003E-2</c:v>
                </c:pt>
                <c:pt idx="8">
                  <c:v>6.7000000000000004E-2</c:v>
                </c:pt>
                <c:pt idx="9">
                  <c:v>6.7799999999999999E-2</c:v>
                </c:pt>
                <c:pt idx="10">
                  <c:v>6.8000000000000005E-2</c:v>
                </c:pt>
                <c:pt idx="11">
                  <c:v>6.93E-2</c:v>
                </c:pt>
                <c:pt idx="12">
                  <c:v>8.6999999999999994E-2</c:v>
                </c:pt>
                <c:pt idx="13">
                  <c:v>9.5000000000000001E-2</c:v>
                </c:pt>
                <c:pt idx="14">
                  <c:v>0.11600000000000001</c:v>
                </c:pt>
                <c:pt idx="15">
                  <c:v>0.15</c:v>
                </c:pt>
                <c:pt idx="16">
                  <c:v>0.16800000000000001</c:v>
                </c:pt>
                <c:pt idx="17">
                  <c:v>1.1834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'NO3'!$AA$28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'NO3'!$X$49:$X$69</c:f>
              <c:numCache>
                <c:formatCode>General</c:formatCode>
                <c:ptCount val="21"/>
                <c:pt idx="0">
                  <c:v>21</c:v>
                </c:pt>
                <c:pt idx="1">
                  <c:v>22</c:v>
                </c:pt>
                <c:pt idx="2">
                  <c:v>23</c:v>
                </c:pt>
                <c:pt idx="3">
                  <c:v>24</c:v>
                </c:pt>
                <c:pt idx="4">
                  <c:v>25</c:v>
                </c:pt>
                <c:pt idx="5">
                  <c:v>26</c:v>
                </c:pt>
                <c:pt idx="6">
                  <c:v>27</c:v>
                </c:pt>
                <c:pt idx="7">
                  <c:v>28</c:v>
                </c:pt>
                <c:pt idx="8">
                  <c:v>29</c:v>
                </c:pt>
                <c:pt idx="9">
                  <c:v>30</c:v>
                </c:pt>
                <c:pt idx="10">
                  <c:v>31</c:v>
                </c:pt>
                <c:pt idx="11">
                  <c:v>32</c:v>
                </c:pt>
                <c:pt idx="12">
                  <c:v>33</c:v>
                </c:pt>
                <c:pt idx="13">
                  <c:v>34</c:v>
                </c:pt>
                <c:pt idx="14">
                  <c:v>35</c:v>
                </c:pt>
                <c:pt idx="15">
                  <c:v>36</c:v>
                </c:pt>
                <c:pt idx="16">
                  <c:v>37</c:v>
                </c:pt>
                <c:pt idx="17">
                  <c:v>38</c:v>
                </c:pt>
                <c:pt idx="18">
                  <c:v>39</c:v>
                </c:pt>
                <c:pt idx="19">
                  <c:v>40</c:v>
                </c:pt>
                <c:pt idx="20">
                  <c:v>41</c:v>
                </c:pt>
              </c:numCache>
            </c:numRef>
          </c:xVal>
          <c:yVal>
            <c:numRef>
              <c:f>'NO3'!$AA$49:$AA$69</c:f>
              <c:numCache>
                <c:formatCode>General</c:formatCode>
                <c:ptCount val="21"/>
                <c:pt idx="0">
                  <c:v>4.4999999999999998E-2</c:v>
                </c:pt>
                <c:pt idx="1">
                  <c:v>5.3699999999999998E-2</c:v>
                </c:pt>
                <c:pt idx="2">
                  <c:v>0.06</c:v>
                </c:pt>
                <c:pt idx="3">
                  <c:v>0.06</c:v>
                </c:pt>
                <c:pt idx="4">
                  <c:v>0.06</c:v>
                </c:pt>
                <c:pt idx="5">
                  <c:v>0.06</c:v>
                </c:pt>
                <c:pt idx="6">
                  <c:v>6.2E-2</c:v>
                </c:pt>
                <c:pt idx="7">
                  <c:v>6.4000000000000001E-2</c:v>
                </c:pt>
                <c:pt idx="8">
                  <c:v>6.4699999999999994E-2</c:v>
                </c:pt>
                <c:pt idx="9">
                  <c:v>6.4699999999999994E-2</c:v>
                </c:pt>
                <c:pt idx="10">
                  <c:v>6.5000000000000002E-2</c:v>
                </c:pt>
                <c:pt idx="11">
                  <c:v>6.5000000000000002E-2</c:v>
                </c:pt>
                <c:pt idx="12">
                  <c:v>6.7000000000000004E-2</c:v>
                </c:pt>
                <c:pt idx="13">
                  <c:v>6.8000000000000005E-2</c:v>
                </c:pt>
                <c:pt idx="14">
                  <c:v>6.9000000000000006E-2</c:v>
                </c:pt>
                <c:pt idx="15">
                  <c:v>6.9000000000000006E-2</c:v>
                </c:pt>
                <c:pt idx="16">
                  <c:v>6.9800000000000001E-2</c:v>
                </c:pt>
                <c:pt idx="17">
                  <c:v>7.0000000000000007E-2</c:v>
                </c:pt>
                <c:pt idx="18">
                  <c:v>7.0999999999999994E-2</c:v>
                </c:pt>
                <c:pt idx="19">
                  <c:v>7.8E-2</c:v>
                </c:pt>
                <c:pt idx="20">
                  <c:v>0.08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'NO3'!$AB$28</c:f>
              <c:strCache>
                <c:ptCount val="1"/>
                <c:pt idx="0">
                  <c:v>40</c:v>
                </c:pt>
              </c:strCache>
            </c:strRef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6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xVal>
            <c:numRef>
              <c:f>'NO3'!$X$70</c:f>
              <c:numCache>
                <c:formatCode>General</c:formatCode>
                <c:ptCount val="1"/>
                <c:pt idx="0">
                  <c:v>42</c:v>
                </c:pt>
              </c:numCache>
            </c:numRef>
          </c:xVal>
          <c:yVal>
            <c:numRef>
              <c:f>'NO3'!$AB$70</c:f>
              <c:numCache>
                <c:formatCode>General</c:formatCode>
                <c:ptCount val="1"/>
                <c:pt idx="0">
                  <c:v>6.7000000000000004E-2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5160"/>
        <c:axId val="163961336"/>
      </c:scatterChart>
      <c:valAx>
        <c:axId val="163745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3961336"/>
        <c:crossesAt val="0"/>
        <c:crossBetween val="midCat"/>
      </c:valAx>
      <c:valAx>
        <c:axId val="163961336"/>
        <c:scaling>
          <c:orientation val="minMax"/>
          <c:max val="8.3349999999999994E-2"/>
          <c:min val="4.8649999999999999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21951219512195E-3"/>
              <c:y val="0.306035126858682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45160"/>
        <c:crosses val="autoZero"/>
        <c:crossBetween val="midCat"/>
        <c:majorUnit val="8.6700000000000006E-3"/>
        <c:minorUnit val="8.6700000000000006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506097560975607"/>
          <c:y val="0.87931219548128425"/>
          <c:w val="0.3048780487804878"/>
          <c:h val="7.3276016290107021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NITRITE + NITRATE as NITROGEN (NO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2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+NO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3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as N)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25841017179462294"/>
          <c:y val="2.1459227467811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4923659277730911E-2"/>
          <c:y val="0.13733905579399142"/>
          <c:w val="0.91437445404251194"/>
          <c:h val="0.67811158798283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NO2plus3!$Y$28</c:f>
              <c:strCache>
                <c:ptCount val="1"/>
                <c:pt idx="0">
                  <c:v>2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NO2plus3!$X$29</c:f>
              <c:numCache>
                <c:formatCode>General</c:formatCode>
                <c:ptCount val="1"/>
                <c:pt idx="0">
                  <c:v>1</c:v>
                </c:pt>
              </c:numCache>
            </c:numRef>
          </c:xVal>
          <c:yVal>
            <c:numRef>
              <c:f>NO2plus3!$Y$29</c:f>
              <c:numCache>
                <c:formatCode>General</c:formatCode>
                <c:ptCount val="1"/>
                <c:pt idx="0">
                  <c:v>6.4000000000000001E-2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NO2plus3!$Z$28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NO2plus3!$X$30:$X$35</c:f>
              <c:numCache>
                <c:formatCode>General</c:formatCode>
                <c:ptCount val="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</c:numCache>
            </c:numRef>
          </c:xVal>
          <c:yVal>
            <c:numRef>
              <c:f>NO2plus3!$Z$30:$Z$35</c:f>
              <c:numCache>
                <c:formatCode>General</c:formatCode>
                <c:ptCount val="6"/>
                <c:pt idx="0">
                  <c:v>0.06</c:v>
                </c:pt>
                <c:pt idx="1">
                  <c:v>6.6000000000000003E-2</c:v>
                </c:pt>
                <c:pt idx="2">
                  <c:v>6.7000000000000004E-2</c:v>
                </c:pt>
                <c:pt idx="3">
                  <c:v>6.8000000000000005E-2</c:v>
                </c:pt>
                <c:pt idx="4">
                  <c:v>8.6999999999999994E-2</c:v>
                </c:pt>
                <c:pt idx="5">
                  <c:v>9.5000000000000001E-2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NO2plus3!$AA$28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NO2plus3!$X$38:$X$76</c:f>
              <c:numCache>
                <c:formatCode>General</c:formatCode>
                <c:ptCount val="39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21</c:v>
                </c:pt>
                <c:pt idx="12">
                  <c:v>22</c:v>
                </c:pt>
                <c:pt idx="13">
                  <c:v>23</c:v>
                </c:pt>
                <c:pt idx="14">
                  <c:v>24</c:v>
                </c:pt>
                <c:pt idx="15">
                  <c:v>25</c:v>
                </c:pt>
                <c:pt idx="16">
                  <c:v>26</c:v>
                </c:pt>
                <c:pt idx="17">
                  <c:v>27</c:v>
                </c:pt>
                <c:pt idx="18">
                  <c:v>28</c:v>
                </c:pt>
                <c:pt idx="19">
                  <c:v>29</c:v>
                </c:pt>
                <c:pt idx="20">
                  <c:v>30</c:v>
                </c:pt>
                <c:pt idx="21">
                  <c:v>31</c:v>
                </c:pt>
                <c:pt idx="22">
                  <c:v>32</c:v>
                </c:pt>
                <c:pt idx="23">
                  <c:v>33</c:v>
                </c:pt>
                <c:pt idx="24">
                  <c:v>34</c:v>
                </c:pt>
                <c:pt idx="25">
                  <c:v>35</c:v>
                </c:pt>
                <c:pt idx="26">
                  <c:v>36</c:v>
                </c:pt>
                <c:pt idx="27">
                  <c:v>37</c:v>
                </c:pt>
                <c:pt idx="28">
                  <c:v>38</c:v>
                </c:pt>
                <c:pt idx="29">
                  <c:v>39</c:v>
                </c:pt>
                <c:pt idx="30">
                  <c:v>40</c:v>
                </c:pt>
                <c:pt idx="31">
                  <c:v>41</c:v>
                </c:pt>
                <c:pt idx="32">
                  <c:v>42</c:v>
                </c:pt>
                <c:pt idx="33">
                  <c:v>43</c:v>
                </c:pt>
                <c:pt idx="34">
                  <c:v>44</c:v>
                </c:pt>
                <c:pt idx="35">
                  <c:v>45</c:v>
                </c:pt>
                <c:pt idx="36">
                  <c:v>46</c:v>
                </c:pt>
                <c:pt idx="37">
                  <c:v>47</c:v>
                </c:pt>
                <c:pt idx="38">
                  <c:v>48</c:v>
                </c:pt>
              </c:numCache>
            </c:numRef>
          </c:xVal>
          <c:yVal>
            <c:numRef>
              <c:f>NO2plus3!$AA$38:$AA$76</c:f>
              <c:numCache>
                <c:formatCode>General</c:formatCode>
                <c:ptCount val="39"/>
                <c:pt idx="0">
                  <c:v>5.3699999999999998E-2</c:v>
                </c:pt>
                <c:pt idx="1">
                  <c:v>5.5E-2</c:v>
                </c:pt>
                <c:pt idx="2">
                  <c:v>5.5199999999999999E-2</c:v>
                </c:pt>
                <c:pt idx="3">
                  <c:v>5.6399999999999999E-2</c:v>
                </c:pt>
                <c:pt idx="4">
                  <c:v>0.06</c:v>
                </c:pt>
                <c:pt idx="5">
                  <c:v>0.06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6.2E-2</c:v>
                </c:pt>
                <c:pt idx="10">
                  <c:v>6.2E-2</c:v>
                </c:pt>
                <c:pt idx="11">
                  <c:v>6.25E-2</c:v>
                </c:pt>
                <c:pt idx="12">
                  <c:v>6.3E-2</c:v>
                </c:pt>
                <c:pt idx="13">
                  <c:v>6.3E-2</c:v>
                </c:pt>
                <c:pt idx="14">
                  <c:v>6.4000000000000001E-2</c:v>
                </c:pt>
                <c:pt idx="15">
                  <c:v>6.4000000000000001E-2</c:v>
                </c:pt>
                <c:pt idx="16">
                  <c:v>6.4000000000000001E-2</c:v>
                </c:pt>
                <c:pt idx="17">
                  <c:v>6.4000000000000001E-2</c:v>
                </c:pt>
                <c:pt idx="18">
                  <c:v>6.4000000000000001E-2</c:v>
                </c:pt>
                <c:pt idx="19">
                  <c:v>6.4699999999999994E-2</c:v>
                </c:pt>
                <c:pt idx="20">
                  <c:v>6.4699999999999994E-2</c:v>
                </c:pt>
                <c:pt idx="21">
                  <c:v>6.5000000000000002E-2</c:v>
                </c:pt>
                <c:pt idx="22">
                  <c:v>6.5000000000000002E-2</c:v>
                </c:pt>
                <c:pt idx="23">
                  <c:v>6.5000000000000002E-2</c:v>
                </c:pt>
                <c:pt idx="24">
                  <c:v>6.5699999999999995E-2</c:v>
                </c:pt>
                <c:pt idx="25">
                  <c:v>6.6500000000000004E-2</c:v>
                </c:pt>
                <c:pt idx="26">
                  <c:v>6.6500000000000004E-2</c:v>
                </c:pt>
                <c:pt idx="27">
                  <c:v>6.7000000000000004E-2</c:v>
                </c:pt>
                <c:pt idx="28">
                  <c:v>6.7000000000000004E-2</c:v>
                </c:pt>
                <c:pt idx="29">
                  <c:v>6.7000000000000004E-2</c:v>
                </c:pt>
                <c:pt idx="30">
                  <c:v>6.8000000000000005E-2</c:v>
                </c:pt>
                <c:pt idx="31">
                  <c:v>6.9000000000000006E-2</c:v>
                </c:pt>
                <c:pt idx="32">
                  <c:v>6.9800000000000001E-2</c:v>
                </c:pt>
                <c:pt idx="33">
                  <c:v>7.1999999999999995E-2</c:v>
                </c:pt>
                <c:pt idx="34">
                  <c:v>7.8E-2</c:v>
                </c:pt>
                <c:pt idx="35">
                  <c:v>0.08</c:v>
                </c:pt>
                <c:pt idx="36">
                  <c:v>0.08</c:v>
                </c:pt>
                <c:pt idx="37">
                  <c:v>0.08</c:v>
                </c:pt>
                <c:pt idx="38">
                  <c:v>8.1000000000000003E-2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2416"/>
        <c:axId val="163742808"/>
      </c:scatterChart>
      <c:valAx>
        <c:axId val="163742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3742808"/>
        <c:crossesAt val="0"/>
        <c:crossBetween val="midCat"/>
      </c:valAx>
      <c:valAx>
        <c:axId val="163742808"/>
        <c:scaling>
          <c:orientation val="minMax"/>
          <c:max val="7.8189999999999996E-2"/>
          <c:min val="5.151E-2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452713548705005E-3"/>
              <c:y val="0.30901287553648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42416"/>
        <c:crosses val="autoZero"/>
        <c:crossBetween val="midCat"/>
        <c:majorUnit val="6.6699999999999997E-3"/>
        <c:minorUnit val="6.6699999999999997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516899484093505"/>
          <c:y val="0.87982832618025753"/>
          <c:w val="0.22630003210416683"/>
          <c:h val="7.2961373390557943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TOTAL PHOSPHORUS as PHOSPHORUS (Total P as P)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23664139778253054"/>
          <c:y val="2.155176949709030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755778682444746E-2"/>
          <c:y val="0.13793132478137793"/>
          <c:w val="0.91755793591807011"/>
          <c:h val="0.67672556220863544"/>
        </c:manualLayout>
      </c:layout>
      <c:scatterChart>
        <c:scatterStyle val="lineMarker"/>
        <c:varyColors val="0"/>
        <c:ser>
          <c:idx val="0"/>
          <c:order val="0"/>
          <c:tx>
            <c:strRef>
              <c:f>Total!$Y$28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Total!$X$29:$X$30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Total!$Y$29:$Y$30</c:f>
              <c:numCache>
                <c:formatCode>General</c:formatCode>
                <c:ptCount val="2"/>
                <c:pt idx="0">
                  <c:v>0.11600000000000001</c:v>
                </c:pt>
                <c:pt idx="1">
                  <c:v>0.16200000000000001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Total!$Z$28</c:f>
              <c:strCache>
                <c:ptCount val="1"/>
                <c:pt idx="0">
                  <c:v>4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Total!$X$31</c:f>
              <c:numCache>
                <c:formatCode>General</c:formatCode>
                <c:ptCount val="1"/>
                <c:pt idx="0">
                  <c:v>3</c:v>
                </c:pt>
              </c:numCache>
            </c:numRef>
          </c:xVal>
          <c:yVal>
            <c:numRef>
              <c:f>Total!$Z$31</c:f>
              <c:numCache>
                <c:formatCode>General</c:formatCode>
                <c:ptCount val="1"/>
                <c:pt idx="0">
                  <c:v>0.158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Total!$AA$28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Total!$X$32:$X$82</c:f>
              <c:numCache>
                <c:formatCode>General</c:formatCode>
                <c:ptCount val="51"/>
                <c:pt idx="0">
                  <c:v>4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8</c:v>
                </c:pt>
                <c:pt idx="5">
                  <c:v>9</c:v>
                </c:pt>
                <c:pt idx="6">
                  <c:v>10</c:v>
                </c:pt>
                <c:pt idx="7">
                  <c:v>11</c:v>
                </c:pt>
                <c:pt idx="8">
                  <c:v>12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17</c:v>
                </c:pt>
                <c:pt idx="14">
                  <c:v>18</c:v>
                </c:pt>
                <c:pt idx="15">
                  <c:v>19</c:v>
                </c:pt>
                <c:pt idx="16">
                  <c:v>20</c:v>
                </c:pt>
                <c:pt idx="17">
                  <c:v>21</c:v>
                </c:pt>
                <c:pt idx="18">
                  <c:v>22</c:v>
                </c:pt>
                <c:pt idx="19">
                  <c:v>23</c:v>
                </c:pt>
                <c:pt idx="20">
                  <c:v>24</c:v>
                </c:pt>
                <c:pt idx="21">
                  <c:v>25</c:v>
                </c:pt>
                <c:pt idx="22">
                  <c:v>26</c:v>
                </c:pt>
                <c:pt idx="23">
                  <c:v>27</c:v>
                </c:pt>
                <c:pt idx="24">
                  <c:v>28</c:v>
                </c:pt>
                <c:pt idx="25">
                  <c:v>29</c:v>
                </c:pt>
                <c:pt idx="26">
                  <c:v>30</c:v>
                </c:pt>
                <c:pt idx="27">
                  <c:v>31</c:v>
                </c:pt>
                <c:pt idx="28">
                  <c:v>32</c:v>
                </c:pt>
                <c:pt idx="29">
                  <c:v>33</c:v>
                </c:pt>
                <c:pt idx="30">
                  <c:v>34</c:v>
                </c:pt>
                <c:pt idx="31">
                  <c:v>35</c:v>
                </c:pt>
                <c:pt idx="32">
                  <c:v>36</c:v>
                </c:pt>
                <c:pt idx="33">
                  <c:v>37</c:v>
                </c:pt>
                <c:pt idx="34">
                  <c:v>38</c:v>
                </c:pt>
                <c:pt idx="35">
                  <c:v>39</c:v>
                </c:pt>
                <c:pt idx="36">
                  <c:v>40</c:v>
                </c:pt>
                <c:pt idx="37">
                  <c:v>41</c:v>
                </c:pt>
                <c:pt idx="38">
                  <c:v>42</c:v>
                </c:pt>
                <c:pt idx="39">
                  <c:v>43</c:v>
                </c:pt>
                <c:pt idx="40">
                  <c:v>44</c:v>
                </c:pt>
                <c:pt idx="41">
                  <c:v>45</c:v>
                </c:pt>
                <c:pt idx="42">
                  <c:v>46</c:v>
                </c:pt>
                <c:pt idx="43">
                  <c:v>47</c:v>
                </c:pt>
                <c:pt idx="44">
                  <c:v>48</c:v>
                </c:pt>
                <c:pt idx="45">
                  <c:v>49</c:v>
                </c:pt>
                <c:pt idx="46">
                  <c:v>50</c:v>
                </c:pt>
                <c:pt idx="47">
                  <c:v>51</c:v>
                </c:pt>
                <c:pt idx="48">
                  <c:v>52</c:v>
                </c:pt>
                <c:pt idx="49">
                  <c:v>53</c:v>
                </c:pt>
                <c:pt idx="50">
                  <c:v>54</c:v>
                </c:pt>
              </c:numCache>
            </c:numRef>
          </c:xVal>
          <c:yVal>
            <c:numRef>
              <c:f>Total!$AA$32:$AA$82</c:f>
              <c:numCache>
                <c:formatCode>General</c:formatCode>
                <c:ptCount val="51"/>
                <c:pt idx="0">
                  <c:v>1.2200000000000001E-2</c:v>
                </c:pt>
                <c:pt idx="1">
                  <c:v>0.12</c:v>
                </c:pt>
                <c:pt idx="2">
                  <c:v>0.13800000000000001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0.14099999999999999</c:v>
                </c:pt>
                <c:pt idx="6">
                  <c:v>0.14199999999999999</c:v>
                </c:pt>
                <c:pt idx="7">
                  <c:v>0.14599999999999999</c:v>
                </c:pt>
                <c:pt idx="8">
                  <c:v>0.14599999999999999</c:v>
                </c:pt>
                <c:pt idx="9">
                  <c:v>0.14599999999999999</c:v>
                </c:pt>
                <c:pt idx="10">
                  <c:v>0.14799999999999999</c:v>
                </c:pt>
                <c:pt idx="11">
                  <c:v>0.14899999999999999</c:v>
                </c:pt>
                <c:pt idx="12">
                  <c:v>0.14899999999999999</c:v>
                </c:pt>
                <c:pt idx="13">
                  <c:v>0.15</c:v>
                </c:pt>
                <c:pt idx="14">
                  <c:v>0.15</c:v>
                </c:pt>
                <c:pt idx="15">
                  <c:v>0.151</c:v>
                </c:pt>
                <c:pt idx="16">
                  <c:v>0.152</c:v>
                </c:pt>
                <c:pt idx="17">
                  <c:v>0.153</c:v>
                </c:pt>
                <c:pt idx="18">
                  <c:v>0.153</c:v>
                </c:pt>
                <c:pt idx="19">
                  <c:v>0.15390000000000001</c:v>
                </c:pt>
                <c:pt idx="20">
                  <c:v>0.154</c:v>
                </c:pt>
                <c:pt idx="21">
                  <c:v>0.154</c:v>
                </c:pt>
                <c:pt idx="22">
                  <c:v>0.154</c:v>
                </c:pt>
                <c:pt idx="23">
                  <c:v>0.154</c:v>
                </c:pt>
                <c:pt idx="24">
                  <c:v>0.154</c:v>
                </c:pt>
                <c:pt idx="25">
                  <c:v>0.155</c:v>
                </c:pt>
                <c:pt idx="26">
                  <c:v>0.155</c:v>
                </c:pt>
                <c:pt idx="27">
                  <c:v>0.155</c:v>
                </c:pt>
                <c:pt idx="28">
                  <c:v>0.15559999999999999</c:v>
                </c:pt>
                <c:pt idx="29">
                  <c:v>0.156</c:v>
                </c:pt>
                <c:pt idx="30">
                  <c:v>0.156</c:v>
                </c:pt>
                <c:pt idx="31">
                  <c:v>0.157</c:v>
                </c:pt>
                <c:pt idx="32">
                  <c:v>0.159</c:v>
                </c:pt>
                <c:pt idx="33">
                  <c:v>0.15909999999999999</c:v>
                </c:pt>
                <c:pt idx="34">
                  <c:v>0.16</c:v>
                </c:pt>
                <c:pt idx="35">
                  <c:v>0.161</c:v>
                </c:pt>
                <c:pt idx="36">
                  <c:v>0.161</c:v>
                </c:pt>
                <c:pt idx="37">
                  <c:v>0.1613</c:v>
                </c:pt>
                <c:pt idx="38">
                  <c:v>0.16200000000000001</c:v>
                </c:pt>
                <c:pt idx="39">
                  <c:v>0.16400000000000001</c:v>
                </c:pt>
                <c:pt idx="40">
                  <c:v>0.16400000000000001</c:v>
                </c:pt>
                <c:pt idx="41">
                  <c:v>0.16400000000000001</c:v>
                </c:pt>
                <c:pt idx="42">
                  <c:v>0.16700000000000001</c:v>
                </c:pt>
                <c:pt idx="43">
                  <c:v>0.17</c:v>
                </c:pt>
                <c:pt idx="44">
                  <c:v>0.17799999999999999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0.19</c:v>
                </c:pt>
                <c:pt idx="49">
                  <c:v>0.20499999999999999</c:v>
                </c:pt>
                <c:pt idx="50">
                  <c:v>1.6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744768"/>
        <c:axId val="163744376"/>
      </c:scatterChart>
      <c:valAx>
        <c:axId val="163744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3744376"/>
        <c:crossesAt val="0"/>
        <c:crossBetween val="midCat"/>
      </c:valAx>
      <c:valAx>
        <c:axId val="163744376"/>
        <c:scaling>
          <c:orientation val="minMax"/>
          <c:max val="0.18390999999999999"/>
          <c:min val="0.12609000000000001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335934768558241E-3"/>
              <c:y val="0.30603512685868228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744768"/>
        <c:crosses val="autoZero"/>
        <c:crossBetween val="midCat"/>
        <c:majorUnit val="1.4455000000000001E-2"/>
        <c:minorUnit val="1.4455000000000001E-2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282482468453651"/>
          <c:y val="0.87931219548128425"/>
          <c:w val="0.2259543669149324"/>
          <c:h val="7.3276016290107021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N-83 ORTHOPHOSPHATE as PHOSPHORUS (PO</a:t>
            </a:r>
            <a:r>
              <a:rPr lang="en-US" sz="900" b="1" i="0" u="none" strike="noStrike" baseline="-25000">
                <a:solidFill>
                  <a:srgbClr val="000000"/>
                </a:solidFill>
                <a:latin typeface="Arial"/>
                <a:cs typeface="Arial"/>
              </a:rPr>
              <a:t>4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 as P) in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Symbol"/>
                <a:cs typeface="Arial"/>
              </a:rPr>
              <a:t> </a:t>
            </a:r>
            <a:r>
              <a:rPr lang="en-US" sz="900" b="1" i="0" u="none" strike="noStrike" baseline="0">
                <a:solidFill>
                  <a:srgbClr val="000000"/>
                </a:solidFill>
                <a:latin typeface="Arial"/>
                <a:cs typeface="Arial"/>
              </a:rPr>
              <a:t>mg/L</a:t>
            </a:r>
          </a:p>
        </c:rich>
      </c:tx>
      <c:layout>
        <c:manualLayout>
          <c:xMode val="edge"/>
          <c:yMode val="edge"/>
          <c:x val="0.2576219512195122"/>
          <c:y val="2.14592274678111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7.1646341463414628E-2"/>
          <c:y val="0.13733905579399142"/>
          <c:w val="0.91768292682926833"/>
          <c:h val="0.67811158798283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'PO4'!$Y$28</c:f>
              <c:strCache>
                <c:ptCount val="1"/>
                <c:pt idx="0">
                  <c:v>0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'PO4'!$X$29:$X$30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'PO4'!$Y$29:$Y$30</c:f>
              <c:numCache>
                <c:formatCode>General</c:formatCode>
                <c:ptCount val="2"/>
                <c:pt idx="0">
                  <c:v>0.152</c:v>
                </c:pt>
                <c:pt idx="1">
                  <c:v>0.155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'PO4'!$Z$28</c:f>
              <c:strCache>
                <c:ptCount val="1"/>
                <c:pt idx="0">
                  <c:v>7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'PO4'!$X$31:$X$36</c:f>
              <c:numCache>
                <c:formatCode>General</c:formatCode>
                <c:ptCount val="6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numCache>
            </c:numRef>
          </c:xVal>
          <c:yVal>
            <c:numRef>
              <c:f>'PO4'!$Z$31:$Z$36</c:f>
              <c:numCache>
                <c:formatCode>General</c:formatCode>
                <c:ptCount val="6"/>
                <c:pt idx="0">
                  <c:v>0.125</c:v>
                </c:pt>
                <c:pt idx="1">
                  <c:v>0.14599999999999999</c:v>
                </c:pt>
                <c:pt idx="2">
                  <c:v>0.15</c:v>
                </c:pt>
                <c:pt idx="3">
                  <c:v>0.155</c:v>
                </c:pt>
                <c:pt idx="4">
                  <c:v>0.161</c:v>
                </c:pt>
                <c:pt idx="5">
                  <c:v>0.16400000000000001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'PO4'!$AA$28</c:f>
              <c:strCache>
                <c:ptCount val="1"/>
                <c:pt idx="0">
                  <c:v>22</c:v>
                </c:pt>
              </c:strCache>
            </c:strRef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xVal>
            <c:numRef>
              <c:f>'PO4'!$X$37:$X$83</c:f>
              <c:numCache>
                <c:formatCode>General</c:formatCode>
                <c:ptCount val="47"/>
                <c:pt idx="0">
                  <c:v>9</c:v>
                </c:pt>
                <c:pt idx="1">
                  <c:v>10</c:v>
                </c:pt>
                <c:pt idx="2">
                  <c:v>11</c:v>
                </c:pt>
                <c:pt idx="3">
                  <c:v>12</c:v>
                </c:pt>
                <c:pt idx="4">
                  <c:v>13</c:v>
                </c:pt>
                <c:pt idx="5">
                  <c:v>14</c:v>
                </c:pt>
                <c:pt idx="6">
                  <c:v>15</c:v>
                </c:pt>
                <c:pt idx="7">
                  <c:v>16</c:v>
                </c:pt>
                <c:pt idx="8">
                  <c:v>17</c:v>
                </c:pt>
                <c:pt idx="9">
                  <c:v>18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22</c:v>
                </c:pt>
                <c:pt idx="14">
                  <c:v>23</c:v>
                </c:pt>
                <c:pt idx="15">
                  <c:v>24</c:v>
                </c:pt>
                <c:pt idx="16">
                  <c:v>25</c:v>
                </c:pt>
                <c:pt idx="17">
                  <c:v>26</c:v>
                </c:pt>
                <c:pt idx="18">
                  <c:v>27</c:v>
                </c:pt>
                <c:pt idx="19">
                  <c:v>28</c:v>
                </c:pt>
                <c:pt idx="20">
                  <c:v>29</c:v>
                </c:pt>
                <c:pt idx="21">
                  <c:v>30</c:v>
                </c:pt>
                <c:pt idx="22">
                  <c:v>31</c:v>
                </c:pt>
                <c:pt idx="23">
                  <c:v>32</c:v>
                </c:pt>
                <c:pt idx="24">
                  <c:v>33</c:v>
                </c:pt>
                <c:pt idx="25">
                  <c:v>34</c:v>
                </c:pt>
                <c:pt idx="26">
                  <c:v>35</c:v>
                </c:pt>
                <c:pt idx="27">
                  <c:v>36</c:v>
                </c:pt>
                <c:pt idx="28">
                  <c:v>37</c:v>
                </c:pt>
                <c:pt idx="29">
                  <c:v>38</c:v>
                </c:pt>
                <c:pt idx="30">
                  <c:v>39</c:v>
                </c:pt>
                <c:pt idx="31">
                  <c:v>40</c:v>
                </c:pt>
                <c:pt idx="32">
                  <c:v>41</c:v>
                </c:pt>
                <c:pt idx="33">
                  <c:v>42</c:v>
                </c:pt>
                <c:pt idx="34">
                  <c:v>43</c:v>
                </c:pt>
                <c:pt idx="35">
                  <c:v>44</c:v>
                </c:pt>
                <c:pt idx="36">
                  <c:v>45</c:v>
                </c:pt>
                <c:pt idx="37">
                  <c:v>46</c:v>
                </c:pt>
                <c:pt idx="38">
                  <c:v>47</c:v>
                </c:pt>
                <c:pt idx="39">
                  <c:v>48</c:v>
                </c:pt>
                <c:pt idx="40">
                  <c:v>49</c:v>
                </c:pt>
                <c:pt idx="41">
                  <c:v>50</c:v>
                </c:pt>
                <c:pt idx="42">
                  <c:v>51</c:v>
                </c:pt>
                <c:pt idx="43">
                  <c:v>52</c:v>
                </c:pt>
                <c:pt idx="44">
                  <c:v>53</c:v>
                </c:pt>
                <c:pt idx="45">
                  <c:v>54</c:v>
                </c:pt>
                <c:pt idx="46">
                  <c:v>55</c:v>
                </c:pt>
              </c:numCache>
            </c:numRef>
          </c:xVal>
          <c:yVal>
            <c:numRef>
              <c:f>'PO4'!$AA$37:$AA$83</c:f>
              <c:numCache>
                <c:formatCode>General</c:formatCode>
                <c:ptCount val="47"/>
                <c:pt idx="0">
                  <c:v>1.3899999999999999E-2</c:v>
                </c:pt>
                <c:pt idx="1">
                  <c:v>0.12379999999999999</c:v>
                </c:pt>
                <c:pt idx="2">
                  <c:v>0.14000000000000001</c:v>
                </c:pt>
                <c:pt idx="3">
                  <c:v>0.14299999999999999</c:v>
                </c:pt>
                <c:pt idx="4">
                  <c:v>0.14399999999999999</c:v>
                </c:pt>
                <c:pt idx="5">
                  <c:v>0.14399999999999999</c:v>
                </c:pt>
                <c:pt idx="6">
                  <c:v>0.14499999999999999</c:v>
                </c:pt>
                <c:pt idx="7">
                  <c:v>0.14699999999999999</c:v>
                </c:pt>
                <c:pt idx="8">
                  <c:v>0.14799999999999999</c:v>
                </c:pt>
                <c:pt idx="9">
                  <c:v>0.14799999999999999</c:v>
                </c:pt>
                <c:pt idx="10">
                  <c:v>0.14899999999999999</c:v>
                </c:pt>
                <c:pt idx="11">
                  <c:v>0.14899999999999999</c:v>
                </c:pt>
                <c:pt idx="12">
                  <c:v>0.14899999999999999</c:v>
                </c:pt>
                <c:pt idx="13">
                  <c:v>0.14899999999999999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0.15010000000000001</c:v>
                </c:pt>
                <c:pt idx="23">
                  <c:v>0.151</c:v>
                </c:pt>
                <c:pt idx="24">
                  <c:v>0.151</c:v>
                </c:pt>
                <c:pt idx="25">
                  <c:v>0.15129999999999999</c:v>
                </c:pt>
                <c:pt idx="26">
                  <c:v>0.152</c:v>
                </c:pt>
                <c:pt idx="27">
                  <c:v>0.152</c:v>
                </c:pt>
                <c:pt idx="28">
                  <c:v>0.153</c:v>
                </c:pt>
                <c:pt idx="29">
                  <c:v>0.153</c:v>
                </c:pt>
                <c:pt idx="30">
                  <c:v>0.154</c:v>
                </c:pt>
                <c:pt idx="31">
                  <c:v>0.154</c:v>
                </c:pt>
                <c:pt idx="32">
                  <c:v>0.154</c:v>
                </c:pt>
                <c:pt idx="33">
                  <c:v>0.154</c:v>
                </c:pt>
                <c:pt idx="34">
                  <c:v>0.154</c:v>
                </c:pt>
                <c:pt idx="35">
                  <c:v>0.154</c:v>
                </c:pt>
                <c:pt idx="36">
                  <c:v>0.155</c:v>
                </c:pt>
                <c:pt idx="37">
                  <c:v>0.155</c:v>
                </c:pt>
                <c:pt idx="38">
                  <c:v>0.155</c:v>
                </c:pt>
                <c:pt idx="39">
                  <c:v>0.157</c:v>
                </c:pt>
                <c:pt idx="40">
                  <c:v>0.158</c:v>
                </c:pt>
                <c:pt idx="41">
                  <c:v>0.16</c:v>
                </c:pt>
                <c:pt idx="42">
                  <c:v>0.16</c:v>
                </c:pt>
                <c:pt idx="43">
                  <c:v>0.16</c:v>
                </c:pt>
                <c:pt idx="44">
                  <c:v>0.16200000000000001</c:v>
                </c:pt>
                <c:pt idx="45">
                  <c:v>0.16300000000000001</c:v>
                </c:pt>
                <c:pt idx="46">
                  <c:v>0.46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62120"/>
        <c:axId val="163962512"/>
      </c:scatterChart>
      <c:valAx>
        <c:axId val="163962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one"/>
        <c:spPr>
          <a:ln w="3175">
            <a:solidFill>
              <a:srgbClr val="000000"/>
            </a:solidFill>
            <a:prstDash val="solid"/>
          </a:ln>
        </c:spPr>
        <c:crossAx val="163962512"/>
        <c:crossesAt val="0"/>
        <c:crossBetween val="midCat"/>
      </c:valAx>
      <c:valAx>
        <c:axId val="163962512"/>
        <c:scaling>
          <c:orientation val="minMax"/>
          <c:max val="0.16434000000000001"/>
          <c:min val="0.13766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lgDash"/>
            </a:ln>
          </c:spPr>
        </c:majorGridlines>
        <c:title>
          <c:tx>
            <c:rich>
              <a:bodyPr/>
              <a:lstStyle/>
              <a:p>
                <a:pPr>
                  <a:defRPr sz="7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Concentration</a:t>
                </a:r>
              </a:p>
            </c:rich>
          </c:tx>
          <c:layout>
            <c:manualLayout>
              <c:xMode val="edge"/>
              <c:yMode val="edge"/>
              <c:x val="7.621951219512195E-3"/>
              <c:y val="0.30901287553648071"/>
            </c:manualLayout>
          </c:layout>
          <c:overlay val="0"/>
          <c:spPr>
            <a:noFill/>
            <a:ln w="25400"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63962120"/>
        <c:crosses val="autoZero"/>
        <c:crossBetween val="midCat"/>
        <c:majorUnit val="6.6699999999999997E-3"/>
        <c:minorUnit val="6.6699999999999997E-3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3353658536585369"/>
          <c:y val="0.87982832618025753"/>
          <c:w val="0.22560975609756098"/>
          <c:h val="7.2961373390557943E-2"/>
        </c:manualLayout>
      </c:layout>
      <c:overlay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64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9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403412</xdr:colOff>
      <xdr:row>20</xdr:row>
      <xdr:rowOff>42022</xdr:rowOff>
    </xdr:to>
    <xdr:sp macro="" textlink="">
      <xdr:nvSpPr>
        <xdr:cNvPr id="2" name="Title 1"/>
        <xdr:cNvSpPr>
          <a:spLocks noGrp="1"/>
        </xdr:cNvSpPr>
      </xdr:nvSpPr>
      <xdr:spPr>
        <a:xfrm>
          <a:off x="0" y="0"/>
          <a:ext cx="7718612" cy="3280522"/>
        </a:xfrm>
        <a:prstGeom prst="rect">
          <a:avLst/>
        </a:prstGeom>
      </xdr:spPr>
      <xdr:txBody>
        <a:bodyPr vert="horz" wrap="square" lIns="91440" tIns="45720" rIns="91440" bIns="45720" rtlCol="0" anchor="b">
          <a:normAutofit fontScale="90000"/>
        </a:bodyPr>
        <a:lstStyle>
          <a:lvl1pPr algn="ctr" defTabSz="914400" rtl="0" eaLnBrk="1" latinLnBrk="0" hangingPunct="1">
            <a:lnSpc>
              <a:spcPct val="90000"/>
            </a:lnSpc>
            <a:spcBef>
              <a:spcPct val="0"/>
            </a:spcBef>
            <a:buNone/>
            <a:defRPr sz="6000" kern="1200">
              <a:solidFill>
                <a:schemeClr val="tx1"/>
              </a:solidFill>
              <a:latin typeface="+mj-lt"/>
              <a:ea typeface="+mj-ea"/>
              <a:cs typeface="+mj-cs"/>
            </a:defRPr>
          </a:lvl1pPr>
        </a:lstStyle>
        <a:p>
          <a:pPr marL="0" marR="0" lvl="0" indent="0" algn="ctr" defTabSz="914400" rtl="0" eaLnBrk="1" fontAlgn="auto" latinLnBrk="0" hangingPunct="1">
            <a:lnSpc>
              <a:spcPct val="9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53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[Secret Project]</a:t>
          </a:r>
          <a:r>
            <a:rPr kumimoji="0" lang="en-US" sz="6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kumimoji="0" lang="en-US" sz="6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</a:br>
          <a:endParaRPr kumimoji="0" lang="en-US" sz="60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ctr" defTabSz="914400" rtl="0" eaLnBrk="1" fontAlgn="auto" latinLnBrk="0" hangingPunct="1">
            <a:lnSpc>
              <a:spcPct val="90000"/>
            </a:lnSpc>
            <a:spcBef>
              <a:spcPct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kumimoji="0" lang="en-US" sz="6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/>
          </a:r>
          <a:br>
            <a:rPr kumimoji="0" lang="en-US" sz="6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</a:br>
          <a:r>
            <a:rPr kumimoji="0" lang="en-US" sz="6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price_analysis_#1.xlsx</a:t>
          </a:r>
        </a:p>
      </xdr:txBody>
    </xdr:sp>
    <xdr:clientData/>
  </xdr:twoCellAnchor>
  <xdr:twoCellAnchor>
    <xdr:from>
      <xdr:col>1</xdr:col>
      <xdr:colOff>9543</xdr:colOff>
      <xdr:row>26</xdr:row>
      <xdr:rowOff>134636</xdr:rowOff>
    </xdr:from>
    <xdr:to>
      <xdr:col>12</xdr:col>
      <xdr:colOff>237565</xdr:colOff>
      <xdr:row>37</xdr:row>
      <xdr:rowOff>58528</xdr:rowOff>
    </xdr:to>
    <xdr:sp macro="" textlink="">
      <xdr:nvSpPr>
        <xdr:cNvPr id="3" name="Subtitle 2"/>
        <xdr:cNvSpPr>
          <a:spLocks noGrp="1"/>
        </xdr:cNvSpPr>
      </xdr:nvSpPr>
      <xdr:spPr>
        <a:xfrm>
          <a:off x="619143" y="4344686"/>
          <a:ext cx="6933622" cy="1705067"/>
        </a:xfrm>
        <a:prstGeom prst="rect">
          <a:avLst/>
        </a:prstGeom>
      </xdr:spPr>
      <xdr:txBody>
        <a:bodyPr vert="horz" wrap="square" lIns="91440" tIns="45720" rIns="91440" bIns="45720" rtlCol="0">
          <a:noAutofit/>
        </a:bodyPr>
        <a:lstStyle>
          <a:lvl1pPr marL="0" indent="0" algn="ctr" defTabSz="914400" rtl="0" eaLnBrk="1" latinLnBrk="0" hangingPunct="1">
            <a:lnSpc>
              <a:spcPct val="90000"/>
            </a:lnSpc>
            <a:spcBef>
              <a:spcPts val="1000"/>
            </a:spcBef>
            <a:buFont typeface="Arial" panose="020B0604020202020204" pitchFamily="34" charset="0"/>
            <a:buNone/>
            <a:defRPr sz="24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20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 algn="ctr" defTabSz="914400" rtl="0" eaLnBrk="1" latinLnBrk="0" hangingPunct="1">
            <a:lnSpc>
              <a:spcPct val="90000"/>
            </a:lnSpc>
            <a:spcBef>
              <a:spcPts val="500"/>
            </a:spcBef>
            <a:buFont typeface="Arial" panose="020B0604020202020204" pitchFamily="34" charset="0"/>
            <a:buNone/>
            <a:defRPr sz="16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100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This file is one of Govdocs </a:t>
          </a:r>
          <a:r>
            <a:rPr kumimoji="0" lang="en-US" sz="16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(http://digitalcorpora.org/corpora/govdocs)</a:t>
          </a:r>
          <a:endParaRPr kumimoji="0" lang="en-US" sz="2000" b="0" i="0" u="none" strike="noStrike" kern="1200" cap="none" spc="0" normalizeH="0" baseline="0" noProof="0">
            <a:ln>
              <a:noFill/>
            </a:ln>
            <a:solidFill>
              <a:sysClr val="windowText" lastClr="000000"/>
            </a:solidFill>
            <a:effectLst/>
            <a:uLnTx/>
            <a:uFillTx/>
            <a:latin typeface="Times New Roman" panose="02020603050405020304" pitchFamily="18" charset="0"/>
            <a:cs typeface="Times New Roman" panose="02020603050405020304" pitchFamily="18" charset="0"/>
          </a:endParaRP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100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The first sheet is added by NIST CFReDS project.</a:t>
          </a:r>
        </a:p>
        <a:p>
          <a:pPr marL="0" marR="0" lvl="0" indent="0" algn="l" defTabSz="914400" rtl="0" eaLnBrk="1" fontAlgn="auto" latinLnBrk="0" hangingPunct="1">
            <a:lnSpc>
              <a:spcPct val="90000"/>
            </a:lnSpc>
            <a:spcBef>
              <a:spcPts val="1000"/>
            </a:spcBef>
            <a:spcAft>
              <a:spcPts val="0"/>
            </a:spcAft>
            <a:buClrTx/>
            <a:buSzTx/>
            <a:buFont typeface="Arial" panose="020B0604020202020204" pitchFamily="34" charset="0"/>
            <a:buNone/>
            <a:tabLst/>
            <a:defRPr/>
          </a:pPr>
          <a:r>
            <a:rPr kumimoji="0" lang="en-US" sz="2000" b="0" i="0" u="none" strike="noStrike" kern="1200" cap="none" spc="0" normalizeH="0" baseline="0" noProof="0">
              <a:ln>
                <a:noFill/>
              </a:ln>
              <a:solidFill>
                <a:sysClr val="windowText" lastClr="000000"/>
              </a:solidFill>
              <a:effectLst/>
              <a:uLnTx/>
              <a:uFillTx/>
              <a:latin typeface="Times New Roman" panose="02020603050405020304" pitchFamily="18" charset="0"/>
              <a:cs typeface="Times New Roman" panose="02020603050405020304" pitchFamily="18" charset="0"/>
            </a:rPr>
            <a:t>All following sheets have no connection with to the scenario.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19050</xdr:colOff>
      <xdr:row>19</xdr:row>
      <xdr:rowOff>104775</xdr:rowOff>
    </xdr:to>
    <xdr:graphicFrame macro="">
      <xdr:nvGraphicFramePr>
        <xdr:cNvPr id="1536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0.31167</cdr:x>
      <cdr:y>0.88379</cdr:y>
    </cdr:from>
    <cdr:to>
      <cdr:x>0.516</cdr:x>
      <cdr:y>0.97136</cdr:y>
    </cdr:to>
    <cdr:sp macro="" textlink="">
      <cdr:nvSpPr>
        <cdr:cNvPr id="1638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0585" y="1964592"/>
          <a:ext cx="1276779" cy="194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28575</xdr:colOff>
      <xdr:row>19</xdr:row>
      <xdr:rowOff>114300</xdr:rowOff>
    </xdr:to>
    <xdr:graphicFrame macro="">
      <xdr:nvGraphicFramePr>
        <xdr:cNvPr id="1843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0.31166</cdr:x>
      <cdr:y>0.88434</cdr:y>
    </cdr:from>
    <cdr:to>
      <cdr:x>0.516</cdr:x>
      <cdr:y>0.97145</cdr:y>
    </cdr:to>
    <cdr:sp macro="" textlink="">
      <cdr:nvSpPr>
        <cdr:cNvPr id="1945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53526" y="1974240"/>
          <a:ext cx="1278755" cy="194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19050</xdr:colOff>
      <xdr:row>19</xdr:row>
      <xdr:rowOff>114300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0.31388</cdr:x>
      <cdr:y>0.88434</cdr:y>
    </cdr:from>
    <cdr:to>
      <cdr:x>0.51748</cdr:x>
      <cdr:y>0.97145</cdr:y>
    </cdr:to>
    <cdr:sp macro="" textlink="">
      <cdr:nvSpPr>
        <cdr:cNvPr id="204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4430" y="1974240"/>
          <a:ext cx="1272163" cy="194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19050</xdr:colOff>
      <xdr:row>19</xdr:row>
      <xdr:rowOff>114300</xdr:rowOff>
    </xdr:to>
    <xdr:graphicFrame macro="">
      <xdr:nvGraphicFramePr>
        <xdr:cNvPr id="512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0.31388</cdr:x>
      <cdr:y>0.88434</cdr:y>
    </cdr:from>
    <cdr:to>
      <cdr:x>0.51748</cdr:x>
      <cdr:y>0.97145</cdr:y>
    </cdr:to>
    <cdr:sp macro="" textlink="">
      <cdr:nvSpPr>
        <cdr:cNvPr id="614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4430" y="1974240"/>
          <a:ext cx="1272163" cy="194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28575</xdr:colOff>
      <xdr:row>19</xdr:row>
      <xdr:rowOff>104775</xdr:rowOff>
    </xdr:to>
    <xdr:graphicFrame macro="">
      <xdr:nvGraphicFramePr>
        <xdr:cNvPr id="81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0.31388</cdr:x>
      <cdr:y>0.88379</cdr:y>
    </cdr:from>
    <cdr:to>
      <cdr:x>0.51748</cdr:x>
      <cdr:y>0.97136</cdr:y>
    </cdr:to>
    <cdr:sp macro="" textlink="">
      <cdr:nvSpPr>
        <cdr:cNvPr id="9217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7392" y="1964592"/>
          <a:ext cx="1274133" cy="1943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22</xdr:col>
      <xdr:colOff>9525</xdr:colOff>
      <xdr:row>19</xdr:row>
      <xdr:rowOff>114300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0.31413</cdr:x>
      <cdr:y>0.88434</cdr:y>
    </cdr:from>
    <cdr:to>
      <cdr:x>0.51773</cdr:x>
      <cdr:y>0.97145</cdr:y>
    </cdr:to>
    <cdr:sp macro="" textlink="">
      <cdr:nvSpPr>
        <cdr:cNvPr id="133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63003" y="1974240"/>
          <a:ext cx="1270195" cy="19415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vertOverflow="clip" wrap="square" lIns="27432" tIns="18288" rIns="27432" bIns="18288" anchor="ctr" upright="1"/>
        <a:lstStyle xmlns:a="http://schemas.openxmlformats.org/drawingml/2006/main"/>
        <a:p xmlns:a="http://schemas.openxmlformats.org/drawingml/2006/main">
          <a:pPr algn="ctr" rtl="0">
            <a:defRPr sz="1000"/>
          </a:pPr>
          <a:r>
            <a:rPr lang="en-US" sz="700" b="1" i="0" u="none" strike="noStrike" baseline="0">
              <a:solidFill>
                <a:srgbClr val="000000"/>
              </a:solidFill>
              <a:latin typeface="Arial"/>
              <a:cs typeface="Arial"/>
            </a:rPr>
            <a:t>Analytical Method Code</a:t>
          </a: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B36" sqref="B36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R83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6.8554687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0</v>
      </c>
      <c r="E22" s="3">
        <v>7</v>
      </c>
      <c r="F22" s="3">
        <v>22</v>
      </c>
      <c r="G22" s="3">
        <v>40</v>
      </c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5">
        <f>$U$23-(3*$U$24)</f>
        <v>0.1732987398072646</v>
      </c>
    </row>
    <row r="23" spans="1:41" ht="9.9499999999999993" customHeight="1" x14ac:dyDescent="0.15">
      <c r="A23" s="28"/>
      <c r="B23" s="2"/>
      <c r="C23" s="5" t="s">
        <v>37</v>
      </c>
      <c r="D23" s="6">
        <v>1</v>
      </c>
      <c r="E23" s="6">
        <v>2</v>
      </c>
      <c r="F23" s="6">
        <v>48</v>
      </c>
      <c r="G23" s="6">
        <v>3</v>
      </c>
      <c r="H23" s="6"/>
      <c r="I23" s="6"/>
      <c r="J23" s="6"/>
      <c r="L23" s="2"/>
      <c r="M23" s="7" t="s">
        <v>16</v>
      </c>
      <c r="N23" s="2"/>
      <c r="O23" s="2"/>
      <c r="P23" s="2"/>
      <c r="Q23" s="2"/>
      <c r="R23" s="2"/>
      <c r="S23" s="2"/>
      <c r="T23" s="20" t="s">
        <v>42</v>
      </c>
      <c r="U23" s="21">
        <v>0.22</v>
      </c>
      <c r="V23" s="22" t="s">
        <v>25</v>
      </c>
      <c r="W23" s="29"/>
      <c r="X23" s="44" t="s">
        <v>7</v>
      </c>
      <c r="Y23" s="45">
        <f>$U$23+(3*$U$24)</f>
        <v>0.26670126019273543</v>
      </c>
    </row>
    <row r="24" spans="1:41" ht="9.9499999999999993" customHeight="1" x14ac:dyDescent="0.15">
      <c r="A24" s="28"/>
      <c r="B24" s="2"/>
      <c r="C24" s="5" t="s">
        <v>38</v>
      </c>
      <c r="D24" s="2">
        <v>0.22800000000000001</v>
      </c>
      <c r="E24" s="2">
        <v>0.20899999999999999</v>
      </c>
      <c r="F24" s="2">
        <v>0.17100000000000001</v>
      </c>
      <c r="G24" s="2">
        <v>0.20699999999999999</v>
      </c>
      <c r="H24" s="2"/>
      <c r="I24" s="2"/>
      <c r="J24" s="2"/>
      <c r="L24" s="2"/>
      <c r="M24" s="7" t="s">
        <v>45</v>
      </c>
      <c r="N24" s="2"/>
      <c r="O24" s="2"/>
      <c r="P24" s="2"/>
      <c r="Q24" s="2"/>
      <c r="R24" s="2"/>
      <c r="S24" s="2"/>
      <c r="T24" s="5" t="s">
        <v>41</v>
      </c>
      <c r="U24" s="8">
        <v>1.5567086730911801E-2</v>
      </c>
      <c r="V24" s="2"/>
      <c r="W24" s="29"/>
      <c r="X24" s="44" t="s">
        <v>8</v>
      </c>
      <c r="Y24" s="45">
        <f>1.5*$U$24</f>
        <v>2.3350630096367703E-2</v>
      </c>
    </row>
    <row r="25" spans="1:41" ht="9.9499999999999993" customHeight="1" x14ac:dyDescent="0.15">
      <c r="A25" s="28"/>
      <c r="B25" s="2"/>
      <c r="C25" s="5" t="s">
        <v>39</v>
      </c>
      <c r="D25" s="2" t="s">
        <v>26</v>
      </c>
      <c r="E25" s="2">
        <v>0.23100000000000001</v>
      </c>
      <c r="F25" s="2">
        <v>0.313</v>
      </c>
      <c r="G25" s="2">
        <v>0.26</v>
      </c>
      <c r="H25" s="2" t="s">
        <v>26</v>
      </c>
      <c r="I25" s="2" t="s">
        <v>26</v>
      </c>
      <c r="J25" s="2" t="s">
        <v>26</v>
      </c>
      <c r="L25" s="2"/>
      <c r="M25" s="7" t="s">
        <v>14</v>
      </c>
      <c r="N25" s="2"/>
      <c r="O25" s="2"/>
      <c r="P25" s="2"/>
      <c r="Q25" s="2"/>
      <c r="R25" s="2"/>
      <c r="S25" s="2"/>
      <c r="T25" s="5" t="s">
        <v>37</v>
      </c>
      <c r="U25" s="6">
        <v>54</v>
      </c>
      <c r="V25" s="2"/>
      <c r="W25" s="29"/>
      <c r="X25" s="44" t="s">
        <v>9</v>
      </c>
      <c r="Y25" s="45">
        <f>1.5*$U$24</f>
        <v>2.3350630096367703E-2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6" t="s">
        <v>26</v>
      </c>
      <c r="F26" s="8">
        <v>0.22</v>
      </c>
      <c r="G26" s="6" t="s">
        <v>26</v>
      </c>
      <c r="H26" s="6" t="s">
        <v>26</v>
      </c>
      <c r="I26" s="6" t="s">
        <v>26</v>
      </c>
      <c r="J26" s="6" t="s">
        <v>26</v>
      </c>
      <c r="L26" s="2"/>
      <c r="M26" s="35" t="s">
        <v>15</v>
      </c>
      <c r="N26" s="2"/>
      <c r="O26" s="2"/>
      <c r="P26" s="2"/>
      <c r="Q26" s="2"/>
      <c r="R26" s="2"/>
      <c r="S26" s="2"/>
      <c r="T26" s="5" t="s">
        <v>43</v>
      </c>
      <c r="U26" s="8">
        <v>0.23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6" t="s">
        <v>26</v>
      </c>
      <c r="F27" s="8">
        <v>1.5937731653076367E-2</v>
      </c>
      <c r="G27" s="6" t="s">
        <v>26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44</v>
      </c>
      <c r="U27" s="8">
        <v>0.20899999999999999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2"/>
      <c r="U28" s="2"/>
      <c r="V28" s="5"/>
      <c r="W28" s="30"/>
      <c r="X28" s="42" t="s">
        <v>18</v>
      </c>
      <c r="Y28" s="41">
        <v>0</v>
      </c>
      <c r="Z28" s="41">
        <v>7</v>
      </c>
      <c r="AA28" s="41">
        <v>22</v>
      </c>
      <c r="AB28" s="41">
        <v>40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0.22800000000000001</v>
      </c>
      <c r="Z29" s="41" t="s">
        <v>26</v>
      </c>
      <c r="AA29" s="41" t="s">
        <v>26</v>
      </c>
      <c r="AM29" s="43">
        <v>1</v>
      </c>
      <c r="AN29" s="41">
        <v>0.219</v>
      </c>
      <c r="AO29" s="43">
        <v>4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 t="s">
        <v>26</v>
      </c>
      <c r="Z30" s="41">
        <v>0.20899999999999999</v>
      </c>
      <c r="AA30" s="41" t="s">
        <v>26</v>
      </c>
      <c r="AM30" s="43">
        <v>10</v>
      </c>
      <c r="AN30" s="41">
        <v>0.26</v>
      </c>
      <c r="AO30" s="43">
        <v>0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0.23100000000000001</v>
      </c>
      <c r="AA31" s="41" t="s">
        <v>26</v>
      </c>
      <c r="AM31" s="43">
        <v>16</v>
      </c>
      <c r="AN31" s="41">
        <v>0.25</v>
      </c>
      <c r="AO31" s="43">
        <v>1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0</v>
      </c>
      <c r="E32" s="3">
        <v>7</v>
      </c>
      <c r="F32" s="3">
        <v>22</v>
      </c>
      <c r="G32" s="3">
        <v>40</v>
      </c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0</v>
      </c>
      <c r="Q32" s="3">
        <v>7</v>
      </c>
      <c r="R32" s="3">
        <v>22</v>
      </c>
      <c r="S32" s="3">
        <v>40</v>
      </c>
      <c r="T32" s="3"/>
      <c r="U32" s="3"/>
      <c r="V32" s="3"/>
      <c r="W32" s="3"/>
      <c r="X32" s="41">
        <v>4</v>
      </c>
      <c r="Y32" s="41" t="s">
        <v>26</v>
      </c>
      <c r="Z32" s="41" t="s">
        <v>26</v>
      </c>
      <c r="AA32" s="41">
        <v>0.17100000000000001</v>
      </c>
      <c r="AM32" s="43">
        <v>21</v>
      </c>
      <c r="AN32" s="41">
        <v>0.22500000000000001</v>
      </c>
      <c r="AO32" s="43">
        <v>4</v>
      </c>
    </row>
    <row r="33" spans="1:41" ht="9.9499999999999993" customHeight="1" x14ac:dyDescent="0.15">
      <c r="A33" s="11">
        <v>1</v>
      </c>
      <c r="B33" s="15">
        <v>4</v>
      </c>
      <c r="C33" s="16">
        <v>-6.4238095238095233E-2</v>
      </c>
      <c r="D33" s="12" t="s">
        <v>17</v>
      </c>
      <c r="E33" s="12" t="s">
        <v>17</v>
      </c>
      <c r="F33" s="13">
        <v>0.219</v>
      </c>
      <c r="G33" s="12" t="s">
        <v>17</v>
      </c>
      <c r="H33" s="13"/>
      <c r="I33" s="13"/>
      <c r="J33" s="13"/>
      <c r="K33" s="13"/>
      <c r="M33" s="11">
        <v>333</v>
      </c>
      <c r="N33" s="15">
        <v>3</v>
      </c>
      <c r="O33" s="16">
        <v>-0.70661904761904759</v>
      </c>
      <c r="P33" s="12" t="s">
        <v>17</v>
      </c>
      <c r="Q33" s="13">
        <v>0.20899999999999999</v>
      </c>
      <c r="R33" s="12" t="s">
        <v>17</v>
      </c>
      <c r="S33" s="12" t="s">
        <v>17</v>
      </c>
      <c r="T33" s="13"/>
      <c r="U33" s="13"/>
      <c r="V33" s="13"/>
      <c r="W33" s="13"/>
      <c r="X33" s="41">
        <v>5</v>
      </c>
      <c r="Y33" s="41" t="s">
        <v>26</v>
      </c>
      <c r="Z33" s="41" t="s">
        <v>26</v>
      </c>
      <c r="AA33" s="41">
        <v>0.17699999999999999</v>
      </c>
      <c r="AM33" s="43">
        <v>23</v>
      </c>
      <c r="AN33" s="41">
        <v>0.22500000000000001</v>
      </c>
      <c r="AO33" s="43">
        <v>4</v>
      </c>
    </row>
    <row r="34" spans="1:41" ht="9.9499999999999993" customHeight="1" x14ac:dyDescent="0.15">
      <c r="A34" s="11">
        <v>10</v>
      </c>
      <c r="B34" s="15">
        <v>0</v>
      </c>
      <c r="C34" s="16">
        <v>2.5695238095238078</v>
      </c>
      <c r="D34" s="12" t="s">
        <v>17</v>
      </c>
      <c r="E34" s="12" t="s">
        <v>17</v>
      </c>
      <c r="F34" s="12" t="s">
        <v>17</v>
      </c>
      <c r="G34" s="13">
        <v>0.26</v>
      </c>
      <c r="H34" s="13"/>
      <c r="I34" s="13"/>
      <c r="J34" s="13"/>
      <c r="K34" s="13"/>
      <c r="M34" s="11">
        <v>341</v>
      </c>
      <c r="N34" s="15">
        <v>4</v>
      </c>
      <c r="O34" s="16">
        <v>-0.1927142857142857</v>
      </c>
      <c r="P34" s="12" t="s">
        <v>17</v>
      </c>
      <c r="Q34" s="12" t="s">
        <v>17</v>
      </c>
      <c r="R34" s="13">
        <v>0.217</v>
      </c>
      <c r="S34" s="12" t="s">
        <v>17</v>
      </c>
      <c r="T34" s="13"/>
      <c r="U34" s="13"/>
      <c r="V34" s="13"/>
      <c r="W34" s="13"/>
      <c r="X34" s="41">
        <v>6</v>
      </c>
      <c r="Y34" s="41" t="s">
        <v>26</v>
      </c>
      <c r="Z34" s="41" t="s">
        <v>26</v>
      </c>
      <c r="AA34" s="41">
        <v>0.18</v>
      </c>
      <c r="AM34" s="43">
        <v>25</v>
      </c>
      <c r="AN34" s="41">
        <v>0.2</v>
      </c>
      <c r="AO34" s="43">
        <v>2</v>
      </c>
    </row>
    <row r="35" spans="1:41" ht="9.9499999999999993" customHeight="1" x14ac:dyDescent="0.15">
      <c r="A35" s="11">
        <v>16</v>
      </c>
      <c r="B35" s="15">
        <v>1</v>
      </c>
      <c r="C35" s="16">
        <v>1.9271428571428553</v>
      </c>
      <c r="D35" s="12" t="s">
        <v>17</v>
      </c>
      <c r="E35" s="12" t="s">
        <v>17</v>
      </c>
      <c r="F35" s="13">
        <v>0.25</v>
      </c>
      <c r="G35" s="12" t="s">
        <v>17</v>
      </c>
      <c r="H35" s="13"/>
      <c r="I35" s="13"/>
      <c r="J35" s="13"/>
      <c r="K35" s="13"/>
      <c r="M35" s="11">
        <v>366</v>
      </c>
      <c r="N35" s="15">
        <v>0</v>
      </c>
      <c r="O35" s="16">
        <v>-2.5695238095238078</v>
      </c>
      <c r="P35" s="12" t="s">
        <v>17</v>
      </c>
      <c r="Q35" s="12" t="s">
        <v>17</v>
      </c>
      <c r="R35" s="13">
        <v>0.18</v>
      </c>
      <c r="S35" s="12" t="s">
        <v>17</v>
      </c>
      <c r="T35" s="13"/>
      <c r="U35" s="13"/>
      <c r="V35" s="13"/>
      <c r="W35" s="13"/>
      <c r="X35" s="41">
        <v>7</v>
      </c>
      <c r="Y35" s="41" t="s">
        <v>26</v>
      </c>
      <c r="Z35" s="41" t="s">
        <v>26</v>
      </c>
      <c r="AA35" s="41">
        <v>0.189</v>
      </c>
      <c r="AM35" s="43">
        <v>31</v>
      </c>
      <c r="AN35" s="41">
        <v>0.23200000000000001</v>
      </c>
      <c r="AO35" s="43">
        <v>3</v>
      </c>
    </row>
    <row r="36" spans="1:41" ht="9.9499999999999993" customHeight="1" x14ac:dyDescent="0.15">
      <c r="A36" s="11">
        <v>21</v>
      </c>
      <c r="B36" s="15">
        <v>4</v>
      </c>
      <c r="C36" s="16">
        <v>0.32119047619047619</v>
      </c>
      <c r="D36" s="12" t="s">
        <v>17</v>
      </c>
      <c r="E36" s="12" t="s">
        <v>17</v>
      </c>
      <c r="F36" s="13">
        <v>0.22500000000000001</v>
      </c>
      <c r="G36" s="12" t="s">
        <v>17</v>
      </c>
      <c r="H36" s="13"/>
      <c r="I36" s="13"/>
      <c r="J36" s="13"/>
      <c r="K36" s="13"/>
      <c r="M36" s="11">
        <v>372</v>
      </c>
      <c r="N36" s="15">
        <v>2</v>
      </c>
      <c r="O36" s="16">
        <v>1.284761904761903</v>
      </c>
      <c r="P36" s="12" t="s">
        <v>17</v>
      </c>
      <c r="Q36" s="12" t="s">
        <v>17</v>
      </c>
      <c r="R36" s="13">
        <v>0.24</v>
      </c>
      <c r="S36" s="12" t="s">
        <v>17</v>
      </c>
      <c r="T36" s="13"/>
      <c r="U36" s="13"/>
      <c r="V36" s="13"/>
      <c r="W36" s="13"/>
      <c r="X36" s="41">
        <v>8</v>
      </c>
      <c r="Y36" s="41" t="s">
        <v>26</v>
      </c>
      <c r="Z36" s="41" t="s">
        <v>26</v>
      </c>
      <c r="AA36" s="41">
        <v>0.19</v>
      </c>
      <c r="AM36" s="43">
        <v>33</v>
      </c>
      <c r="AN36" s="41">
        <v>0.22</v>
      </c>
      <c r="AO36" s="43">
        <v>4</v>
      </c>
    </row>
    <row r="37" spans="1:41" ht="9.9499999999999993" customHeight="1" x14ac:dyDescent="0.15">
      <c r="A37" s="10">
        <v>23</v>
      </c>
      <c r="B37" s="17">
        <v>4</v>
      </c>
      <c r="C37" s="18">
        <v>0.32119047619047619</v>
      </c>
      <c r="D37" s="14" t="s">
        <v>17</v>
      </c>
      <c r="E37" s="14" t="s">
        <v>17</v>
      </c>
      <c r="F37" s="3">
        <v>0.22500000000000001</v>
      </c>
      <c r="G37" s="14" t="s">
        <v>17</v>
      </c>
      <c r="H37" s="3"/>
      <c r="I37" s="3"/>
      <c r="J37" s="3"/>
      <c r="K37" s="3"/>
      <c r="M37" s="10">
        <v>373</v>
      </c>
      <c r="N37" s="17">
        <v>1</v>
      </c>
      <c r="O37" s="18">
        <v>1.7344285714285697</v>
      </c>
      <c r="P37" s="14" t="s">
        <v>17</v>
      </c>
      <c r="Q37" s="14" t="s">
        <v>17</v>
      </c>
      <c r="R37" s="3">
        <v>0.247</v>
      </c>
      <c r="S37" s="14" t="s">
        <v>17</v>
      </c>
      <c r="T37" s="3"/>
      <c r="U37" s="3"/>
      <c r="V37" s="3"/>
      <c r="W37" s="3"/>
      <c r="X37" s="41">
        <v>9</v>
      </c>
      <c r="Y37" s="41" t="s">
        <v>26</v>
      </c>
      <c r="Z37" s="41" t="s">
        <v>26</v>
      </c>
      <c r="AA37" s="41">
        <v>0.193</v>
      </c>
      <c r="AM37" s="43">
        <v>38</v>
      </c>
      <c r="AN37" s="41">
        <v>0.20799999999999999</v>
      </c>
      <c r="AO37" s="43">
        <v>3</v>
      </c>
    </row>
    <row r="38" spans="1:41" ht="9.9499999999999993" customHeight="1" x14ac:dyDescent="0.15">
      <c r="A38" s="11">
        <v>25</v>
      </c>
      <c r="B38" s="15">
        <v>2</v>
      </c>
      <c r="C38" s="16">
        <v>-1.284761904761903</v>
      </c>
      <c r="D38" s="12" t="s">
        <v>17</v>
      </c>
      <c r="E38" s="12" t="s">
        <v>17</v>
      </c>
      <c r="F38" s="13">
        <v>0.2</v>
      </c>
      <c r="G38" s="12" t="s">
        <v>17</v>
      </c>
      <c r="H38" s="13"/>
      <c r="I38" s="13"/>
      <c r="J38" s="13"/>
      <c r="K38" s="13"/>
      <c r="M38" s="11">
        <v>376</v>
      </c>
      <c r="N38" s="15">
        <v>4</v>
      </c>
      <c r="O38" s="16">
        <v>0</v>
      </c>
      <c r="P38" s="12" t="s">
        <v>17</v>
      </c>
      <c r="Q38" s="12" t="s">
        <v>17</v>
      </c>
      <c r="R38" s="13">
        <v>0.22</v>
      </c>
      <c r="S38" s="12" t="s">
        <v>17</v>
      </c>
      <c r="T38" s="13"/>
      <c r="U38" s="13"/>
      <c r="V38" s="13"/>
      <c r="W38" s="13"/>
      <c r="X38" s="41">
        <v>10</v>
      </c>
      <c r="Y38" s="41" t="s">
        <v>26</v>
      </c>
      <c r="Z38" s="41" t="s">
        <v>26</v>
      </c>
      <c r="AA38" s="41">
        <v>0.19500000000000001</v>
      </c>
      <c r="AM38" s="43">
        <v>46</v>
      </c>
      <c r="AN38" s="41">
        <v>0.21299999999999999</v>
      </c>
      <c r="AO38" s="43">
        <v>4</v>
      </c>
    </row>
    <row r="39" spans="1:41" ht="9.9499999999999993" customHeight="1" x14ac:dyDescent="0.15">
      <c r="A39" s="11">
        <v>31</v>
      </c>
      <c r="B39" s="15">
        <v>3</v>
      </c>
      <c r="C39" s="16">
        <v>0.7708571428571428</v>
      </c>
      <c r="D39" s="12" t="s">
        <v>17</v>
      </c>
      <c r="E39" s="12" t="s">
        <v>17</v>
      </c>
      <c r="F39" s="13">
        <v>0.23200000000000001</v>
      </c>
      <c r="G39" s="12" t="s">
        <v>17</v>
      </c>
      <c r="H39" s="13"/>
      <c r="I39" s="13"/>
      <c r="J39" s="13"/>
      <c r="K39" s="13"/>
      <c r="M39" s="11">
        <v>377</v>
      </c>
      <c r="N39" s="15">
        <v>3</v>
      </c>
      <c r="O39" s="16">
        <v>0.64238095238095239</v>
      </c>
      <c r="P39" s="12" t="s">
        <v>17</v>
      </c>
      <c r="Q39" s="12" t="s">
        <v>17</v>
      </c>
      <c r="R39" s="13">
        <v>0.23</v>
      </c>
      <c r="S39" s="12" t="s">
        <v>17</v>
      </c>
      <c r="T39" s="13"/>
      <c r="U39" s="13"/>
      <c r="V39" s="13"/>
      <c r="W39" s="13"/>
      <c r="X39" s="41">
        <v>11</v>
      </c>
      <c r="Y39" s="41" t="s">
        <v>26</v>
      </c>
      <c r="Z39" s="41" t="s">
        <v>26</v>
      </c>
      <c r="AA39" s="41">
        <v>0.19700000000000001</v>
      </c>
      <c r="AM39" s="43">
        <v>59</v>
      </c>
      <c r="AN39" s="41">
        <v>0.21299999999999999</v>
      </c>
      <c r="AO39" s="43">
        <v>4</v>
      </c>
    </row>
    <row r="40" spans="1:41" ht="9.9499999999999993" customHeight="1" x14ac:dyDescent="0.15">
      <c r="A40" s="11">
        <v>33</v>
      </c>
      <c r="B40" s="15">
        <v>4</v>
      </c>
      <c r="C40" s="16">
        <v>0</v>
      </c>
      <c r="D40" s="12" t="s">
        <v>17</v>
      </c>
      <c r="E40" s="12" t="s">
        <v>17</v>
      </c>
      <c r="F40" s="13">
        <v>0.22</v>
      </c>
      <c r="G40" s="12" t="s">
        <v>17</v>
      </c>
      <c r="H40" s="13"/>
      <c r="I40" s="13"/>
      <c r="J40" s="13"/>
      <c r="K40" s="13"/>
      <c r="M40" s="11">
        <v>378</v>
      </c>
      <c r="N40" s="15">
        <v>1</v>
      </c>
      <c r="O40" s="16">
        <v>-1.7344285714285697</v>
      </c>
      <c r="P40" s="12" t="s">
        <v>17</v>
      </c>
      <c r="Q40" s="12" t="s">
        <v>17</v>
      </c>
      <c r="R40" s="13">
        <v>0.193</v>
      </c>
      <c r="S40" s="12" t="s">
        <v>17</v>
      </c>
      <c r="T40" s="13"/>
      <c r="U40" s="13"/>
      <c r="V40" s="13"/>
      <c r="W40" s="13"/>
      <c r="X40" s="41">
        <v>12</v>
      </c>
      <c r="Y40" s="41" t="s">
        <v>26</v>
      </c>
      <c r="Z40" s="41" t="s">
        <v>26</v>
      </c>
      <c r="AA40" s="41">
        <v>0.2</v>
      </c>
      <c r="AM40" s="43">
        <v>64</v>
      </c>
      <c r="AN40" s="41">
        <v>0.22500000000000001</v>
      </c>
      <c r="AO40" s="43">
        <v>4</v>
      </c>
    </row>
    <row r="41" spans="1:41" ht="9.9499999999999993" customHeight="1" x14ac:dyDescent="0.15">
      <c r="A41" s="11">
        <v>38</v>
      </c>
      <c r="B41" s="15">
        <v>3</v>
      </c>
      <c r="C41" s="16">
        <v>-0.7708571428571428</v>
      </c>
      <c r="D41" s="12" t="s">
        <v>17</v>
      </c>
      <c r="E41" s="12" t="s">
        <v>17</v>
      </c>
      <c r="F41" s="13">
        <v>0.20799999999999999</v>
      </c>
      <c r="G41" s="12" t="s">
        <v>17</v>
      </c>
      <c r="H41" s="13"/>
      <c r="I41" s="13"/>
      <c r="J41" s="13"/>
      <c r="K41" s="13"/>
      <c r="M41" s="11">
        <v>379</v>
      </c>
      <c r="N41" s="15">
        <v>2</v>
      </c>
      <c r="O41" s="16">
        <v>-1.2205238095238078</v>
      </c>
      <c r="P41" s="12" t="s">
        <v>17</v>
      </c>
      <c r="Q41" s="12" t="s">
        <v>17</v>
      </c>
      <c r="R41" s="13">
        <v>0.20100000000000001</v>
      </c>
      <c r="S41" s="12" t="s">
        <v>17</v>
      </c>
      <c r="T41" s="13"/>
      <c r="U41" s="13"/>
      <c r="V41" s="13"/>
      <c r="W41" s="13"/>
      <c r="X41" s="41">
        <v>13</v>
      </c>
      <c r="Y41" s="41" t="s">
        <v>26</v>
      </c>
      <c r="Z41" s="41" t="s">
        <v>26</v>
      </c>
      <c r="AA41" s="41">
        <v>0.20100000000000001</v>
      </c>
      <c r="AM41" s="43">
        <v>70</v>
      </c>
      <c r="AN41" s="41">
        <v>0.189</v>
      </c>
      <c r="AO41" s="43">
        <v>1</v>
      </c>
    </row>
    <row r="42" spans="1:41" ht="9.9499999999999993" customHeight="1" x14ac:dyDescent="0.15">
      <c r="A42" s="10">
        <v>46</v>
      </c>
      <c r="B42" s="17">
        <v>4</v>
      </c>
      <c r="C42" s="18">
        <v>-0.44966666666666666</v>
      </c>
      <c r="D42" s="14" t="s">
        <v>17</v>
      </c>
      <c r="E42" s="14" t="s">
        <v>17</v>
      </c>
      <c r="F42" s="3">
        <v>0.21299999999999999</v>
      </c>
      <c r="G42" s="14" t="s">
        <v>17</v>
      </c>
      <c r="H42" s="3"/>
      <c r="I42" s="3"/>
      <c r="J42" s="3"/>
      <c r="K42" s="3"/>
      <c r="M42" s="10">
        <v>381</v>
      </c>
      <c r="N42" s="17">
        <v>4</v>
      </c>
      <c r="O42" s="18">
        <v>0.40469999999999962</v>
      </c>
      <c r="P42" s="14" t="s">
        <v>17</v>
      </c>
      <c r="Q42" s="14" t="s">
        <v>17</v>
      </c>
      <c r="R42" s="3">
        <v>0.2263</v>
      </c>
      <c r="S42" s="14" t="s">
        <v>17</v>
      </c>
      <c r="T42" s="3"/>
      <c r="U42" s="3"/>
      <c r="V42" s="3"/>
      <c r="W42" s="3"/>
      <c r="X42" s="41">
        <v>14</v>
      </c>
      <c r="Y42" s="41" t="s">
        <v>26</v>
      </c>
      <c r="Z42" s="41" t="s">
        <v>26</v>
      </c>
      <c r="AA42" s="41">
        <v>0.20200000000000001</v>
      </c>
      <c r="AM42" s="43">
        <v>72</v>
      </c>
      <c r="AN42" s="41">
        <v>0.19500000000000001</v>
      </c>
      <c r="AO42" s="43">
        <v>1</v>
      </c>
    </row>
    <row r="43" spans="1:41" ht="9.9499999999999993" customHeight="1" x14ac:dyDescent="0.15">
      <c r="A43" s="11">
        <v>59</v>
      </c>
      <c r="B43" s="15">
        <v>4</v>
      </c>
      <c r="C43" s="16">
        <v>-0.44966666666666666</v>
      </c>
      <c r="D43" s="12" t="s">
        <v>17</v>
      </c>
      <c r="E43" s="12" t="s">
        <v>17</v>
      </c>
      <c r="F43" s="13">
        <v>0.21299999999999999</v>
      </c>
      <c r="G43" s="12" t="s">
        <v>17</v>
      </c>
      <c r="H43" s="13"/>
      <c r="I43" s="13"/>
      <c r="J43" s="13"/>
      <c r="K43" s="13"/>
      <c r="M43" s="11">
        <v>386</v>
      </c>
      <c r="N43" s="15">
        <v>3</v>
      </c>
      <c r="O43" s="16">
        <v>-0.83509523809523811</v>
      </c>
      <c r="P43" s="12" t="s">
        <v>17</v>
      </c>
      <c r="Q43" s="12" t="s">
        <v>17</v>
      </c>
      <c r="R43" s="12" t="s">
        <v>17</v>
      </c>
      <c r="S43" s="13">
        <v>0.20699999999999999</v>
      </c>
      <c r="T43" s="13"/>
      <c r="U43" s="13"/>
      <c r="V43" s="13"/>
      <c r="W43" s="13"/>
      <c r="X43" s="41">
        <v>15</v>
      </c>
      <c r="Y43" s="41" t="s">
        <v>26</v>
      </c>
      <c r="Z43" s="41" t="s">
        <v>26</v>
      </c>
      <c r="AA43" s="41">
        <v>0.20799999999999999</v>
      </c>
      <c r="AM43" s="43">
        <v>85</v>
      </c>
      <c r="AN43" s="41">
        <v>0.215</v>
      </c>
      <c r="AO43" s="43">
        <v>4</v>
      </c>
    </row>
    <row r="44" spans="1:41" ht="9.9499999999999993" customHeight="1" x14ac:dyDescent="0.15">
      <c r="A44" s="11">
        <v>64</v>
      </c>
      <c r="B44" s="15">
        <v>4</v>
      </c>
      <c r="C44" s="16">
        <v>0.32119047619047619</v>
      </c>
      <c r="D44" s="12" t="s">
        <v>17</v>
      </c>
      <c r="E44" s="12" t="s">
        <v>17</v>
      </c>
      <c r="F44" s="13">
        <v>0.22500000000000001</v>
      </c>
      <c r="G44" s="12" t="s">
        <v>17</v>
      </c>
      <c r="H44" s="13"/>
      <c r="I44" s="13"/>
      <c r="J44" s="13"/>
      <c r="K44" s="13"/>
      <c r="M44" s="11">
        <v>393</v>
      </c>
      <c r="N44" s="15">
        <v>0</v>
      </c>
      <c r="O44" s="16">
        <v>-7.7085714285714211</v>
      </c>
      <c r="P44" s="12" t="s">
        <v>17</v>
      </c>
      <c r="Q44" s="12" t="s">
        <v>17</v>
      </c>
      <c r="R44" s="12" t="s">
        <v>17</v>
      </c>
      <c r="S44" s="13" t="s">
        <v>32</v>
      </c>
      <c r="T44" s="13"/>
      <c r="U44" s="13"/>
      <c r="V44" s="13"/>
      <c r="W44" s="13"/>
      <c r="X44" s="41">
        <v>16</v>
      </c>
      <c r="Y44" s="41" t="s">
        <v>26</v>
      </c>
      <c r="Z44" s="41" t="s">
        <v>26</v>
      </c>
      <c r="AA44" s="41">
        <v>0.20899999999999999</v>
      </c>
      <c r="AM44" s="43">
        <v>86</v>
      </c>
      <c r="AN44" s="41">
        <v>0.30199999999999999</v>
      </c>
      <c r="AO44" s="43">
        <v>0</v>
      </c>
    </row>
    <row r="45" spans="1:41" ht="9.9499999999999993" customHeight="1" x14ac:dyDescent="0.15">
      <c r="A45" s="11">
        <v>70</v>
      </c>
      <c r="B45" s="15">
        <v>1</v>
      </c>
      <c r="C45" s="16">
        <v>-1.9913809523809505</v>
      </c>
      <c r="D45" s="12" t="s">
        <v>17</v>
      </c>
      <c r="E45" s="12" t="s">
        <v>17</v>
      </c>
      <c r="F45" s="13">
        <v>0.189</v>
      </c>
      <c r="G45" s="12" t="s">
        <v>17</v>
      </c>
      <c r="H45" s="13"/>
      <c r="I45" s="13"/>
      <c r="J45" s="13"/>
      <c r="K45" s="13"/>
      <c r="M45" s="11">
        <v>398</v>
      </c>
      <c r="N45" s="15">
        <v>3</v>
      </c>
      <c r="O45" s="16">
        <v>-0.57814285714285718</v>
      </c>
      <c r="P45" s="12" t="s">
        <v>17</v>
      </c>
      <c r="Q45" s="12" t="s">
        <v>17</v>
      </c>
      <c r="R45" s="13">
        <v>0.21099999999999999</v>
      </c>
      <c r="S45" s="12" t="s">
        <v>17</v>
      </c>
      <c r="T45" s="13"/>
      <c r="U45" s="13"/>
      <c r="V45" s="13"/>
      <c r="W45" s="13"/>
      <c r="X45" s="41">
        <v>17</v>
      </c>
      <c r="Y45" s="41" t="s">
        <v>26</v>
      </c>
      <c r="Z45" s="41" t="s">
        <v>26</v>
      </c>
      <c r="AA45" s="41">
        <v>0.21099999999999999</v>
      </c>
      <c r="AM45" s="43">
        <v>89</v>
      </c>
      <c r="AN45" s="41">
        <v>0.22800000000000001</v>
      </c>
      <c r="AO45" s="43">
        <v>3</v>
      </c>
    </row>
    <row r="46" spans="1:41" ht="9.9499999999999993" customHeight="1" x14ac:dyDescent="0.15">
      <c r="A46" s="11">
        <v>72</v>
      </c>
      <c r="B46" s="15">
        <v>1</v>
      </c>
      <c r="C46" s="16">
        <v>-1.6059523809523792</v>
      </c>
      <c r="D46" s="12" t="s">
        <v>17</v>
      </c>
      <c r="E46" s="12" t="s">
        <v>17</v>
      </c>
      <c r="F46" s="13">
        <v>0.19500000000000001</v>
      </c>
      <c r="G46" s="12" t="s">
        <v>17</v>
      </c>
      <c r="H46" s="13"/>
      <c r="I46" s="13"/>
      <c r="J46" s="13"/>
      <c r="K46" s="13"/>
      <c r="M46" s="11">
        <v>399</v>
      </c>
      <c r="N46" s="15">
        <v>3</v>
      </c>
      <c r="O46" s="16">
        <v>0.70661904761904759</v>
      </c>
      <c r="P46" s="12" t="s">
        <v>17</v>
      </c>
      <c r="Q46" s="13">
        <v>0.23100000000000001</v>
      </c>
      <c r="R46" s="12" t="s">
        <v>17</v>
      </c>
      <c r="S46" s="12" t="s">
        <v>17</v>
      </c>
      <c r="T46" s="13"/>
      <c r="U46" s="13"/>
      <c r="V46" s="13"/>
      <c r="W46" s="13"/>
      <c r="X46" s="41">
        <v>18</v>
      </c>
      <c r="Y46" s="41" t="s">
        <v>26</v>
      </c>
      <c r="Z46" s="41" t="s">
        <v>26</v>
      </c>
      <c r="AA46" s="41">
        <v>0.21299999999999999</v>
      </c>
      <c r="AM46" s="43">
        <v>91</v>
      </c>
      <c r="AN46" s="41">
        <v>0.20899999999999999</v>
      </c>
      <c r="AO46" s="43">
        <v>3</v>
      </c>
    </row>
    <row r="47" spans="1:41" ht="9.9499999999999993" customHeight="1" x14ac:dyDescent="0.15">
      <c r="A47" s="10">
        <v>85</v>
      </c>
      <c r="B47" s="17">
        <v>4</v>
      </c>
      <c r="C47" s="18">
        <v>-0.32119047619047619</v>
      </c>
      <c r="D47" s="14" t="s">
        <v>17</v>
      </c>
      <c r="E47" s="14" t="s">
        <v>17</v>
      </c>
      <c r="F47" s="3">
        <v>0.215</v>
      </c>
      <c r="G47" s="14" t="s">
        <v>17</v>
      </c>
      <c r="H47" s="3"/>
      <c r="I47" s="3"/>
      <c r="J47" s="3"/>
      <c r="K47" s="3"/>
      <c r="M47" s="10">
        <v>400</v>
      </c>
      <c r="N47" s="17">
        <v>1</v>
      </c>
      <c r="O47" s="18">
        <v>-1.9271428571428553</v>
      </c>
      <c r="P47" s="14" t="s">
        <v>17</v>
      </c>
      <c r="Q47" s="14" t="s">
        <v>17</v>
      </c>
      <c r="R47" s="3">
        <v>0.19</v>
      </c>
      <c r="S47" s="14" t="s">
        <v>17</v>
      </c>
      <c r="T47" s="3"/>
      <c r="U47" s="3"/>
      <c r="V47" s="3"/>
      <c r="W47" s="3"/>
      <c r="X47" s="41">
        <v>19</v>
      </c>
      <c r="Y47" s="41" t="s">
        <v>26</v>
      </c>
      <c r="Z47" s="41" t="s">
        <v>26</v>
      </c>
      <c r="AA47" s="41">
        <v>0.21299999999999999</v>
      </c>
      <c r="AM47" s="43">
        <v>97</v>
      </c>
      <c r="AN47" s="41">
        <v>0.23799999999999999</v>
      </c>
      <c r="AO47" s="43">
        <v>2</v>
      </c>
    </row>
    <row r="48" spans="1:41" ht="9.9499999999999993" customHeight="1" x14ac:dyDescent="0.15">
      <c r="A48" s="11">
        <v>86</v>
      </c>
      <c r="B48" s="15">
        <v>0</v>
      </c>
      <c r="C48" s="16">
        <v>5.2675238095238042</v>
      </c>
      <c r="D48" s="12" t="s">
        <v>17</v>
      </c>
      <c r="E48" s="12" t="s">
        <v>17</v>
      </c>
      <c r="F48" s="13">
        <v>0.30199999999999999</v>
      </c>
      <c r="G48" s="12" t="s">
        <v>17</v>
      </c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13"/>
      <c r="V48" s="13"/>
      <c r="W48" s="13"/>
      <c r="X48" s="41">
        <v>20</v>
      </c>
      <c r="Y48" s="41" t="s">
        <v>26</v>
      </c>
      <c r="Z48" s="41" t="s">
        <v>26</v>
      </c>
      <c r="AA48" s="41">
        <v>0.21299999999999999</v>
      </c>
      <c r="AM48" s="43">
        <v>102</v>
      </c>
      <c r="AN48" s="41">
        <v>0.24</v>
      </c>
      <c r="AO48" s="43">
        <v>2</v>
      </c>
    </row>
    <row r="49" spans="1:41" ht="9.9499999999999993" customHeight="1" x14ac:dyDescent="0.15">
      <c r="A49" s="11">
        <v>89</v>
      </c>
      <c r="B49" s="15">
        <v>3</v>
      </c>
      <c r="C49" s="16">
        <v>0.51390476190476186</v>
      </c>
      <c r="D49" s="13">
        <v>0.22800000000000001</v>
      </c>
      <c r="E49" s="12" t="s">
        <v>17</v>
      </c>
      <c r="F49" s="12" t="s">
        <v>17</v>
      </c>
      <c r="G49" s="12" t="s">
        <v>17</v>
      </c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13"/>
      <c r="V49" s="13"/>
      <c r="W49" s="13"/>
      <c r="X49" s="41">
        <v>21</v>
      </c>
      <c r="Y49" s="41" t="s">
        <v>26</v>
      </c>
      <c r="Z49" s="41" t="s">
        <v>26</v>
      </c>
      <c r="AA49" s="41">
        <v>0.215</v>
      </c>
      <c r="AM49" s="43">
        <v>113</v>
      </c>
      <c r="AN49" s="41">
        <v>0.23499999999999999</v>
      </c>
      <c r="AO49" s="43">
        <v>3</v>
      </c>
    </row>
    <row r="50" spans="1:41" ht="9.9499999999999993" customHeight="1" x14ac:dyDescent="0.15">
      <c r="A50" s="11">
        <v>91</v>
      </c>
      <c r="B50" s="15">
        <v>3</v>
      </c>
      <c r="C50" s="16">
        <v>-0.70661904761904759</v>
      </c>
      <c r="D50" s="12" t="s">
        <v>17</v>
      </c>
      <c r="E50" s="12" t="s">
        <v>17</v>
      </c>
      <c r="F50" s="13">
        <v>0.20899999999999999</v>
      </c>
      <c r="G50" s="12" t="s">
        <v>17</v>
      </c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13"/>
      <c r="V50" s="13"/>
      <c r="W50" s="13"/>
      <c r="X50" s="41">
        <v>22</v>
      </c>
      <c r="Y50" s="41" t="s">
        <v>26</v>
      </c>
      <c r="Z50" s="41" t="s">
        <v>26</v>
      </c>
      <c r="AA50" s="41">
        <v>0.215</v>
      </c>
      <c r="AM50" s="43">
        <v>118</v>
      </c>
      <c r="AN50" s="41">
        <v>0.215</v>
      </c>
      <c r="AO50" s="43">
        <v>4</v>
      </c>
    </row>
    <row r="51" spans="1:41" ht="9.9499999999999993" customHeight="1" x14ac:dyDescent="0.15">
      <c r="A51" s="11">
        <v>97</v>
      </c>
      <c r="B51" s="15">
        <v>2</v>
      </c>
      <c r="C51" s="16">
        <v>1.1562857142857126</v>
      </c>
      <c r="D51" s="12" t="s">
        <v>17</v>
      </c>
      <c r="E51" s="12" t="s">
        <v>17</v>
      </c>
      <c r="F51" s="13">
        <v>0.23799999999999999</v>
      </c>
      <c r="G51" s="12" t="s">
        <v>17</v>
      </c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13"/>
      <c r="V51" s="13"/>
      <c r="W51" s="13"/>
      <c r="X51" s="41">
        <v>23</v>
      </c>
      <c r="Y51" s="41" t="s">
        <v>26</v>
      </c>
      <c r="Z51" s="41" t="s">
        <v>26</v>
      </c>
      <c r="AA51" s="41">
        <v>0.217</v>
      </c>
      <c r="AM51" s="43">
        <v>138</v>
      </c>
      <c r="AN51" s="41">
        <v>0.22</v>
      </c>
      <c r="AO51" s="43">
        <v>4</v>
      </c>
    </row>
    <row r="52" spans="1:41" ht="9.9499999999999993" customHeight="1" x14ac:dyDescent="0.15">
      <c r="A52" s="10">
        <v>102</v>
      </c>
      <c r="B52" s="17">
        <v>2</v>
      </c>
      <c r="C52" s="18">
        <v>1.284761904761903</v>
      </c>
      <c r="D52" s="14" t="s">
        <v>17</v>
      </c>
      <c r="E52" s="14" t="s">
        <v>17</v>
      </c>
      <c r="F52" s="3">
        <v>0.24</v>
      </c>
      <c r="G52" s="14" t="s">
        <v>17</v>
      </c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13"/>
      <c r="V52" s="13"/>
      <c r="W52" s="13"/>
      <c r="X52" s="41">
        <v>24</v>
      </c>
      <c r="Y52" s="41" t="s">
        <v>26</v>
      </c>
      <c r="Z52" s="41" t="s">
        <v>26</v>
      </c>
      <c r="AA52" s="41">
        <v>0.219</v>
      </c>
      <c r="AM52" s="43">
        <v>142</v>
      </c>
      <c r="AN52" s="41">
        <v>0.17100000000000001</v>
      </c>
      <c r="AO52" s="43">
        <v>0</v>
      </c>
    </row>
    <row r="53" spans="1:41" ht="9.9499999999999993" customHeight="1" x14ac:dyDescent="0.15">
      <c r="A53" s="11">
        <v>113</v>
      </c>
      <c r="B53" s="15">
        <v>3</v>
      </c>
      <c r="C53" s="16">
        <v>0.96357142857142675</v>
      </c>
      <c r="D53" s="12" t="s">
        <v>17</v>
      </c>
      <c r="E53" s="12" t="s">
        <v>17</v>
      </c>
      <c r="F53" s="13">
        <v>0.23499999999999999</v>
      </c>
      <c r="G53" s="12" t="s">
        <v>17</v>
      </c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13"/>
      <c r="V53" s="13"/>
      <c r="W53" s="13"/>
      <c r="X53" s="41">
        <v>25</v>
      </c>
      <c r="Y53" s="41" t="s">
        <v>26</v>
      </c>
      <c r="Z53" s="41" t="s">
        <v>26</v>
      </c>
      <c r="AA53" s="41">
        <v>0.219</v>
      </c>
      <c r="AM53" s="43">
        <v>146</v>
      </c>
      <c r="AN53" s="41">
        <v>0.313</v>
      </c>
      <c r="AO53" s="43">
        <v>0</v>
      </c>
    </row>
    <row r="54" spans="1:41" ht="9.9499999999999993" customHeight="1" x14ac:dyDescent="0.15">
      <c r="A54" s="11">
        <v>118</v>
      </c>
      <c r="B54" s="15">
        <v>4</v>
      </c>
      <c r="C54" s="16">
        <v>-0.32119047619047619</v>
      </c>
      <c r="D54" s="12" t="s">
        <v>17</v>
      </c>
      <c r="E54" s="12" t="s">
        <v>17</v>
      </c>
      <c r="F54" s="13">
        <v>0.215</v>
      </c>
      <c r="G54" s="12" t="s">
        <v>17</v>
      </c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13"/>
      <c r="V54" s="13"/>
      <c r="W54" s="13"/>
      <c r="X54" s="41">
        <v>26</v>
      </c>
      <c r="Y54" s="41" t="s">
        <v>26</v>
      </c>
      <c r="Z54" s="41" t="s">
        <v>26</v>
      </c>
      <c r="AA54" s="41">
        <v>0.22</v>
      </c>
      <c r="AM54" s="43">
        <v>158</v>
      </c>
      <c r="AN54" s="41">
        <v>0.224</v>
      </c>
      <c r="AO54" s="43">
        <v>4</v>
      </c>
    </row>
    <row r="55" spans="1:41" ht="9.9499999999999993" customHeight="1" x14ac:dyDescent="0.15">
      <c r="A55" s="11">
        <v>138</v>
      </c>
      <c r="B55" s="15">
        <v>4</v>
      </c>
      <c r="C55" s="16">
        <v>0</v>
      </c>
      <c r="D55" s="12" t="s">
        <v>17</v>
      </c>
      <c r="E55" s="12" t="s">
        <v>17</v>
      </c>
      <c r="F55" s="13">
        <v>0.22</v>
      </c>
      <c r="G55" s="12" t="s">
        <v>17</v>
      </c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13"/>
      <c r="V55" s="13"/>
      <c r="W55" s="13"/>
      <c r="X55" s="41">
        <v>27</v>
      </c>
      <c r="Y55" s="41" t="s">
        <v>26</v>
      </c>
      <c r="Z55" s="41" t="s">
        <v>26</v>
      </c>
      <c r="AA55" s="41">
        <v>0.22</v>
      </c>
      <c r="AM55" s="43">
        <v>180</v>
      </c>
      <c r="AN55" s="41">
        <v>0.20200000000000001</v>
      </c>
      <c r="AO55" s="43">
        <v>2</v>
      </c>
    </row>
    <row r="56" spans="1:41" ht="9.9499999999999993" customHeight="1" x14ac:dyDescent="0.15">
      <c r="A56" s="11">
        <v>142</v>
      </c>
      <c r="B56" s="15">
        <v>0</v>
      </c>
      <c r="C56" s="16">
        <v>-3.1476666666666628</v>
      </c>
      <c r="D56" s="12" t="s">
        <v>17</v>
      </c>
      <c r="E56" s="12" t="s">
        <v>17</v>
      </c>
      <c r="F56" s="13">
        <v>0.17100000000000001</v>
      </c>
      <c r="G56" s="12" t="s">
        <v>17</v>
      </c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>
        <v>0.22</v>
      </c>
      <c r="AM56" s="43">
        <v>190</v>
      </c>
      <c r="AN56" s="41">
        <v>0.21299999999999999</v>
      </c>
      <c r="AO56" s="43">
        <v>4</v>
      </c>
    </row>
    <row r="57" spans="1:41" ht="9.9499999999999993" customHeight="1" x14ac:dyDescent="0.15">
      <c r="A57" s="10">
        <v>146</v>
      </c>
      <c r="B57" s="17">
        <v>0</v>
      </c>
      <c r="C57" s="18">
        <v>5.9741428571428514</v>
      </c>
      <c r="D57" s="14" t="s">
        <v>17</v>
      </c>
      <c r="E57" s="14" t="s">
        <v>17</v>
      </c>
      <c r="F57" s="3">
        <v>0.313</v>
      </c>
      <c r="G57" s="14" t="s">
        <v>17</v>
      </c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>
        <v>0.22</v>
      </c>
      <c r="AM57" s="43">
        <v>193</v>
      </c>
      <c r="AN57" s="41">
        <v>0.22</v>
      </c>
      <c r="AO57" s="43">
        <v>4</v>
      </c>
    </row>
    <row r="58" spans="1:41" ht="9.9499999999999993" customHeight="1" x14ac:dyDescent="0.15">
      <c r="A58" s="11">
        <v>158</v>
      </c>
      <c r="B58" s="15">
        <v>4</v>
      </c>
      <c r="C58" s="16">
        <v>0.25695238095238093</v>
      </c>
      <c r="D58" s="12" t="s">
        <v>17</v>
      </c>
      <c r="E58" s="12" t="s">
        <v>17</v>
      </c>
      <c r="F58" s="13">
        <v>0.224</v>
      </c>
      <c r="G58" s="12" t="s">
        <v>17</v>
      </c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>
        <v>0.22</v>
      </c>
      <c r="AM58" s="43">
        <v>198</v>
      </c>
      <c r="AN58" s="41">
        <v>0.23599999999999999</v>
      </c>
      <c r="AO58" s="43">
        <v>2</v>
      </c>
    </row>
    <row r="59" spans="1:41" ht="9.9499999999999993" customHeight="1" x14ac:dyDescent="0.15">
      <c r="A59" s="11">
        <v>180</v>
      </c>
      <c r="B59" s="15">
        <v>2</v>
      </c>
      <c r="C59" s="16">
        <v>-1.1562857142857126</v>
      </c>
      <c r="D59" s="12" t="s">
        <v>17</v>
      </c>
      <c r="E59" s="12" t="s">
        <v>17</v>
      </c>
      <c r="F59" s="13">
        <v>0.20200000000000001</v>
      </c>
      <c r="G59" s="12" t="s">
        <v>17</v>
      </c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>
        <v>0.22</v>
      </c>
      <c r="AM59" s="43">
        <v>224</v>
      </c>
      <c r="AN59" s="41">
        <v>0.19700000000000001</v>
      </c>
      <c r="AO59" s="43">
        <v>2</v>
      </c>
    </row>
    <row r="60" spans="1:41" ht="9.9499999999999993" customHeight="1" x14ac:dyDescent="0.15">
      <c r="A60" s="11">
        <v>190</v>
      </c>
      <c r="B60" s="15">
        <v>4</v>
      </c>
      <c r="C60" s="16">
        <v>-0.44966666666666666</v>
      </c>
      <c r="D60" s="12" t="s">
        <v>17</v>
      </c>
      <c r="E60" s="12" t="s">
        <v>17</v>
      </c>
      <c r="F60" s="13">
        <v>0.21299999999999999</v>
      </c>
      <c r="G60" s="12" t="s">
        <v>17</v>
      </c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>
        <v>0.224</v>
      </c>
      <c r="AM60" s="43">
        <v>227</v>
      </c>
      <c r="AN60" s="41">
        <v>0.219</v>
      </c>
      <c r="AO60" s="43">
        <v>4</v>
      </c>
    </row>
    <row r="61" spans="1:41" ht="9.9499999999999993" customHeight="1" x14ac:dyDescent="0.15">
      <c r="A61" s="11">
        <v>193</v>
      </c>
      <c r="B61" s="15">
        <v>4</v>
      </c>
      <c r="C61" s="16">
        <v>0</v>
      </c>
      <c r="D61" s="12" t="s">
        <v>17</v>
      </c>
      <c r="E61" s="12" t="s">
        <v>17</v>
      </c>
      <c r="F61" s="13">
        <v>0.22</v>
      </c>
      <c r="G61" s="12" t="s">
        <v>17</v>
      </c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>
        <v>0.22500000000000001</v>
      </c>
      <c r="AM61" s="43">
        <v>234</v>
      </c>
      <c r="AN61" s="41">
        <v>0.22</v>
      </c>
      <c r="AO61" s="43">
        <v>4</v>
      </c>
    </row>
    <row r="62" spans="1:41" ht="9.9499999999999993" customHeight="1" x14ac:dyDescent="0.15">
      <c r="A62" s="10">
        <v>198</v>
      </c>
      <c r="B62" s="17">
        <v>2</v>
      </c>
      <c r="C62" s="18">
        <v>1.027809523809522</v>
      </c>
      <c r="D62" s="14" t="s">
        <v>17</v>
      </c>
      <c r="E62" s="14" t="s">
        <v>17</v>
      </c>
      <c r="F62" s="3">
        <v>0.23599999999999999</v>
      </c>
      <c r="G62" s="14" t="s">
        <v>17</v>
      </c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>
        <v>0.22500000000000001</v>
      </c>
      <c r="AM62" s="43">
        <v>313</v>
      </c>
      <c r="AN62" s="41">
        <v>0.22</v>
      </c>
      <c r="AO62" s="43">
        <v>4</v>
      </c>
    </row>
    <row r="63" spans="1:41" ht="9.9499999999999993" customHeight="1" x14ac:dyDescent="0.15">
      <c r="A63" s="11">
        <v>224</v>
      </c>
      <c r="B63" s="15">
        <v>2</v>
      </c>
      <c r="C63" s="16">
        <v>-1.4774761904761886</v>
      </c>
      <c r="D63" s="12" t="s">
        <v>17</v>
      </c>
      <c r="E63" s="12" t="s">
        <v>17</v>
      </c>
      <c r="F63" s="13">
        <v>0.19700000000000001</v>
      </c>
      <c r="G63" s="12" t="s">
        <v>17</v>
      </c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>
        <v>0.22500000000000001</v>
      </c>
      <c r="AM63" s="43">
        <v>316</v>
      </c>
      <c r="AN63" s="41">
        <v>0.2293</v>
      </c>
      <c r="AO63" s="43">
        <v>3</v>
      </c>
    </row>
    <row r="64" spans="1:41" ht="9.9499999999999993" customHeight="1" x14ac:dyDescent="0.15">
      <c r="A64" s="11">
        <v>227</v>
      </c>
      <c r="B64" s="15">
        <v>4</v>
      </c>
      <c r="C64" s="16">
        <v>-6.4238095238095233E-2</v>
      </c>
      <c r="D64" s="12" t="s">
        <v>17</v>
      </c>
      <c r="E64" s="12" t="s">
        <v>17</v>
      </c>
      <c r="F64" s="13">
        <v>0.219</v>
      </c>
      <c r="G64" s="12" t="s">
        <v>17</v>
      </c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>
        <v>0.2263</v>
      </c>
      <c r="AM64" s="43">
        <v>318</v>
      </c>
      <c r="AN64" s="41">
        <v>0.17699999999999999</v>
      </c>
      <c r="AO64" s="43">
        <v>0</v>
      </c>
    </row>
    <row r="65" spans="1:41" ht="9.9499999999999993" customHeight="1" x14ac:dyDescent="0.15">
      <c r="A65" s="11">
        <v>234</v>
      </c>
      <c r="B65" s="15">
        <v>4</v>
      </c>
      <c r="C65" s="16">
        <v>0</v>
      </c>
      <c r="D65" s="12" t="s">
        <v>17</v>
      </c>
      <c r="E65" s="12" t="s">
        <v>17</v>
      </c>
      <c r="F65" s="12" t="s">
        <v>17</v>
      </c>
      <c r="G65" s="36">
        <v>0.22</v>
      </c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>
        <v>0.2293</v>
      </c>
      <c r="AM65" s="43">
        <v>321</v>
      </c>
      <c r="AN65" s="41">
        <v>0.23</v>
      </c>
      <c r="AO65" s="43">
        <v>3</v>
      </c>
    </row>
    <row r="66" spans="1:41" ht="9.9499999999999993" customHeight="1" x14ac:dyDescent="0.15">
      <c r="A66" s="11">
        <v>313</v>
      </c>
      <c r="B66" s="15">
        <v>4</v>
      </c>
      <c r="C66" s="16">
        <v>0</v>
      </c>
      <c r="D66" s="12" t="s">
        <v>17</v>
      </c>
      <c r="E66" s="12" t="s">
        <v>17</v>
      </c>
      <c r="F66" s="13">
        <v>0.22</v>
      </c>
      <c r="G66" s="12" t="s">
        <v>17</v>
      </c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>
        <v>0.23</v>
      </c>
      <c r="AM66" s="43">
        <v>323</v>
      </c>
      <c r="AN66" s="41">
        <v>0.22</v>
      </c>
      <c r="AO66" s="43">
        <v>4</v>
      </c>
    </row>
    <row r="67" spans="1:41" ht="9.9499999999999993" customHeight="1" x14ac:dyDescent="0.15">
      <c r="A67" s="10">
        <v>316</v>
      </c>
      <c r="B67" s="17">
        <v>3</v>
      </c>
      <c r="C67" s="18">
        <v>0.59741428571428534</v>
      </c>
      <c r="D67" s="14" t="s">
        <v>17</v>
      </c>
      <c r="E67" s="14" t="s">
        <v>17</v>
      </c>
      <c r="F67" s="3">
        <v>0.2293</v>
      </c>
      <c r="G67" s="14" t="s">
        <v>17</v>
      </c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>
        <v>0.23</v>
      </c>
      <c r="AM67" s="43">
        <v>327</v>
      </c>
      <c r="AN67" s="41">
        <v>0.23</v>
      </c>
      <c r="AO67" s="43">
        <v>3</v>
      </c>
    </row>
    <row r="68" spans="1:41" ht="9.9499999999999993" customHeight="1" x14ac:dyDescent="0.15">
      <c r="A68" s="11">
        <v>318</v>
      </c>
      <c r="B68" s="15">
        <v>0</v>
      </c>
      <c r="C68" s="16">
        <v>-2.7622380952380934</v>
      </c>
      <c r="D68" s="12" t="s">
        <v>17</v>
      </c>
      <c r="E68" s="12" t="s">
        <v>17</v>
      </c>
      <c r="F68" s="13">
        <v>0.17699999999999999</v>
      </c>
      <c r="G68" s="12" t="s">
        <v>17</v>
      </c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>
        <v>0.23</v>
      </c>
      <c r="AM68" s="43">
        <v>328</v>
      </c>
      <c r="AN68" s="41">
        <v>0.28000000000000003</v>
      </c>
      <c r="AO68" s="43">
        <v>0</v>
      </c>
    </row>
    <row r="69" spans="1:41" ht="9.9499999999999993" customHeight="1" x14ac:dyDescent="0.15">
      <c r="A69" s="11">
        <v>321</v>
      </c>
      <c r="B69" s="15">
        <v>3</v>
      </c>
      <c r="C69" s="16">
        <v>0.64238095238095239</v>
      </c>
      <c r="D69" s="12" t="s">
        <v>17</v>
      </c>
      <c r="E69" s="12" t="s">
        <v>17</v>
      </c>
      <c r="F69" s="13">
        <v>0.23</v>
      </c>
      <c r="G69" s="12" t="s">
        <v>17</v>
      </c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>
        <v>0.23200000000000001</v>
      </c>
      <c r="AM69" s="43">
        <v>333</v>
      </c>
      <c r="AN69" s="41">
        <v>0.20899999999999999</v>
      </c>
      <c r="AO69" s="43">
        <v>3</v>
      </c>
    </row>
    <row r="70" spans="1:41" ht="9.9499999999999993" customHeight="1" x14ac:dyDescent="0.15">
      <c r="A70" s="11">
        <v>323</v>
      </c>
      <c r="B70" s="15">
        <v>4</v>
      </c>
      <c r="C70" s="16">
        <v>0</v>
      </c>
      <c r="D70" s="12" t="s">
        <v>17</v>
      </c>
      <c r="E70" s="12" t="s">
        <v>17</v>
      </c>
      <c r="F70" s="13">
        <v>0.22</v>
      </c>
      <c r="G70" s="12" t="s">
        <v>17</v>
      </c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>
        <v>0.23499999999999999</v>
      </c>
      <c r="AM70" s="43">
        <v>341</v>
      </c>
      <c r="AN70" s="41">
        <v>0.217</v>
      </c>
      <c r="AO70" s="43">
        <v>4</v>
      </c>
    </row>
    <row r="71" spans="1:41" ht="9.9499999999999993" customHeight="1" x14ac:dyDescent="0.15">
      <c r="A71" s="11">
        <v>327</v>
      </c>
      <c r="B71" s="15">
        <v>3</v>
      </c>
      <c r="C71" s="16">
        <v>0.64238095238095239</v>
      </c>
      <c r="D71" s="12" t="s">
        <v>17</v>
      </c>
      <c r="E71" s="12" t="s">
        <v>17</v>
      </c>
      <c r="F71" s="13">
        <v>0.23</v>
      </c>
      <c r="G71" s="12" t="s">
        <v>17</v>
      </c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  <c r="X71" s="41">
        <v>43</v>
      </c>
      <c r="Y71" s="41" t="s">
        <v>26</v>
      </c>
      <c r="Z71" s="41" t="s">
        <v>26</v>
      </c>
      <c r="AA71" s="41">
        <v>0.23599999999999999</v>
      </c>
      <c r="AM71" s="43">
        <v>366</v>
      </c>
      <c r="AN71" s="41">
        <v>0.18</v>
      </c>
      <c r="AO71" s="43">
        <v>0</v>
      </c>
    </row>
    <row r="72" spans="1:41" ht="9.9499999999999993" customHeight="1" x14ac:dyDescent="0.15">
      <c r="A72" s="10">
        <v>328</v>
      </c>
      <c r="B72" s="17">
        <v>0</v>
      </c>
      <c r="C72" s="18">
        <v>3.8542857142857123</v>
      </c>
      <c r="D72" s="14" t="s">
        <v>17</v>
      </c>
      <c r="E72" s="14" t="s">
        <v>17</v>
      </c>
      <c r="F72" s="3">
        <v>0.28000000000000003</v>
      </c>
      <c r="G72" s="14" t="s">
        <v>17</v>
      </c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  <c r="X72" s="41">
        <v>44</v>
      </c>
      <c r="Y72" s="41" t="s">
        <v>26</v>
      </c>
      <c r="Z72" s="41" t="s">
        <v>26</v>
      </c>
      <c r="AA72" s="41">
        <v>0.23799999999999999</v>
      </c>
      <c r="AM72" s="43">
        <v>372</v>
      </c>
      <c r="AN72" s="41">
        <v>0.24</v>
      </c>
      <c r="AO72" s="43">
        <v>2</v>
      </c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  <c r="X73" s="41">
        <v>45</v>
      </c>
      <c r="Y73" s="41" t="s">
        <v>26</v>
      </c>
      <c r="Z73" s="41" t="s">
        <v>26</v>
      </c>
      <c r="AA73" s="41">
        <v>0.24</v>
      </c>
      <c r="AM73" s="43">
        <v>373</v>
      </c>
      <c r="AN73" s="41">
        <v>0.247</v>
      </c>
      <c r="AO73" s="43">
        <v>1</v>
      </c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  <c r="X74" s="41">
        <v>46</v>
      </c>
      <c r="Y74" s="41" t="s">
        <v>26</v>
      </c>
      <c r="Z74" s="41" t="s">
        <v>26</v>
      </c>
      <c r="AA74" s="41">
        <v>0.24</v>
      </c>
      <c r="AM74" s="43">
        <v>376</v>
      </c>
      <c r="AN74" s="41">
        <v>0.22</v>
      </c>
      <c r="AO74" s="43">
        <v>4</v>
      </c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  <c r="X75" s="41">
        <v>47</v>
      </c>
      <c r="Y75" s="41" t="s">
        <v>26</v>
      </c>
      <c r="Z75" s="41" t="s">
        <v>26</v>
      </c>
      <c r="AA75" s="41">
        <v>0.247</v>
      </c>
      <c r="AM75" s="43">
        <v>377</v>
      </c>
      <c r="AN75" s="41">
        <v>0.23</v>
      </c>
      <c r="AO75" s="43">
        <v>3</v>
      </c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  <c r="X76" s="41">
        <v>48</v>
      </c>
      <c r="Y76" s="41" t="s">
        <v>26</v>
      </c>
      <c r="Z76" s="41" t="s">
        <v>26</v>
      </c>
      <c r="AA76" s="41">
        <v>0.25</v>
      </c>
      <c r="AM76" s="43">
        <v>378</v>
      </c>
      <c r="AN76" s="41">
        <v>0.193</v>
      </c>
      <c r="AO76" s="43">
        <v>1</v>
      </c>
    </row>
    <row r="77" spans="1:41" ht="9.9499999999999993" customHeight="1" x14ac:dyDescent="0.15">
      <c r="A77" s="13"/>
      <c r="B77" s="15"/>
      <c r="C77" s="16"/>
      <c r="D77" s="13"/>
      <c r="E77" s="13"/>
      <c r="F77" s="13"/>
      <c r="G77" s="13"/>
      <c r="H77" s="13"/>
      <c r="I77" s="13"/>
      <c r="J77" s="13"/>
      <c r="K77" s="13"/>
      <c r="M77" s="13"/>
      <c r="N77" s="15"/>
      <c r="O77" s="16"/>
      <c r="P77" s="13"/>
      <c r="Q77" s="13"/>
      <c r="R77" s="13"/>
      <c r="S77" s="13"/>
      <c r="T77" s="13"/>
      <c r="U77" s="13"/>
      <c r="V77" s="13"/>
      <c r="W77" s="13"/>
      <c r="X77" s="41">
        <v>49</v>
      </c>
      <c r="Y77" s="41" t="s">
        <v>26</v>
      </c>
      <c r="Z77" s="41" t="s">
        <v>26</v>
      </c>
      <c r="AA77" s="41">
        <v>0.28000000000000003</v>
      </c>
      <c r="AM77" s="43">
        <v>379</v>
      </c>
      <c r="AN77" s="41">
        <v>0.20100000000000001</v>
      </c>
      <c r="AO77" s="43">
        <v>2</v>
      </c>
    </row>
    <row r="78" spans="1:41" ht="9.9499999999999993" customHeight="1" x14ac:dyDescent="0.15">
      <c r="X78" s="41">
        <v>50</v>
      </c>
      <c r="Y78" s="41" t="s">
        <v>26</v>
      </c>
      <c r="Z78" s="41" t="s">
        <v>26</v>
      </c>
      <c r="AA78" s="41">
        <v>0.30199999999999999</v>
      </c>
      <c r="AM78" s="43">
        <v>381</v>
      </c>
      <c r="AN78" s="41">
        <v>0.2263</v>
      </c>
      <c r="AO78" s="43">
        <v>4</v>
      </c>
    </row>
    <row r="79" spans="1:41" ht="9.9499999999999993" customHeight="1" x14ac:dyDescent="0.15">
      <c r="X79" s="41">
        <v>51</v>
      </c>
      <c r="Y79" s="41" t="s">
        <v>26</v>
      </c>
      <c r="Z79" s="41" t="s">
        <v>26</v>
      </c>
      <c r="AA79" s="41">
        <v>0.313</v>
      </c>
      <c r="AM79" s="43">
        <v>386</v>
      </c>
      <c r="AN79" s="41">
        <v>0.20699999999999999</v>
      </c>
      <c r="AO79" s="43">
        <v>3</v>
      </c>
    </row>
    <row r="80" spans="1:41" ht="9.9499999999999993" customHeight="1" x14ac:dyDescent="0.15">
      <c r="X80" s="41">
        <v>52</v>
      </c>
      <c r="Y80" s="41" t="s">
        <v>26</v>
      </c>
      <c r="Z80" s="41" t="s">
        <v>26</v>
      </c>
      <c r="AA80" s="41" t="s">
        <v>26</v>
      </c>
      <c r="AB80" s="41">
        <v>0.20699999999999999</v>
      </c>
      <c r="AM80" s="43">
        <v>393</v>
      </c>
      <c r="AN80" s="41" t="s">
        <v>32</v>
      </c>
      <c r="AO80" s="43">
        <v>0</v>
      </c>
    </row>
    <row r="81" spans="24:41" ht="9.9499999999999993" customHeight="1" x14ac:dyDescent="0.15">
      <c r="X81" s="41">
        <v>53</v>
      </c>
      <c r="Y81" s="41" t="s">
        <v>26</v>
      </c>
      <c r="Z81" s="41" t="s">
        <v>26</v>
      </c>
      <c r="AA81" s="41" t="s">
        <v>26</v>
      </c>
      <c r="AB81" s="46">
        <v>0.22</v>
      </c>
      <c r="AM81" s="43">
        <v>398</v>
      </c>
      <c r="AN81" s="41">
        <v>0.21099999999999999</v>
      </c>
      <c r="AO81" s="43">
        <v>3</v>
      </c>
    </row>
    <row r="82" spans="24:41" ht="9.9499999999999993" customHeight="1" x14ac:dyDescent="0.15">
      <c r="X82" s="41">
        <v>54</v>
      </c>
      <c r="Y82" s="41" t="s">
        <v>26</v>
      </c>
      <c r="Z82" s="41" t="s">
        <v>26</v>
      </c>
      <c r="AA82" s="41" t="s">
        <v>26</v>
      </c>
      <c r="AB82" s="41">
        <v>0.26</v>
      </c>
      <c r="AM82" s="43">
        <v>399</v>
      </c>
      <c r="AN82" s="41">
        <v>0.23100000000000001</v>
      </c>
      <c r="AO82" s="43">
        <v>3</v>
      </c>
    </row>
    <row r="83" spans="24:41" ht="9.9499999999999993" customHeight="1" x14ac:dyDescent="0.15">
      <c r="X83" s="41">
        <v>55</v>
      </c>
      <c r="Y83" s="41" t="s">
        <v>26</v>
      </c>
      <c r="Z83" s="41" t="s">
        <v>26</v>
      </c>
      <c r="AA83" s="41" t="s">
        <v>26</v>
      </c>
      <c r="AB83" s="41" t="s">
        <v>32</v>
      </c>
      <c r="AM83" s="43">
        <v>400</v>
      </c>
      <c r="AN83" s="41">
        <v>0.19</v>
      </c>
      <c r="AO83" s="43">
        <v>1</v>
      </c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R77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7.710937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0</v>
      </c>
      <c r="E22" s="3">
        <v>7</v>
      </c>
      <c r="F22" s="3">
        <v>20</v>
      </c>
      <c r="G22" s="3">
        <v>22</v>
      </c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7">
        <f>$U$23-(3*$U$24)</f>
        <v>0.11306782802075604</v>
      </c>
    </row>
    <row r="23" spans="1:41" ht="9.9499999999999993" customHeight="1" x14ac:dyDescent="0.15">
      <c r="A23" s="28"/>
      <c r="B23" s="2"/>
      <c r="C23" s="5" t="s">
        <v>37</v>
      </c>
      <c r="D23" s="6">
        <v>2</v>
      </c>
      <c r="E23" s="6">
        <v>1</v>
      </c>
      <c r="F23" s="6">
        <v>0</v>
      </c>
      <c r="G23" s="6">
        <v>39</v>
      </c>
      <c r="H23" s="6"/>
      <c r="I23" s="6"/>
      <c r="J23" s="6"/>
      <c r="L23" s="2"/>
      <c r="M23" s="7" t="s">
        <v>16</v>
      </c>
      <c r="N23" s="2"/>
      <c r="O23" s="2"/>
      <c r="P23" s="2"/>
      <c r="Q23" s="2"/>
      <c r="R23" s="2"/>
      <c r="S23" s="2"/>
      <c r="T23" s="20" t="s">
        <v>42</v>
      </c>
      <c r="U23" s="21">
        <v>0.2465</v>
      </c>
      <c r="V23" s="22" t="s">
        <v>25</v>
      </c>
      <c r="W23" s="29"/>
      <c r="X23" s="44" t="s">
        <v>7</v>
      </c>
      <c r="Y23" s="47">
        <f>$U$23+(3*$U$24)</f>
        <v>0.37993217197924395</v>
      </c>
    </row>
    <row r="24" spans="1:41" ht="9.9499999999999993" customHeight="1" x14ac:dyDescent="0.15">
      <c r="A24" s="28"/>
      <c r="B24" s="2"/>
      <c r="C24" s="5" t="s">
        <v>38</v>
      </c>
      <c r="D24" s="2">
        <v>0.215</v>
      </c>
      <c r="E24" s="2">
        <v>0.2</v>
      </c>
      <c r="F24" s="2">
        <v>0</v>
      </c>
      <c r="G24" s="2">
        <v>0.18</v>
      </c>
      <c r="H24" s="2"/>
      <c r="I24" s="2"/>
      <c r="J24" s="2"/>
      <c r="L24" s="2"/>
      <c r="M24" s="7" t="s">
        <v>45</v>
      </c>
      <c r="N24" s="2"/>
      <c r="O24" s="2"/>
      <c r="P24" s="2"/>
      <c r="Q24" s="2"/>
      <c r="R24" s="2"/>
      <c r="S24" s="2"/>
      <c r="T24" s="5" t="s">
        <v>41</v>
      </c>
      <c r="U24" s="8">
        <v>4.4477390659747984E-2</v>
      </c>
      <c r="V24" s="2"/>
      <c r="W24" s="29"/>
      <c r="X24" s="44" t="s">
        <v>8</v>
      </c>
      <c r="Y24" s="47">
        <f>1.5*$U$24</f>
        <v>6.6716085989621976E-2</v>
      </c>
    </row>
    <row r="25" spans="1:41" ht="9.9499999999999993" customHeight="1" x14ac:dyDescent="0.15">
      <c r="A25" s="28"/>
      <c r="B25" s="2"/>
      <c r="C25" s="5" t="s">
        <v>39</v>
      </c>
      <c r="D25" s="2">
        <v>0.23300000000000001</v>
      </c>
      <c r="E25" s="2" t="s">
        <v>26</v>
      </c>
      <c r="F25" s="2" t="s">
        <v>26</v>
      </c>
      <c r="G25" s="2">
        <v>0.48699999999999999</v>
      </c>
      <c r="H25" s="2"/>
      <c r="I25" s="2" t="s">
        <v>26</v>
      </c>
      <c r="J25" s="2" t="s">
        <v>26</v>
      </c>
      <c r="L25" s="2"/>
      <c r="M25" s="7" t="s">
        <v>13</v>
      </c>
      <c r="N25" s="2"/>
      <c r="O25" s="2"/>
      <c r="P25" s="2"/>
      <c r="Q25" s="2"/>
      <c r="R25" s="2"/>
      <c r="S25" s="2"/>
      <c r="T25" s="5" t="s">
        <v>37</v>
      </c>
      <c r="U25" s="6">
        <v>42</v>
      </c>
      <c r="V25" s="2"/>
      <c r="W25" s="29"/>
      <c r="X25" s="44" t="s">
        <v>9</v>
      </c>
      <c r="Y25" s="47">
        <f>1.5*$U$24</f>
        <v>6.6716085989621976E-2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6" t="s">
        <v>26</v>
      </c>
      <c r="F26" s="6" t="s">
        <v>26</v>
      </c>
      <c r="G26" s="8">
        <v>0.25</v>
      </c>
      <c r="H26" s="6" t="s">
        <v>26</v>
      </c>
      <c r="I26" s="6" t="s">
        <v>26</v>
      </c>
      <c r="J26" s="6" t="s">
        <v>26</v>
      </c>
      <c r="L26" s="2"/>
      <c r="M26" s="7" t="s">
        <v>14</v>
      </c>
      <c r="N26" s="2"/>
      <c r="O26" s="2"/>
      <c r="P26" s="2"/>
      <c r="Q26" s="2"/>
      <c r="R26" s="2"/>
      <c r="S26" s="2"/>
      <c r="T26" s="5" t="s">
        <v>43</v>
      </c>
      <c r="U26" s="8">
        <v>0.28000000000000003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6" t="s">
        <v>26</v>
      </c>
      <c r="F27" s="6" t="s">
        <v>26</v>
      </c>
      <c r="G27" s="8">
        <v>4.114158636026688E-2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44</v>
      </c>
      <c r="U27" s="8">
        <v>0.22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2"/>
      <c r="U28" s="2"/>
      <c r="V28" s="5"/>
      <c r="W28" s="30"/>
      <c r="X28" s="42" t="s">
        <v>18</v>
      </c>
      <c r="Y28" s="41">
        <v>0</v>
      </c>
      <c r="Z28" s="41">
        <v>7</v>
      </c>
      <c r="AA28" s="41">
        <v>20</v>
      </c>
      <c r="AB28" s="41">
        <v>22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0.215</v>
      </c>
      <c r="Z29" s="41" t="s">
        <v>26</v>
      </c>
      <c r="AA29" s="41" t="s">
        <v>26</v>
      </c>
      <c r="AB29" s="41" t="s">
        <v>26</v>
      </c>
      <c r="AM29" s="43">
        <v>1</v>
      </c>
      <c r="AN29" s="41">
        <v>0.23100000000000001</v>
      </c>
      <c r="AO29" s="43">
        <v>4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>
        <v>0.23300000000000001</v>
      </c>
      <c r="Z30" s="41" t="s">
        <v>26</v>
      </c>
      <c r="AA30" s="41" t="s">
        <v>26</v>
      </c>
      <c r="AB30" s="41" t="s">
        <v>26</v>
      </c>
      <c r="AM30" s="43">
        <v>10</v>
      </c>
      <c r="AN30" s="41">
        <v>0.26</v>
      </c>
      <c r="AO30" s="43">
        <v>4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0.2</v>
      </c>
      <c r="AA31" s="41" t="s">
        <v>26</v>
      </c>
      <c r="AB31" s="41" t="s">
        <v>26</v>
      </c>
      <c r="AM31" s="43">
        <v>16</v>
      </c>
      <c r="AN31" s="41">
        <v>0.22</v>
      </c>
      <c r="AO31" s="43">
        <v>3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0</v>
      </c>
      <c r="E32" s="3">
        <v>7</v>
      </c>
      <c r="F32" s="3">
        <v>20</v>
      </c>
      <c r="G32" s="3">
        <v>22</v>
      </c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0</v>
      </c>
      <c r="Q32" s="3">
        <v>7</v>
      </c>
      <c r="R32" s="3">
        <v>20</v>
      </c>
      <c r="S32" s="3">
        <v>22</v>
      </c>
      <c r="T32" s="3"/>
      <c r="U32" s="3"/>
      <c r="V32" s="3"/>
      <c r="W32" s="3"/>
      <c r="X32" s="41">
        <v>4</v>
      </c>
      <c r="Y32" s="41" t="s">
        <v>26</v>
      </c>
      <c r="Z32" s="41" t="s">
        <v>26</v>
      </c>
      <c r="AA32" s="41" t="s">
        <v>32</v>
      </c>
      <c r="AB32" s="41" t="s">
        <v>26</v>
      </c>
      <c r="AM32" s="43">
        <v>21</v>
      </c>
      <c r="AN32" s="41">
        <v>0.25</v>
      </c>
      <c r="AO32" s="43">
        <v>4</v>
      </c>
    </row>
    <row r="33" spans="1:41" ht="9.9499999999999993" customHeight="1" x14ac:dyDescent="0.15">
      <c r="A33" s="11">
        <v>1</v>
      </c>
      <c r="B33" s="15">
        <v>4</v>
      </c>
      <c r="C33" s="16">
        <v>-0.3484916666666662</v>
      </c>
      <c r="D33" s="12" t="s">
        <v>17</v>
      </c>
      <c r="E33" s="12" t="s">
        <v>17</v>
      </c>
      <c r="F33" s="12" t="s">
        <v>17</v>
      </c>
      <c r="G33" s="13">
        <v>0.23100000000000001</v>
      </c>
      <c r="H33" s="13"/>
      <c r="I33" s="13"/>
      <c r="J33" s="13"/>
      <c r="K33" s="13"/>
      <c r="M33" s="11">
        <v>377</v>
      </c>
      <c r="N33" s="15">
        <v>4</v>
      </c>
      <c r="O33" s="16">
        <v>-0.3709749999999995</v>
      </c>
      <c r="P33" s="12" t="s">
        <v>17</v>
      </c>
      <c r="Q33" s="12" t="s">
        <v>17</v>
      </c>
      <c r="R33" s="12" t="s">
        <v>17</v>
      </c>
      <c r="S33" s="13">
        <v>0.23</v>
      </c>
      <c r="T33" s="13"/>
      <c r="U33" s="13"/>
      <c r="V33" s="13"/>
      <c r="W33" s="13"/>
      <c r="X33" s="41">
        <v>5</v>
      </c>
      <c r="Y33" s="41" t="s">
        <v>26</v>
      </c>
      <c r="Z33" s="41" t="s">
        <v>26</v>
      </c>
      <c r="AA33" s="41" t="s">
        <v>26</v>
      </c>
      <c r="AB33" s="41">
        <v>0.18</v>
      </c>
      <c r="AM33" s="43">
        <v>23</v>
      </c>
      <c r="AN33" s="41">
        <v>0.24299999999999999</v>
      </c>
      <c r="AO33" s="43">
        <v>4</v>
      </c>
    </row>
    <row r="34" spans="1:41" ht="9.9499999999999993" customHeight="1" x14ac:dyDescent="0.15">
      <c r="A34" s="11">
        <v>10</v>
      </c>
      <c r="B34" s="15">
        <v>4</v>
      </c>
      <c r="C34" s="16">
        <v>0.3035250000000001</v>
      </c>
      <c r="D34" s="12" t="s">
        <v>17</v>
      </c>
      <c r="E34" s="12" t="s">
        <v>17</v>
      </c>
      <c r="F34" s="12" t="s">
        <v>17</v>
      </c>
      <c r="G34" s="13">
        <v>0.26</v>
      </c>
      <c r="H34" s="13"/>
      <c r="I34" s="13"/>
      <c r="J34" s="13"/>
      <c r="K34" s="13"/>
      <c r="M34" s="11">
        <v>378</v>
      </c>
      <c r="N34" s="15">
        <v>2</v>
      </c>
      <c r="O34" s="16">
        <v>-1.1354083333333325</v>
      </c>
      <c r="P34" s="12" t="s">
        <v>17</v>
      </c>
      <c r="Q34" s="12" t="s">
        <v>17</v>
      </c>
      <c r="R34" s="12" t="s">
        <v>17</v>
      </c>
      <c r="S34" s="13">
        <v>0.19600000000000001</v>
      </c>
      <c r="T34" s="13"/>
      <c r="U34" s="13"/>
      <c r="V34" s="13"/>
      <c r="W34" s="13"/>
      <c r="X34" s="41">
        <v>6</v>
      </c>
      <c r="Y34" s="41" t="s">
        <v>26</v>
      </c>
      <c r="Z34" s="41" t="s">
        <v>26</v>
      </c>
      <c r="AA34" s="41" t="s">
        <v>26</v>
      </c>
      <c r="AB34" s="41">
        <v>0.187</v>
      </c>
      <c r="AM34" s="43">
        <v>25</v>
      </c>
      <c r="AN34" s="41">
        <v>0.2</v>
      </c>
      <c r="AO34" s="43">
        <v>2</v>
      </c>
    </row>
    <row r="35" spans="1:41" ht="9.9499999999999993" customHeight="1" x14ac:dyDescent="0.15">
      <c r="A35" s="11">
        <v>16</v>
      </c>
      <c r="B35" s="15">
        <v>3</v>
      </c>
      <c r="C35" s="16">
        <v>-0.59580833333333294</v>
      </c>
      <c r="D35" s="12" t="s">
        <v>17</v>
      </c>
      <c r="E35" s="12" t="s">
        <v>17</v>
      </c>
      <c r="F35" s="12" t="s">
        <v>17</v>
      </c>
      <c r="G35" s="13">
        <v>0.22</v>
      </c>
      <c r="H35" s="13"/>
      <c r="I35" s="13"/>
      <c r="J35" s="13"/>
      <c r="K35" s="13"/>
      <c r="M35" s="11">
        <v>379</v>
      </c>
      <c r="N35" s="15">
        <v>1</v>
      </c>
      <c r="O35" s="16">
        <v>1.6300416666666659</v>
      </c>
      <c r="P35" s="12" t="s">
        <v>17</v>
      </c>
      <c r="Q35" s="12" t="s">
        <v>17</v>
      </c>
      <c r="R35" s="12" t="s">
        <v>17</v>
      </c>
      <c r="S35" s="13">
        <v>0.31900000000000001</v>
      </c>
      <c r="T35" s="13"/>
      <c r="U35" s="13"/>
      <c r="V35" s="13"/>
      <c r="W35" s="13"/>
      <c r="X35" s="41">
        <v>7</v>
      </c>
      <c r="Y35" s="41" t="s">
        <v>26</v>
      </c>
      <c r="Z35" s="41" t="s">
        <v>26</v>
      </c>
      <c r="AA35" s="41" t="s">
        <v>26</v>
      </c>
      <c r="AB35" s="41">
        <v>0.19</v>
      </c>
      <c r="AM35" s="43">
        <v>31</v>
      </c>
      <c r="AN35" s="41">
        <v>0.25</v>
      </c>
      <c r="AO35" s="43">
        <v>4</v>
      </c>
    </row>
    <row r="36" spans="1:41" ht="9.9499999999999993" customHeight="1" x14ac:dyDescent="0.15">
      <c r="A36" s="11">
        <v>21</v>
      </c>
      <c r="B36" s="15">
        <v>4</v>
      </c>
      <c r="C36" s="16">
        <v>7.8691666666666701E-2</v>
      </c>
      <c r="D36" s="12" t="s">
        <v>17</v>
      </c>
      <c r="E36" s="12" t="s">
        <v>17</v>
      </c>
      <c r="F36" s="12" t="s">
        <v>17</v>
      </c>
      <c r="G36" s="13">
        <v>0.25</v>
      </c>
      <c r="H36" s="13"/>
      <c r="I36" s="13"/>
      <c r="J36" s="13"/>
      <c r="K36" s="13"/>
      <c r="M36" s="11">
        <v>386</v>
      </c>
      <c r="N36" s="15">
        <v>4</v>
      </c>
      <c r="O36" s="16">
        <v>-0.41594166666666621</v>
      </c>
      <c r="P36" s="12" t="s">
        <v>17</v>
      </c>
      <c r="Q36" s="12" t="s">
        <v>17</v>
      </c>
      <c r="R36" s="12" t="s">
        <v>17</v>
      </c>
      <c r="S36" s="13">
        <v>0.22800000000000001</v>
      </c>
      <c r="T36" s="13"/>
      <c r="U36" s="13"/>
      <c r="V36" s="13"/>
      <c r="W36" s="13"/>
      <c r="X36" s="41">
        <v>8</v>
      </c>
      <c r="Y36" s="41" t="s">
        <v>26</v>
      </c>
      <c r="Z36" s="41" t="s">
        <v>26</v>
      </c>
      <c r="AA36" s="41" t="s">
        <v>26</v>
      </c>
      <c r="AB36" s="41">
        <v>0.19600000000000001</v>
      </c>
      <c r="AM36" s="43">
        <v>38</v>
      </c>
      <c r="AN36" s="41">
        <v>0.18</v>
      </c>
      <c r="AO36" s="43">
        <v>2</v>
      </c>
    </row>
    <row r="37" spans="1:41" ht="9.9499999999999993" customHeight="1" x14ac:dyDescent="0.15">
      <c r="A37" s="10">
        <v>23</v>
      </c>
      <c r="B37" s="17">
        <v>4</v>
      </c>
      <c r="C37" s="18">
        <v>-7.8691666666666701E-2</v>
      </c>
      <c r="D37" s="14" t="s">
        <v>17</v>
      </c>
      <c r="E37" s="14" t="s">
        <v>17</v>
      </c>
      <c r="F37" s="14" t="s">
        <v>17</v>
      </c>
      <c r="G37" s="3">
        <v>0.24299999999999999</v>
      </c>
      <c r="H37" s="3"/>
      <c r="I37" s="3"/>
      <c r="J37" s="3"/>
      <c r="K37" s="3"/>
      <c r="M37" s="10">
        <v>393</v>
      </c>
      <c r="N37" s="17">
        <v>0</v>
      </c>
      <c r="O37" s="18">
        <v>-3.2938083333333315</v>
      </c>
      <c r="P37" s="14" t="s">
        <v>17</v>
      </c>
      <c r="Q37" s="14" t="s">
        <v>17</v>
      </c>
      <c r="R37" s="3" t="s">
        <v>32</v>
      </c>
      <c r="S37" s="14" t="s">
        <v>17</v>
      </c>
      <c r="T37" s="3"/>
      <c r="U37" s="3"/>
      <c r="V37" s="3"/>
      <c r="W37" s="3"/>
      <c r="X37" s="41">
        <v>9</v>
      </c>
      <c r="Y37" s="41" t="s">
        <v>26</v>
      </c>
      <c r="Z37" s="41" t="s">
        <v>26</v>
      </c>
      <c r="AA37" s="41" t="s">
        <v>26</v>
      </c>
      <c r="AB37" s="41">
        <v>0.2</v>
      </c>
      <c r="AM37" s="43">
        <v>46</v>
      </c>
      <c r="AN37" s="41" t="s">
        <v>28</v>
      </c>
      <c r="AO37" s="43" t="s">
        <v>19</v>
      </c>
    </row>
    <row r="38" spans="1:41" ht="9.9499999999999993" customHeight="1" x14ac:dyDescent="0.15">
      <c r="A38" s="11">
        <v>25</v>
      </c>
      <c r="B38" s="15">
        <v>2</v>
      </c>
      <c r="C38" s="16">
        <v>-1.045474999999999</v>
      </c>
      <c r="D38" s="12" t="s">
        <v>17</v>
      </c>
      <c r="E38" s="13">
        <v>0.2</v>
      </c>
      <c r="F38" s="12" t="s">
        <v>17</v>
      </c>
      <c r="G38" s="12" t="s">
        <v>17</v>
      </c>
      <c r="H38" s="13"/>
      <c r="I38" s="13"/>
      <c r="J38" s="13"/>
      <c r="K38" s="13"/>
      <c r="M38" s="11">
        <v>398</v>
      </c>
      <c r="N38" s="15">
        <v>1</v>
      </c>
      <c r="O38" s="16">
        <v>1.8099083333333328</v>
      </c>
      <c r="P38" s="12" t="s">
        <v>17</v>
      </c>
      <c r="Q38" s="12" t="s">
        <v>17</v>
      </c>
      <c r="R38" s="12" t="s">
        <v>17</v>
      </c>
      <c r="S38" s="13">
        <v>0.32700000000000001</v>
      </c>
      <c r="T38" s="13"/>
      <c r="U38" s="13"/>
      <c r="V38" s="13"/>
      <c r="W38" s="13"/>
      <c r="X38" s="41">
        <v>10</v>
      </c>
      <c r="Y38" s="41" t="s">
        <v>26</v>
      </c>
      <c r="Z38" s="41" t="s">
        <v>26</v>
      </c>
      <c r="AA38" s="41" t="s">
        <v>26</v>
      </c>
      <c r="AB38" s="41">
        <v>0.20300000000000001</v>
      </c>
      <c r="AM38" s="43">
        <v>59</v>
      </c>
      <c r="AN38" s="41">
        <v>0.21099999999999999</v>
      </c>
      <c r="AO38" s="43">
        <v>3</v>
      </c>
    </row>
    <row r="39" spans="1:41" ht="9.9499999999999993" customHeight="1" x14ac:dyDescent="0.15">
      <c r="A39" s="11">
        <v>31</v>
      </c>
      <c r="B39" s="15">
        <v>4</v>
      </c>
      <c r="C39" s="16">
        <v>7.8691666666666701E-2</v>
      </c>
      <c r="D39" s="12" t="s">
        <v>17</v>
      </c>
      <c r="E39" s="12" t="s">
        <v>17</v>
      </c>
      <c r="F39" s="12" t="s">
        <v>17</v>
      </c>
      <c r="G39" s="13">
        <v>0.25</v>
      </c>
      <c r="H39" s="13"/>
      <c r="I39" s="13"/>
      <c r="J39" s="13"/>
      <c r="K39" s="13"/>
      <c r="M39" s="13"/>
      <c r="N39" s="15"/>
      <c r="O39" s="16"/>
      <c r="P39" s="13"/>
      <c r="Q39" s="13"/>
      <c r="R39" s="13"/>
      <c r="S39" s="13"/>
      <c r="T39" s="13"/>
      <c r="U39" s="13"/>
      <c r="V39" s="13"/>
      <c r="W39" s="13"/>
      <c r="X39" s="41">
        <v>11</v>
      </c>
      <c r="Y39" s="41" t="s">
        <v>26</v>
      </c>
      <c r="Z39" s="41" t="s">
        <v>26</v>
      </c>
      <c r="AA39" s="41" t="s">
        <v>26</v>
      </c>
      <c r="AB39" s="41">
        <v>0.21</v>
      </c>
      <c r="AM39" s="43">
        <v>70</v>
      </c>
      <c r="AN39" s="41">
        <v>0.23300000000000001</v>
      </c>
      <c r="AO39" s="43">
        <v>4</v>
      </c>
    </row>
    <row r="40" spans="1:41" ht="9.9499999999999993" customHeight="1" x14ac:dyDescent="0.15">
      <c r="A40" s="11">
        <v>38</v>
      </c>
      <c r="B40" s="15">
        <v>2</v>
      </c>
      <c r="C40" s="16">
        <v>-1.4951416666666659</v>
      </c>
      <c r="D40" s="12" t="s">
        <v>17</v>
      </c>
      <c r="E40" s="12" t="s">
        <v>17</v>
      </c>
      <c r="F40" s="12" t="s">
        <v>17</v>
      </c>
      <c r="G40" s="13">
        <v>0.18</v>
      </c>
      <c r="H40" s="13"/>
      <c r="I40" s="13"/>
      <c r="J40" s="13"/>
      <c r="K40" s="13"/>
      <c r="M40" s="13"/>
      <c r="N40" s="15"/>
      <c r="O40" s="16"/>
      <c r="P40" s="13"/>
      <c r="Q40" s="13"/>
      <c r="R40" s="13"/>
      <c r="S40" s="13"/>
      <c r="T40" s="13"/>
      <c r="U40" s="13"/>
      <c r="V40" s="13"/>
      <c r="W40" s="13"/>
      <c r="X40" s="41">
        <v>12</v>
      </c>
      <c r="Y40" s="41" t="s">
        <v>26</v>
      </c>
      <c r="Z40" s="41" t="s">
        <v>26</v>
      </c>
      <c r="AA40" s="41" t="s">
        <v>26</v>
      </c>
      <c r="AB40" s="41">
        <v>0.21099999999999999</v>
      </c>
      <c r="AM40" s="43">
        <v>72</v>
      </c>
      <c r="AN40" s="41">
        <v>0.34300000000000003</v>
      </c>
      <c r="AO40" s="43">
        <v>0</v>
      </c>
    </row>
    <row r="41" spans="1:41" ht="9.9499999999999993" customHeight="1" x14ac:dyDescent="0.15">
      <c r="A41" s="11">
        <v>46</v>
      </c>
      <c r="B41" s="15" t="s">
        <v>19</v>
      </c>
      <c r="C41" s="16" t="s">
        <v>17</v>
      </c>
      <c r="D41" s="12" t="s">
        <v>17</v>
      </c>
      <c r="E41" s="12" t="s">
        <v>17</v>
      </c>
      <c r="F41" s="12" t="s">
        <v>17</v>
      </c>
      <c r="G41" s="13" t="s">
        <v>28</v>
      </c>
      <c r="H41" s="13"/>
      <c r="I41" s="13"/>
      <c r="J41" s="13"/>
      <c r="K41" s="13"/>
      <c r="M41" s="13"/>
      <c r="N41" s="15"/>
      <c r="O41" s="16"/>
      <c r="P41" s="13"/>
      <c r="Q41" s="13"/>
      <c r="R41" s="13"/>
      <c r="S41" s="13"/>
      <c r="T41" s="13"/>
      <c r="U41" s="13"/>
      <c r="V41" s="13"/>
      <c r="W41" s="13"/>
      <c r="X41" s="41">
        <v>13</v>
      </c>
      <c r="Y41" s="41" t="s">
        <v>26</v>
      </c>
      <c r="Z41" s="41" t="s">
        <v>26</v>
      </c>
      <c r="AA41" s="41" t="s">
        <v>26</v>
      </c>
      <c r="AB41" s="41">
        <v>0.22</v>
      </c>
      <c r="AM41" s="43">
        <v>85</v>
      </c>
      <c r="AN41" s="41">
        <v>0.25</v>
      </c>
      <c r="AO41" s="43">
        <v>4</v>
      </c>
    </row>
    <row r="42" spans="1:41" ht="9.9499999999999993" customHeight="1" x14ac:dyDescent="0.15">
      <c r="A42" s="10">
        <v>59</v>
      </c>
      <c r="B42" s="17">
        <v>3</v>
      </c>
      <c r="C42" s="18">
        <v>-0.79815833333333297</v>
      </c>
      <c r="D42" s="14" t="s">
        <v>17</v>
      </c>
      <c r="E42" s="14" t="s">
        <v>17</v>
      </c>
      <c r="F42" s="14" t="s">
        <v>17</v>
      </c>
      <c r="G42" s="3">
        <v>0.21099999999999999</v>
      </c>
      <c r="H42" s="3"/>
      <c r="I42" s="3"/>
      <c r="J42" s="3"/>
      <c r="K42" s="3"/>
      <c r="M42" s="3"/>
      <c r="N42" s="17"/>
      <c r="O42" s="18"/>
      <c r="P42" s="3"/>
      <c r="Q42" s="3"/>
      <c r="R42" s="3"/>
      <c r="S42" s="3"/>
      <c r="T42" s="3"/>
      <c r="U42" s="3"/>
      <c r="V42" s="3"/>
      <c r="W42" s="3"/>
      <c r="X42" s="41">
        <v>14</v>
      </c>
      <c r="Y42" s="41" t="s">
        <v>26</v>
      </c>
      <c r="Z42" s="41" t="s">
        <v>26</v>
      </c>
      <c r="AA42" s="41" t="s">
        <v>26</v>
      </c>
      <c r="AB42" s="41">
        <v>0.22500000000000001</v>
      </c>
      <c r="AM42" s="43">
        <v>89</v>
      </c>
      <c r="AN42" s="41">
        <v>0.23300000000000001</v>
      </c>
      <c r="AO42" s="43">
        <v>4</v>
      </c>
    </row>
    <row r="43" spans="1:41" ht="9.9499999999999993" customHeight="1" x14ac:dyDescent="0.15">
      <c r="A43" s="11">
        <v>70</v>
      </c>
      <c r="B43" s="15">
        <v>4</v>
      </c>
      <c r="C43" s="16">
        <v>-0.30352499999999949</v>
      </c>
      <c r="D43" s="12" t="s">
        <v>17</v>
      </c>
      <c r="E43" s="12" t="s">
        <v>17</v>
      </c>
      <c r="F43" s="12" t="s">
        <v>17</v>
      </c>
      <c r="G43" s="13">
        <v>0.23300000000000001</v>
      </c>
      <c r="H43" s="13"/>
      <c r="I43" s="13"/>
      <c r="J43" s="13"/>
      <c r="K43" s="13"/>
      <c r="M43" s="13"/>
      <c r="N43" s="15"/>
      <c r="O43" s="16"/>
      <c r="P43" s="13"/>
      <c r="Q43" s="13"/>
      <c r="R43" s="13"/>
      <c r="S43" s="13"/>
      <c r="T43" s="13"/>
      <c r="U43" s="13"/>
      <c r="V43" s="13"/>
      <c r="W43" s="13"/>
      <c r="X43" s="41">
        <v>15</v>
      </c>
      <c r="Y43" s="41" t="s">
        <v>26</v>
      </c>
      <c r="Z43" s="41" t="s">
        <v>26</v>
      </c>
      <c r="AA43" s="41" t="s">
        <v>26</v>
      </c>
      <c r="AB43" s="41">
        <v>0.22800000000000001</v>
      </c>
      <c r="AM43" s="43">
        <v>91</v>
      </c>
      <c r="AN43" s="41">
        <v>0.22500000000000001</v>
      </c>
      <c r="AO43" s="43">
        <v>4</v>
      </c>
    </row>
    <row r="44" spans="1:41" ht="9.9499999999999993" customHeight="1" x14ac:dyDescent="0.15">
      <c r="A44" s="11">
        <v>72</v>
      </c>
      <c r="B44" s="15">
        <v>0</v>
      </c>
      <c r="C44" s="16">
        <v>2.1696416666666662</v>
      </c>
      <c r="D44" s="12" t="s">
        <v>17</v>
      </c>
      <c r="E44" s="12" t="s">
        <v>17</v>
      </c>
      <c r="F44" s="12" t="s">
        <v>17</v>
      </c>
      <c r="G44" s="13">
        <v>0.34300000000000003</v>
      </c>
      <c r="H44" s="13"/>
      <c r="I44" s="13"/>
      <c r="J44" s="13"/>
      <c r="K44" s="13"/>
      <c r="M44" s="13"/>
      <c r="N44" s="15"/>
      <c r="O44" s="16"/>
      <c r="P44" s="13"/>
      <c r="Q44" s="13"/>
      <c r="R44" s="13"/>
      <c r="S44" s="13"/>
      <c r="T44" s="13"/>
      <c r="U44" s="13"/>
      <c r="V44" s="13"/>
      <c r="W44" s="13"/>
      <c r="X44" s="41">
        <v>16</v>
      </c>
      <c r="Y44" s="41" t="s">
        <v>26</v>
      </c>
      <c r="Z44" s="41" t="s">
        <v>26</v>
      </c>
      <c r="AA44" s="41" t="s">
        <v>26</v>
      </c>
      <c r="AB44" s="41">
        <v>0.22800000000000001</v>
      </c>
      <c r="AM44" s="43">
        <v>97</v>
      </c>
      <c r="AN44" s="41">
        <v>0.28000000000000003</v>
      </c>
      <c r="AO44" s="43">
        <v>3</v>
      </c>
    </row>
    <row r="45" spans="1:41" ht="9.9499999999999993" customHeight="1" x14ac:dyDescent="0.15">
      <c r="A45" s="11">
        <v>85</v>
      </c>
      <c r="B45" s="15">
        <v>4</v>
      </c>
      <c r="C45" s="16">
        <v>7.8691666666666701E-2</v>
      </c>
      <c r="D45" s="12" t="s">
        <v>17</v>
      </c>
      <c r="E45" s="12" t="s">
        <v>17</v>
      </c>
      <c r="F45" s="12" t="s">
        <v>17</v>
      </c>
      <c r="G45" s="13">
        <v>0.25</v>
      </c>
      <c r="H45" s="13"/>
      <c r="I45" s="13"/>
      <c r="J45" s="13"/>
      <c r="K45" s="13"/>
      <c r="M45" s="13"/>
      <c r="N45" s="15"/>
      <c r="O45" s="16"/>
      <c r="P45" s="13"/>
      <c r="Q45" s="13"/>
      <c r="R45" s="13"/>
      <c r="S45" s="13"/>
      <c r="T45" s="13"/>
      <c r="U45" s="13"/>
      <c r="V45" s="13"/>
      <c r="W45" s="13"/>
      <c r="X45" s="41">
        <v>17</v>
      </c>
      <c r="Y45" s="41" t="s">
        <v>26</v>
      </c>
      <c r="Z45" s="41" t="s">
        <v>26</v>
      </c>
      <c r="AA45" s="41" t="s">
        <v>26</v>
      </c>
      <c r="AB45" s="41">
        <v>0.23</v>
      </c>
      <c r="AM45" s="43">
        <v>102</v>
      </c>
      <c r="AN45" s="41">
        <v>0.2</v>
      </c>
      <c r="AO45" s="43">
        <v>2</v>
      </c>
    </row>
    <row r="46" spans="1:41" ht="9.9499999999999993" customHeight="1" x14ac:dyDescent="0.15">
      <c r="A46" s="11">
        <v>89</v>
      </c>
      <c r="B46" s="15">
        <v>4</v>
      </c>
      <c r="C46" s="16">
        <v>-0.30352499999999949</v>
      </c>
      <c r="D46" s="13">
        <v>0.23300000000000001</v>
      </c>
      <c r="E46" s="12" t="s">
        <v>17</v>
      </c>
      <c r="F46" s="12" t="s">
        <v>17</v>
      </c>
      <c r="G46" s="12" t="s">
        <v>17</v>
      </c>
      <c r="H46" s="13"/>
      <c r="I46" s="13"/>
      <c r="J46" s="13"/>
      <c r="K46" s="13"/>
      <c r="M46" s="13"/>
      <c r="N46" s="15"/>
      <c r="O46" s="16"/>
      <c r="P46" s="13"/>
      <c r="Q46" s="13"/>
      <c r="R46" s="13"/>
      <c r="S46" s="13"/>
      <c r="T46" s="13"/>
      <c r="U46" s="5"/>
      <c r="V46" s="5"/>
      <c r="W46" s="5"/>
      <c r="X46" s="41">
        <v>18</v>
      </c>
      <c r="Y46" s="41" t="s">
        <v>26</v>
      </c>
      <c r="Z46" s="41" t="s">
        <v>26</v>
      </c>
      <c r="AA46" s="41" t="s">
        <v>26</v>
      </c>
      <c r="AB46" s="41">
        <v>0.23100000000000001</v>
      </c>
      <c r="AM46" s="43">
        <v>113</v>
      </c>
      <c r="AN46" s="41">
        <v>0.21</v>
      </c>
      <c r="AO46" s="43">
        <v>3</v>
      </c>
    </row>
    <row r="47" spans="1:41" ht="9.9499999999999993" customHeight="1" x14ac:dyDescent="0.15">
      <c r="A47" s="10">
        <v>91</v>
      </c>
      <c r="B47" s="17">
        <v>4</v>
      </c>
      <c r="C47" s="18">
        <v>-0.48339166666666622</v>
      </c>
      <c r="D47" s="14" t="s">
        <v>17</v>
      </c>
      <c r="E47" s="14" t="s">
        <v>17</v>
      </c>
      <c r="F47" s="14" t="s">
        <v>17</v>
      </c>
      <c r="G47" s="3">
        <v>0.22500000000000001</v>
      </c>
      <c r="H47" s="3"/>
      <c r="I47" s="3"/>
      <c r="J47" s="3"/>
      <c r="K47" s="3"/>
      <c r="M47" s="13"/>
      <c r="N47" s="15"/>
      <c r="O47" s="16"/>
      <c r="P47" s="13"/>
      <c r="Q47" s="13"/>
      <c r="R47" s="13"/>
      <c r="S47" s="13"/>
      <c r="T47" s="13"/>
      <c r="U47" s="5"/>
      <c r="V47" s="5"/>
      <c r="W47" s="5"/>
      <c r="X47" s="41">
        <v>19</v>
      </c>
      <c r="Y47" s="41" t="s">
        <v>26</v>
      </c>
      <c r="Z47" s="41" t="s">
        <v>26</v>
      </c>
      <c r="AA47" s="41" t="s">
        <v>26</v>
      </c>
      <c r="AB47" s="41">
        <v>0.23150000000000001</v>
      </c>
      <c r="AM47" s="43">
        <v>118</v>
      </c>
      <c r="AN47" s="41">
        <v>0.26</v>
      </c>
      <c r="AO47" s="43">
        <v>4</v>
      </c>
    </row>
    <row r="48" spans="1:41" ht="9.9499999999999993" customHeight="1" x14ac:dyDescent="0.15">
      <c r="A48" s="11">
        <v>97</v>
      </c>
      <c r="B48" s="15">
        <v>3</v>
      </c>
      <c r="C48" s="16">
        <v>0.75319166666666693</v>
      </c>
      <c r="D48" s="12" t="s">
        <v>17</v>
      </c>
      <c r="E48" s="12" t="s">
        <v>17</v>
      </c>
      <c r="F48" s="12" t="s">
        <v>17</v>
      </c>
      <c r="G48" s="13">
        <v>0.28000000000000003</v>
      </c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5"/>
      <c r="V48" s="5"/>
      <c r="W48" s="5"/>
      <c r="X48" s="41">
        <v>20</v>
      </c>
      <c r="Y48" s="41" t="s">
        <v>26</v>
      </c>
      <c r="Z48" s="41" t="s">
        <v>26</v>
      </c>
      <c r="AA48" s="41" t="s">
        <v>26</v>
      </c>
      <c r="AB48" s="41">
        <v>0.23200000000000001</v>
      </c>
      <c r="AM48" s="43">
        <v>138</v>
      </c>
      <c r="AN48" s="41">
        <v>0.27400000000000002</v>
      </c>
      <c r="AO48" s="43">
        <v>3</v>
      </c>
    </row>
    <row r="49" spans="1:41" ht="9.9499999999999993" customHeight="1" x14ac:dyDescent="0.15">
      <c r="A49" s="11">
        <v>102</v>
      </c>
      <c r="B49" s="15">
        <v>2</v>
      </c>
      <c r="C49" s="16">
        <v>-1.045474999999999</v>
      </c>
      <c r="D49" s="12" t="s">
        <v>17</v>
      </c>
      <c r="E49" s="12" t="s">
        <v>17</v>
      </c>
      <c r="F49" s="12" t="s">
        <v>17</v>
      </c>
      <c r="G49" s="13">
        <v>0.2</v>
      </c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13"/>
      <c r="V49" s="13"/>
      <c r="W49" s="13"/>
      <c r="X49" s="41">
        <v>21</v>
      </c>
      <c r="Y49" s="41" t="s">
        <v>26</v>
      </c>
      <c r="Z49" s="41" t="s">
        <v>26</v>
      </c>
      <c r="AA49" s="41" t="s">
        <v>26</v>
      </c>
      <c r="AB49" s="41">
        <v>0.23300000000000001</v>
      </c>
      <c r="AM49" s="43">
        <v>142</v>
      </c>
      <c r="AN49" s="41">
        <v>0.215</v>
      </c>
      <c r="AO49" s="43">
        <v>3</v>
      </c>
    </row>
    <row r="50" spans="1:41" ht="9.9499999999999993" customHeight="1" x14ac:dyDescent="0.15">
      <c r="A50" s="11">
        <v>113</v>
      </c>
      <c r="B50" s="15">
        <v>3</v>
      </c>
      <c r="C50" s="16">
        <v>-0.82064166666666638</v>
      </c>
      <c r="D50" s="12" t="s">
        <v>17</v>
      </c>
      <c r="E50" s="12" t="s">
        <v>17</v>
      </c>
      <c r="F50" s="12" t="s">
        <v>17</v>
      </c>
      <c r="G50" s="13">
        <v>0.21</v>
      </c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13"/>
      <c r="V50" s="13"/>
      <c r="W50" s="13"/>
      <c r="X50" s="41">
        <v>22</v>
      </c>
      <c r="Y50" s="41" t="s">
        <v>26</v>
      </c>
      <c r="Z50" s="41" t="s">
        <v>26</v>
      </c>
      <c r="AA50" s="41" t="s">
        <v>26</v>
      </c>
      <c r="AB50" s="41">
        <v>0.24299999999999999</v>
      </c>
      <c r="AM50" s="43">
        <v>146</v>
      </c>
      <c r="AN50" s="41">
        <v>0.187</v>
      </c>
      <c r="AO50" s="43">
        <v>2</v>
      </c>
    </row>
    <row r="51" spans="1:41" ht="9.9499999999999993" customHeight="1" x14ac:dyDescent="0.15">
      <c r="A51" s="11">
        <v>118</v>
      </c>
      <c r="B51" s="15">
        <v>4</v>
      </c>
      <c r="C51" s="16">
        <v>0.3035250000000001</v>
      </c>
      <c r="D51" s="12" t="s">
        <v>17</v>
      </c>
      <c r="E51" s="12" t="s">
        <v>17</v>
      </c>
      <c r="F51" s="12" t="s">
        <v>17</v>
      </c>
      <c r="G51" s="13">
        <v>0.26</v>
      </c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13"/>
      <c r="V51" s="13"/>
      <c r="W51" s="13"/>
      <c r="X51" s="41">
        <v>23</v>
      </c>
      <c r="Y51" s="41" t="s">
        <v>26</v>
      </c>
      <c r="Z51" s="41" t="s">
        <v>26</v>
      </c>
      <c r="AA51" s="41" t="s">
        <v>26</v>
      </c>
      <c r="AB51" s="41">
        <v>0.25</v>
      </c>
      <c r="AM51" s="43">
        <v>158</v>
      </c>
      <c r="AN51" s="41">
        <v>0.22800000000000001</v>
      </c>
      <c r="AO51" s="43">
        <v>4</v>
      </c>
    </row>
    <row r="52" spans="1:41" ht="9.9499999999999993" customHeight="1" x14ac:dyDescent="0.15">
      <c r="A52" s="10">
        <v>138</v>
      </c>
      <c r="B52" s="17">
        <v>3</v>
      </c>
      <c r="C52" s="18">
        <v>0.61829166666666691</v>
      </c>
      <c r="D52" s="14" t="s">
        <v>17</v>
      </c>
      <c r="E52" s="14" t="s">
        <v>17</v>
      </c>
      <c r="F52" s="14" t="s">
        <v>17</v>
      </c>
      <c r="G52" s="3">
        <v>0.27400000000000002</v>
      </c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13"/>
      <c r="V52" s="13"/>
      <c r="W52" s="13"/>
      <c r="X52" s="41">
        <v>24</v>
      </c>
      <c r="Y52" s="41" t="s">
        <v>26</v>
      </c>
      <c r="Z52" s="41" t="s">
        <v>26</v>
      </c>
      <c r="AA52" s="41" t="s">
        <v>26</v>
      </c>
      <c r="AB52" s="41">
        <v>0.25</v>
      </c>
      <c r="AM52" s="43">
        <v>180</v>
      </c>
      <c r="AN52" s="41">
        <v>0.20300000000000001</v>
      </c>
      <c r="AO52" s="43">
        <v>3</v>
      </c>
    </row>
    <row r="53" spans="1:41" ht="9.9499999999999993" customHeight="1" x14ac:dyDescent="0.15">
      <c r="A53" s="11">
        <v>142</v>
      </c>
      <c r="B53" s="15">
        <v>3</v>
      </c>
      <c r="C53" s="16">
        <v>-0.70822499999999966</v>
      </c>
      <c r="D53" s="13">
        <v>0.215</v>
      </c>
      <c r="E53" s="12" t="s">
        <v>17</v>
      </c>
      <c r="F53" s="12" t="s">
        <v>17</v>
      </c>
      <c r="G53" s="12" t="s">
        <v>17</v>
      </c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13"/>
      <c r="V53" s="13"/>
      <c r="W53" s="13"/>
      <c r="X53" s="41">
        <v>25</v>
      </c>
      <c r="Y53" s="41" t="s">
        <v>26</v>
      </c>
      <c r="Z53" s="41" t="s">
        <v>26</v>
      </c>
      <c r="AA53" s="41" t="s">
        <v>26</v>
      </c>
      <c r="AB53" s="41">
        <v>0.25</v>
      </c>
      <c r="AM53" s="43">
        <v>190</v>
      </c>
      <c r="AN53" s="41">
        <v>0.26400000000000001</v>
      </c>
      <c r="AO53" s="43">
        <v>4</v>
      </c>
    </row>
    <row r="54" spans="1:41" ht="9.9499999999999993" customHeight="1" x14ac:dyDescent="0.15">
      <c r="A54" s="11">
        <v>146</v>
      </c>
      <c r="B54" s="15">
        <v>2</v>
      </c>
      <c r="C54" s="16">
        <v>-1.3377583333333325</v>
      </c>
      <c r="D54" s="12" t="s">
        <v>17</v>
      </c>
      <c r="E54" s="12" t="s">
        <v>17</v>
      </c>
      <c r="F54" s="12" t="s">
        <v>17</v>
      </c>
      <c r="G54" s="13">
        <v>0.187</v>
      </c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13"/>
      <c r="V54" s="13"/>
      <c r="W54" s="13"/>
      <c r="X54" s="41">
        <v>26</v>
      </c>
      <c r="Y54" s="41" t="s">
        <v>26</v>
      </c>
      <c r="Z54" s="41" t="s">
        <v>26</v>
      </c>
      <c r="AA54" s="41" t="s">
        <v>26</v>
      </c>
      <c r="AB54" s="41">
        <v>0.2505</v>
      </c>
      <c r="AM54" s="43">
        <v>193</v>
      </c>
      <c r="AN54" s="41">
        <v>0.27</v>
      </c>
      <c r="AO54" s="43">
        <v>3</v>
      </c>
    </row>
    <row r="55" spans="1:41" ht="9.9499999999999993" customHeight="1" x14ac:dyDescent="0.15">
      <c r="A55" s="11">
        <v>158</v>
      </c>
      <c r="B55" s="15">
        <v>4</v>
      </c>
      <c r="C55" s="16">
        <v>-0.41594166666666621</v>
      </c>
      <c r="D55" s="12" t="s">
        <v>17</v>
      </c>
      <c r="E55" s="12" t="s">
        <v>17</v>
      </c>
      <c r="F55" s="12" t="s">
        <v>17</v>
      </c>
      <c r="G55" s="13">
        <v>0.22800000000000001</v>
      </c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13"/>
      <c r="V55" s="13"/>
      <c r="W55" s="13"/>
      <c r="X55" s="41">
        <v>27</v>
      </c>
      <c r="Y55" s="41" t="s">
        <v>26</v>
      </c>
      <c r="Z55" s="41" t="s">
        <v>26</v>
      </c>
      <c r="AA55" s="41" t="s">
        <v>26</v>
      </c>
      <c r="AB55" s="41">
        <v>0.26</v>
      </c>
      <c r="AM55" s="43">
        <v>198</v>
      </c>
      <c r="AN55" s="41">
        <v>0.307</v>
      </c>
      <c r="AO55" s="43">
        <v>2</v>
      </c>
    </row>
    <row r="56" spans="1:41" ht="9.9499999999999993" customHeight="1" x14ac:dyDescent="0.15">
      <c r="A56" s="11">
        <v>180</v>
      </c>
      <c r="B56" s="15">
        <v>3</v>
      </c>
      <c r="C56" s="16">
        <v>-0.97802499999999915</v>
      </c>
      <c r="D56" s="12" t="s">
        <v>17</v>
      </c>
      <c r="E56" s="12" t="s">
        <v>17</v>
      </c>
      <c r="F56" s="12" t="s">
        <v>17</v>
      </c>
      <c r="G56" s="13">
        <v>0.20300000000000001</v>
      </c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 t="s">
        <v>26</v>
      </c>
      <c r="AB56" s="41">
        <v>0.26</v>
      </c>
      <c r="AM56" s="43">
        <v>227</v>
      </c>
      <c r="AN56" s="41">
        <v>0.30599999999999999</v>
      </c>
      <c r="AO56" s="43">
        <v>2</v>
      </c>
    </row>
    <row r="57" spans="1:41" ht="9.9499999999999993" customHeight="1" x14ac:dyDescent="0.15">
      <c r="A57" s="10">
        <v>190</v>
      </c>
      <c r="B57" s="17">
        <v>4</v>
      </c>
      <c r="C57" s="18">
        <v>0.39345833333333347</v>
      </c>
      <c r="D57" s="14" t="s">
        <v>17</v>
      </c>
      <c r="E57" s="14" t="s">
        <v>17</v>
      </c>
      <c r="F57" s="14" t="s">
        <v>17</v>
      </c>
      <c r="G57" s="3">
        <v>0.26400000000000001</v>
      </c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 t="s">
        <v>26</v>
      </c>
      <c r="AB57" s="41">
        <v>0.26</v>
      </c>
      <c r="AM57" s="43">
        <v>313</v>
      </c>
      <c r="AN57" s="41">
        <v>0.28399999999999997</v>
      </c>
      <c r="AO57" s="43">
        <v>3</v>
      </c>
    </row>
    <row r="58" spans="1:41" ht="9.9499999999999993" customHeight="1" x14ac:dyDescent="0.15">
      <c r="A58" s="11">
        <v>193</v>
      </c>
      <c r="B58" s="15">
        <v>3</v>
      </c>
      <c r="C58" s="16">
        <v>0.52835833333333349</v>
      </c>
      <c r="D58" s="12" t="s">
        <v>17</v>
      </c>
      <c r="E58" s="12" t="s">
        <v>17</v>
      </c>
      <c r="F58" s="12" t="s">
        <v>17</v>
      </c>
      <c r="G58" s="13">
        <v>0.27</v>
      </c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 t="s">
        <v>26</v>
      </c>
      <c r="AB58" s="41">
        <v>0.26400000000000001</v>
      </c>
      <c r="AM58" s="43">
        <v>316</v>
      </c>
      <c r="AN58" s="41">
        <v>0.2505</v>
      </c>
      <c r="AO58" s="43">
        <v>4</v>
      </c>
    </row>
    <row r="59" spans="1:41" ht="9.9499999999999993" customHeight="1" x14ac:dyDescent="0.15">
      <c r="A59" s="11">
        <v>198</v>
      </c>
      <c r="B59" s="15">
        <v>2</v>
      </c>
      <c r="C59" s="16">
        <v>1.3602416666666659</v>
      </c>
      <c r="D59" s="12" t="s">
        <v>17</v>
      </c>
      <c r="E59" s="12" t="s">
        <v>17</v>
      </c>
      <c r="F59" s="12" t="s">
        <v>17</v>
      </c>
      <c r="G59" s="13">
        <v>0.307</v>
      </c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 t="s">
        <v>26</v>
      </c>
      <c r="AB59" s="41">
        <v>0.27</v>
      </c>
      <c r="AM59" s="43">
        <v>318</v>
      </c>
      <c r="AN59" s="41">
        <v>0.23150000000000001</v>
      </c>
      <c r="AO59" s="43">
        <v>4</v>
      </c>
    </row>
    <row r="60" spans="1:41" ht="9.9499999999999993" customHeight="1" x14ac:dyDescent="0.15">
      <c r="A60" s="11">
        <v>227</v>
      </c>
      <c r="B60" s="15">
        <v>2</v>
      </c>
      <c r="C60" s="16">
        <v>1.3377583333333325</v>
      </c>
      <c r="D60" s="12" t="s">
        <v>17</v>
      </c>
      <c r="E60" s="12" t="s">
        <v>17</v>
      </c>
      <c r="F60" s="12" t="s">
        <v>17</v>
      </c>
      <c r="G60" s="13">
        <v>0.30599999999999999</v>
      </c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 t="s">
        <v>26</v>
      </c>
      <c r="AB60" s="41">
        <v>0.27400000000000002</v>
      </c>
      <c r="AM60" s="43">
        <v>321</v>
      </c>
      <c r="AN60" s="41">
        <v>0.33</v>
      </c>
      <c r="AO60" s="43">
        <v>1</v>
      </c>
    </row>
    <row r="61" spans="1:41" ht="9.9499999999999993" customHeight="1" x14ac:dyDescent="0.15">
      <c r="A61" s="11">
        <v>313</v>
      </c>
      <c r="B61" s="15">
        <v>3</v>
      </c>
      <c r="C61" s="16">
        <v>0.84312499999999913</v>
      </c>
      <c r="D61" s="12" t="s">
        <v>17</v>
      </c>
      <c r="E61" s="12" t="s">
        <v>17</v>
      </c>
      <c r="F61" s="12" t="s">
        <v>17</v>
      </c>
      <c r="G61" s="13">
        <v>0.28399999999999997</v>
      </c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 t="s">
        <v>26</v>
      </c>
      <c r="AB61" s="41">
        <v>0.28000000000000003</v>
      </c>
      <c r="AM61" s="43">
        <v>323</v>
      </c>
      <c r="AN61" s="41" t="s">
        <v>30</v>
      </c>
      <c r="AO61" s="43" t="s">
        <v>19</v>
      </c>
    </row>
    <row r="62" spans="1:41" ht="9.9499999999999993" customHeight="1" x14ac:dyDescent="0.15">
      <c r="A62" s="10">
        <v>316</v>
      </c>
      <c r="B62" s="17">
        <v>4</v>
      </c>
      <c r="C62" s="18">
        <v>8.9933333333333365E-2</v>
      </c>
      <c r="D62" s="14" t="s">
        <v>17</v>
      </c>
      <c r="E62" s="14" t="s">
        <v>17</v>
      </c>
      <c r="F62" s="14" t="s">
        <v>17</v>
      </c>
      <c r="G62" s="3">
        <v>0.2505</v>
      </c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 t="s">
        <v>26</v>
      </c>
      <c r="AB62" s="41">
        <v>0.28399999999999997</v>
      </c>
      <c r="AM62" s="43">
        <v>327</v>
      </c>
      <c r="AN62" s="41">
        <v>0.26</v>
      </c>
      <c r="AO62" s="43">
        <v>4</v>
      </c>
    </row>
    <row r="63" spans="1:41" ht="9.9499999999999993" customHeight="1" x14ac:dyDescent="0.15">
      <c r="A63" s="11">
        <v>318</v>
      </c>
      <c r="B63" s="15">
        <v>4</v>
      </c>
      <c r="C63" s="16">
        <v>-0.33724999999999949</v>
      </c>
      <c r="D63" s="12" t="s">
        <v>17</v>
      </c>
      <c r="E63" s="12" t="s">
        <v>17</v>
      </c>
      <c r="F63" s="12" t="s">
        <v>17</v>
      </c>
      <c r="G63" s="13">
        <v>0.23150000000000001</v>
      </c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 t="s">
        <v>26</v>
      </c>
      <c r="AB63" s="41">
        <v>0.30599999999999999</v>
      </c>
      <c r="AM63" s="43">
        <v>328</v>
      </c>
      <c r="AN63" s="41">
        <v>0.437</v>
      </c>
      <c r="AO63" s="43">
        <v>0</v>
      </c>
    </row>
    <row r="64" spans="1:41" ht="9.9499999999999993" customHeight="1" x14ac:dyDescent="0.15">
      <c r="A64" s="11">
        <v>321</v>
      </c>
      <c r="B64" s="15">
        <v>1</v>
      </c>
      <c r="C64" s="16">
        <v>1.8773583333333328</v>
      </c>
      <c r="D64" s="12" t="s">
        <v>17</v>
      </c>
      <c r="E64" s="12" t="s">
        <v>17</v>
      </c>
      <c r="F64" s="12" t="s">
        <v>17</v>
      </c>
      <c r="G64" s="13">
        <v>0.33</v>
      </c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 t="s">
        <v>26</v>
      </c>
      <c r="AB64" s="41">
        <v>0.307</v>
      </c>
      <c r="AM64" s="43">
        <v>341</v>
      </c>
      <c r="AN64" s="41">
        <v>0.19</v>
      </c>
      <c r="AO64" s="43">
        <v>2</v>
      </c>
    </row>
    <row r="65" spans="1:41" ht="9.9499999999999993" customHeight="1" x14ac:dyDescent="0.15">
      <c r="A65" s="11">
        <v>323</v>
      </c>
      <c r="B65" s="15" t="s">
        <v>19</v>
      </c>
      <c r="C65" s="16" t="s">
        <v>17</v>
      </c>
      <c r="D65" s="12" t="s">
        <v>17</v>
      </c>
      <c r="E65" s="12" t="s">
        <v>17</v>
      </c>
      <c r="F65" s="12" t="s">
        <v>17</v>
      </c>
      <c r="G65" s="13" t="s">
        <v>30</v>
      </c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 t="s">
        <v>26</v>
      </c>
      <c r="AB65" s="41">
        <v>0.31900000000000001</v>
      </c>
      <c r="AM65" s="43">
        <v>366</v>
      </c>
      <c r="AN65" s="41">
        <v>0.23200000000000001</v>
      </c>
      <c r="AO65" s="43">
        <v>4</v>
      </c>
    </row>
    <row r="66" spans="1:41" ht="9.9499999999999993" customHeight="1" x14ac:dyDescent="0.15">
      <c r="A66" s="11">
        <v>327</v>
      </c>
      <c r="B66" s="15">
        <v>4</v>
      </c>
      <c r="C66" s="16">
        <v>0.3035250000000001</v>
      </c>
      <c r="D66" s="12" t="s">
        <v>17</v>
      </c>
      <c r="E66" s="12" t="s">
        <v>17</v>
      </c>
      <c r="F66" s="12" t="s">
        <v>17</v>
      </c>
      <c r="G66" s="13">
        <v>0.26</v>
      </c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 t="s">
        <v>26</v>
      </c>
      <c r="AB66" s="41">
        <v>0.32700000000000001</v>
      </c>
      <c r="AM66" s="43">
        <v>372</v>
      </c>
      <c r="AN66" s="41">
        <v>0.48699999999999999</v>
      </c>
      <c r="AO66" s="43">
        <v>0</v>
      </c>
    </row>
    <row r="67" spans="1:41" ht="9.9499999999999993" customHeight="1" x14ac:dyDescent="0.15">
      <c r="A67" s="10">
        <v>328</v>
      </c>
      <c r="B67" s="17">
        <v>0</v>
      </c>
      <c r="C67" s="18">
        <v>4.2830749999999975</v>
      </c>
      <c r="D67" s="14" t="s">
        <v>17</v>
      </c>
      <c r="E67" s="14" t="s">
        <v>17</v>
      </c>
      <c r="F67" s="14" t="s">
        <v>17</v>
      </c>
      <c r="G67" s="3">
        <v>0.437</v>
      </c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 t="s">
        <v>26</v>
      </c>
      <c r="AB67" s="41">
        <v>0.33</v>
      </c>
      <c r="AM67" s="43">
        <v>373</v>
      </c>
      <c r="AN67" s="41" t="s">
        <v>31</v>
      </c>
      <c r="AO67" s="43" t="s">
        <v>19</v>
      </c>
    </row>
    <row r="68" spans="1:41" ht="9.9499999999999993" customHeight="1" x14ac:dyDescent="0.15">
      <c r="A68" s="11">
        <v>341</v>
      </c>
      <c r="B68" s="15">
        <v>2</v>
      </c>
      <c r="C68" s="16">
        <v>-1.2703083333333325</v>
      </c>
      <c r="D68" s="12" t="s">
        <v>17</v>
      </c>
      <c r="E68" s="12" t="s">
        <v>17</v>
      </c>
      <c r="F68" s="12" t="s">
        <v>17</v>
      </c>
      <c r="G68" s="13">
        <v>0.19</v>
      </c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 t="s">
        <v>26</v>
      </c>
      <c r="AB68" s="41">
        <v>0.34300000000000003</v>
      </c>
      <c r="AM68" s="43">
        <v>376</v>
      </c>
      <c r="AN68" s="41">
        <v>0.35599999999999998</v>
      </c>
      <c r="AO68" s="43">
        <v>0</v>
      </c>
    </row>
    <row r="69" spans="1:41" ht="9.9499999999999993" customHeight="1" x14ac:dyDescent="0.15">
      <c r="A69" s="11">
        <v>366</v>
      </c>
      <c r="B69" s="15">
        <v>4</v>
      </c>
      <c r="C69" s="16">
        <v>-0.32600833333333284</v>
      </c>
      <c r="D69" s="12" t="s">
        <v>17</v>
      </c>
      <c r="E69" s="12" t="s">
        <v>17</v>
      </c>
      <c r="F69" s="12" t="s">
        <v>17</v>
      </c>
      <c r="G69" s="13">
        <v>0.23200000000000001</v>
      </c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 t="s">
        <v>26</v>
      </c>
      <c r="AB69" s="41">
        <v>0.35599999999999998</v>
      </c>
      <c r="AM69" s="43">
        <v>377</v>
      </c>
      <c r="AN69" s="41">
        <v>0.23</v>
      </c>
      <c r="AO69" s="43">
        <v>4</v>
      </c>
    </row>
    <row r="70" spans="1:41" ht="9.9499999999999993" customHeight="1" x14ac:dyDescent="0.15">
      <c r="A70" s="11">
        <v>372</v>
      </c>
      <c r="B70" s="15">
        <v>0</v>
      </c>
      <c r="C70" s="16">
        <v>5.4072416666666641</v>
      </c>
      <c r="D70" s="12" t="s">
        <v>17</v>
      </c>
      <c r="E70" s="12" t="s">
        <v>17</v>
      </c>
      <c r="F70" s="12" t="s">
        <v>17</v>
      </c>
      <c r="G70" s="13">
        <v>0.48699999999999999</v>
      </c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 t="s">
        <v>26</v>
      </c>
      <c r="AB70" s="41">
        <v>0.437</v>
      </c>
      <c r="AM70" s="43">
        <v>378</v>
      </c>
      <c r="AN70" s="41">
        <v>0.19600000000000001</v>
      </c>
      <c r="AO70" s="43">
        <v>2</v>
      </c>
    </row>
    <row r="71" spans="1:41" ht="9.9499999999999993" customHeight="1" x14ac:dyDescent="0.15">
      <c r="A71" s="11">
        <v>373</v>
      </c>
      <c r="B71" s="15" t="s">
        <v>19</v>
      </c>
      <c r="C71" s="16" t="s">
        <v>17</v>
      </c>
      <c r="D71" s="12" t="s">
        <v>17</v>
      </c>
      <c r="E71" s="12" t="s">
        <v>17</v>
      </c>
      <c r="F71" s="12" t="s">
        <v>17</v>
      </c>
      <c r="G71" s="13" t="s">
        <v>31</v>
      </c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  <c r="X71" s="41">
        <v>43</v>
      </c>
      <c r="Y71" s="41" t="s">
        <v>26</v>
      </c>
      <c r="Z71" s="41" t="s">
        <v>26</v>
      </c>
      <c r="AA71" s="41" t="s">
        <v>26</v>
      </c>
      <c r="AB71" s="41">
        <v>0.48699999999999999</v>
      </c>
      <c r="AM71" s="43">
        <v>379</v>
      </c>
      <c r="AN71" s="41">
        <v>0.31900000000000001</v>
      </c>
      <c r="AO71" s="43">
        <v>1</v>
      </c>
    </row>
    <row r="72" spans="1:41" ht="9.9499999999999993" customHeight="1" x14ac:dyDescent="0.15">
      <c r="A72" s="10">
        <v>376</v>
      </c>
      <c r="B72" s="17">
        <v>0</v>
      </c>
      <c r="C72" s="18">
        <v>2.4619249999999986</v>
      </c>
      <c r="D72" s="14" t="s">
        <v>17</v>
      </c>
      <c r="E72" s="14" t="s">
        <v>17</v>
      </c>
      <c r="F72" s="14" t="s">
        <v>17</v>
      </c>
      <c r="G72" s="3">
        <v>0.35599999999999998</v>
      </c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  <c r="X72" s="41">
        <v>44</v>
      </c>
      <c r="Y72" s="41" t="s">
        <v>26</v>
      </c>
      <c r="Z72" s="41" t="s">
        <v>26</v>
      </c>
      <c r="AA72" s="41" t="s">
        <v>26</v>
      </c>
      <c r="AB72" s="41" t="s">
        <v>30</v>
      </c>
      <c r="AM72" s="43">
        <v>386</v>
      </c>
      <c r="AN72" s="41">
        <v>0.22800000000000001</v>
      </c>
      <c r="AO72" s="43">
        <v>4</v>
      </c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  <c r="X73" s="41">
        <v>45</v>
      </c>
      <c r="Y73" s="41" t="s">
        <v>26</v>
      </c>
      <c r="Z73" s="41" t="s">
        <v>26</v>
      </c>
      <c r="AA73" s="41" t="s">
        <v>26</v>
      </c>
      <c r="AB73" s="41" t="s">
        <v>31</v>
      </c>
      <c r="AM73" s="43">
        <v>393</v>
      </c>
      <c r="AN73" s="41" t="s">
        <v>32</v>
      </c>
      <c r="AO73" s="43">
        <v>0</v>
      </c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  <c r="X74" s="41">
        <v>46</v>
      </c>
      <c r="Y74" s="41" t="s">
        <v>26</v>
      </c>
      <c r="Z74" s="41" t="s">
        <v>26</v>
      </c>
      <c r="AA74" s="41" t="s">
        <v>26</v>
      </c>
      <c r="AB74" s="41" t="s">
        <v>28</v>
      </c>
      <c r="AM74" s="43">
        <v>398</v>
      </c>
      <c r="AN74" s="41">
        <v>0.32700000000000001</v>
      </c>
      <c r="AO74" s="43">
        <v>1</v>
      </c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</row>
    <row r="77" spans="1:41" ht="9.9499999999999993" customHeight="1" x14ac:dyDescent="0.15">
      <c r="A77" s="13"/>
      <c r="B77" s="15"/>
      <c r="C77" s="16"/>
      <c r="D77" s="13"/>
      <c r="E77" s="13"/>
      <c r="F77" s="13"/>
      <c r="G77" s="13"/>
      <c r="H77" s="13"/>
      <c r="I77" s="13"/>
      <c r="J77" s="13"/>
      <c r="K77" s="13"/>
      <c r="M77" s="13"/>
      <c r="N77" s="15"/>
      <c r="O77" s="16"/>
      <c r="P77" s="13"/>
      <c r="Q77" s="13"/>
      <c r="R77" s="13"/>
      <c r="S77" s="13"/>
      <c r="T77" s="13"/>
      <c r="U77" s="13"/>
      <c r="V77" s="13"/>
      <c r="W77" s="13"/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R78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6.8554687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0</v>
      </c>
      <c r="E22" s="3">
        <v>7</v>
      </c>
      <c r="F22" s="3">
        <v>22</v>
      </c>
      <c r="G22" s="3">
        <v>40</v>
      </c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5">
        <f>$U$23-(3*$U$24)</f>
        <v>4.8653817642698292E-2</v>
      </c>
    </row>
    <row r="23" spans="1:41" ht="9.9499999999999993" customHeight="1" x14ac:dyDescent="0.15">
      <c r="A23" s="28"/>
      <c r="B23" s="2"/>
      <c r="C23" s="5" t="s">
        <v>37</v>
      </c>
      <c r="D23" s="6">
        <v>1</v>
      </c>
      <c r="E23" s="6">
        <v>18</v>
      </c>
      <c r="F23" s="6">
        <v>21</v>
      </c>
      <c r="G23" s="6">
        <v>1</v>
      </c>
      <c r="H23" s="6"/>
      <c r="I23" s="6"/>
      <c r="J23" s="6"/>
      <c r="L23" s="2"/>
      <c r="M23" s="7" t="s">
        <v>16</v>
      </c>
      <c r="N23" s="2"/>
      <c r="O23" s="2"/>
      <c r="P23" s="2"/>
      <c r="Q23" s="2"/>
      <c r="R23" s="2"/>
      <c r="S23" s="2"/>
      <c r="T23" s="20" t="s">
        <v>42</v>
      </c>
      <c r="U23" s="21">
        <v>6.6000000000000003E-2</v>
      </c>
      <c r="V23" s="22" t="s">
        <v>25</v>
      </c>
      <c r="W23" s="29"/>
      <c r="X23" s="44" t="s">
        <v>7</v>
      </c>
      <c r="Y23" s="45">
        <f>$U$23+(3*$U$24)</f>
        <v>8.3346182357301707E-2</v>
      </c>
    </row>
    <row r="24" spans="1:41" ht="9.9499999999999993" customHeight="1" x14ac:dyDescent="0.15">
      <c r="A24" s="28"/>
      <c r="B24" s="2"/>
      <c r="C24" s="5" t="s">
        <v>38</v>
      </c>
      <c r="D24" s="2">
        <v>6.4000000000000001E-2</v>
      </c>
      <c r="E24" s="2">
        <v>5.6000000000000001E-2</v>
      </c>
      <c r="F24" s="2">
        <v>4.4999999999999998E-2</v>
      </c>
      <c r="G24" s="2">
        <v>6.7000000000000004E-2</v>
      </c>
      <c r="H24" s="2"/>
      <c r="I24" s="2"/>
      <c r="J24" s="2"/>
      <c r="L24" s="2"/>
      <c r="M24" s="7" t="s">
        <v>45</v>
      </c>
      <c r="N24" s="2"/>
      <c r="O24" s="2"/>
      <c r="P24" s="2"/>
      <c r="Q24" s="2"/>
      <c r="R24" s="2"/>
      <c r="S24" s="2"/>
      <c r="T24" s="5" t="s">
        <v>41</v>
      </c>
      <c r="U24" s="8">
        <v>5.7820607857672363E-3</v>
      </c>
      <c r="V24" s="2"/>
      <c r="W24" s="29"/>
      <c r="X24" s="44" t="s">
        <v>8</v>
      </c>
      <c r="Y24" s="45">
        <f>1.5*$U$24</f>
        <v>8.6730911786508554E-3</v>
      </c>
    </row>
    <row r="25" spans="1:41" ht="9.9499999999999993" customHeight="1" x14ac:dyDescent="0.15">
      <c r="A25" s="28"/>
      <c r="B25" s="2"/>
      <c r="C25" s="5" t="s">
        <v>39</v>
      </c>
      <c r="D25" s="2" t="s">
        <v>26</v>
      </c>
      <c r="E25" s="2">
        <v>1.1834</v>
      </c>
      <c r="F25" s="2">
        <v>0.08</v>
      </c>
      <c r="G25" s="2" t="s">
        <v>26</v>
      </c>
      <c r="H25" s="2"/>
      <c r="I25" s="2" t="s">
        <v>26</v>
      </c>
      <c r="J25" s="2" t="s">
        <v>26</v>
      </c>
      <c r="L25" s="2"/>
      <c r="M25" s="7" t="s">
        <v>14</v>
      </c>
      <c r="N25" s="2"/>
      <c r="O25" s="2"/>
      <c r="P25" s="2"/>
      <c r="Q25" s="2"/>
      <c r="R25" s="2"/>
      <c r="S25" s="2"/>
      <c r="T25" s="5" t="s">
        <v>37</v>
      </c>
      <c r="U25" s="6">
        <v>41</v>
      </c>
      <c r="V25" s="2"/>
      <c r="W25" s="29"/>
      <c r="X25" s="44" t="s">
        <v>9</v>
      </c>
      <c r="Y25" s="45">
        <f>1.5*$U$24</f>
        <v>8.6730911786508554E-3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8">
        <v>6.7400000000000002E-2</v>
      </c>
      <c r="F26" s="8">
        <v>6.5000000000000002E-2</v>
      </c>
      <c r="G26" s="6" t="s">
        <v>26</v>
      </c>
      <c r="H26" s="6" t="s">
        <v>26</v>
      </c>
      <c r="I26" s="6" t="s">
        <v>26</v>
      </c>
      <c r="J26" s="6" t="s">
        <v>26</v>
      </c>
      <c r="L26" s="2"/>
      <c r="M26" s="7" t="s">
        <v>15</v>
      </c>
      <c r="N26" s="2"/>
      <c r="O26" s="2"/>
      <c r="P26" s="2"/>
      <c r="Q26" s="2"/>
      <c r="R26" s="2"/>
      <c r="S26" s="2"/>
      <c r="T26" s="5" t="s">
        <v>43</v>
      </c>
      <c r="U26" s="8">
        <v>6.9800000000000001E-2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8">
        <v>2.2979985174203115E-2</v>
      </c>
      <c r="F27" s="8">
        <v>6.6716085989622E-3</v>
      </c>
      <c r="G27" s="6" t="s">
        <v>26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44</v>
      </c>
      <c r="U27" s="8">
        <v>6.2E-2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2"/>
      <c r="U28" s="2"/>
      <c r="V28" s="5"/>
      <c r="W28" s="30"/>
      <c r="X28" s="42" t="s">
        <v>18</v>
      </c>
      <c r="Y28" s="41">
        <v>0</v>
      </c>
      <c r="Z28" s="41">
        <v>7</v>
      </c>
      <c r="AA28" s="41">
        <v>22</v>
      </c>
      <c r="AB28" s="41">
        <v>40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6.4000000000000001E-2</v>
      </c>
      <c r="Z29" s="41" t="s">
        <v>26</v>
      </c>
      <c r="AA29" s="41" t="s">
        <v>26</v>
      </c>
      <c r="AB29" s="41" t="s">
        <v>26</v>
      </c>
      <c r="AM29" s="43">
        <v>16</v>
      </c>
      <c r="AN29" s="41">
        <v>0.06</v>
      </c>
      <c r="AO29" s="43">
        <v>2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 t="s">
        <v>26</v>
      </c>
      <c r="Z30" s="41">
        <v>5.6000000000000001E-2</v>
      </c>
      <c r="AA30" s="41" t="s">
        <v>26</v>
      </c>
      <c r="AB30" s="41" t="s">
        <v>26</v>
      </c>
      <c r="AM30" s="43">
        <v>23</v>
      </c>
      <c r="AN30" s="41" t="s">
        <v>27</v>
      </c>
      <c r="AO30" s="43" t="s">
        <v>19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0.06</v>
      </c>
      <c r="AA31" s="41" t="s">
        <v>26</v>
      </c>
      <c r="AB31" s="41" t="s">
        <v>26</v>
      </c>
      <c r="AM31" s="43">
        <v>25</v>
      </c>
      <c r="AN31" s="41">
        <v>6.7799999999999999E-2</v>
      </c>
      <c r="AO31" s="43">
        <v>4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0</v>
      </c>
      <c r="E32" s="3">
        <v>7</v>
      </c>
      <c r="F32" s="3">
        <v>22</v>
      </c>
      <c r="G32" s="3">
        <v>40</v>
      </c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0</v>
      </c>
      <c r="Q32" s="3">
        <v>7</v>
      </c>
      <c r="R32" s="3">
        <v>22</v>
      </c>
      <c r="S32" s="3">
        <v>40</v>
      </c>
      <c r="T32" s="3"/>
      <c r="U32" s="3"/>
      <c r="V32" s="3"/>
      <c r="W32" s="3"/>
      <c r="X32" s="41">
        <v>4</v>
      </c>
      <c r="Y32" s="41" t="s">
        <v>26</v>
      </c>
      <c r="Z32" s="41">
        <v>0.06</v>
      </c>
      <c r="AA32" s="41" t="s">
        <v>26</v>
      </c>
      <c r="AB32" s="41" t="s">
        <v>26</v>
      </c>
      <c r="AM32" s="43">
        <v>33</v>
      </c>
      <c r="AN32" s="41">
        <v>0.15</v>
      </c>
      <c r="AO32" s="43">
        <v>0</v>
      </c>
    </row>
    <row r="33" spans="1:41" ht="9.9499999999999993" customHeight="1" x14ac:dyDescent="0.15">
      <c r="A33" s="11">
        <v>16</v>
      </c>
      <c r="B33" s="15">
        <v>2</v>
      </c>
      <c r="C33" s="16">
        <v>-1.0376923076923084</v>
      </c>
      <c r="D33" s="12" t="s">
        <v>17</v>
      </c>
      <c r="E33" s="12" t="s">
        <v>17</v>
      </c>
      <c r="F33" s="13">
        <v>0.06</v>
      </c>
      <c r="G33" s="12" t="s">
        <v>17</v>
      </c>
      <c r="H33" s="13"/>
      <c r="I33" s="13"/>
      <c r="J33" s="13"/>
      <c r="K33" s="13"/>
      <c r="M33" s="11">
        <v>399</v>
      </c>
      <c r="N33" s="15">
        <v>4</v>
      </c>
      <c r="O33" s="16">
        <v>-0.3458974358974361</v>
      </c>
      <c r="P33" s="12" t="s">
        <v>17</v>
      </c>
      <c r="Q33" s="13">
        <v>6.4000000000000001E-2</v>
      </c>
      <c r="R33" s="12" t="s">
        <v>17</v>
      </c>
      <c r="S33" s="12" t="s">
        <v>17</v>
      </c>
      <c r="T33" s="13"/>
      <c r="U33" s="13"/>
      <c r="V33" s="13"/>
      <c r="W33" s="13"/>
      <c r="X33" s="41">
        <v>5</v>
      </c>
      <c r="Y33" s="41" t="s">
        <v>26</v>
      </c>
      <c r="Z33" s="41">
        <v>6.0999999999999999E-2</v>
      </c>
      <c r="AA33" s="41" t="s">
        <v>26</v>
      </c>
      <c r="AB33" s="41" t="s">
        <v>26</v>
      </c>
      <c r="AM33" s="43">
        <v>42</v>
      </c>
      <c r="AN33" s="41">
        <v>6.4000000000000001E-2</v>
      </c>
      <c r="AO33" s="43">
        <v>4</v>
      </c>
    </row>
    <row r="34" spans="1:41" ht="9.9499999999999993" customHeight="1" x14ac:dyDescent="0.15">
      <c r="A34" s="11">
        <v>23</v>
      </c>
      <c r="B34" s="15" t="s">
        <v>19</v>
      </c>
      <c r="C34" s="16" t="s">
        <v>17</v>
      </c>
      <c r="D34" s="12" t="s">
        <v>17</v>
      </c>
      <c r="E34" s="13" t="s">
        <v>27</v>
      </c>
      <c r="F34" s="12" t="s">
        <v>17</v>
      </c>
      <c r="G34" s="12" t="s">
        <v>17</v>
      </c>
      <c r="H34" s="13"/>
      <c r="I34" s="13"/>
      <c r="J34" s="13"/>
      <c r="K34" s="13"/>
      <c r="M34" s="11">
        <v>400</v>
      </c>
      <c r="N34" s="15">
        <v>0</v>
      </c>
      <c r="O34" s="16">
        <v>2.4212820512820503</v>
      </c>
      <c r="P34" s="12" t="s">
        <v>17</v>
      </c>
      <c r="Q34" s="12" t="s">
        <v>17</v>
      </c>
      <c r="R34" s="13">
        <v>0.08</v>
      </c>
      <c r="S34" s="12" t="s">
        <v>17</v>
      </c>
      <c r="T34" s="13"/>
      <c r="U34" s="13"/>
      <c r="V34" s="13"/>
      <c r="W34" s="13"/>
      <c r="X34" s="41">
        <v>6</v>
      </c>
      <c r="Y34" s="41" t="s">
        <v>26</v>
      </c>
      <c r="Z34" s="41">
        <v>6.4000000000000001E-2</v>
      </c>
      <c r="AA34" s="41" t="s">
        <v>26</v>
      </c>
      <c r="AB34" s="41" t="s">
        <v>26</v>
      </c>
      <c r="AM34" s="43">
        <v>45</v>
      </c>
      <c r="AN34" s="41">
        <v>9.5000000000000001E-2</v>
      </c>
      <c r="AO34" s="43">
        <v>0</v>
      </c>
    </row>
    <row r="35" spans="1:41" ht="9.9499999999999993" customHeight="1" x14ac:dyDescent="0.15">
      <c r="A35" s="11">
        <v>25</v>
      </c>
      <c r="B35" s="15">
        <v>4</v>
      </c>
      <c r="C35" s="16">
        <v>0.31130769230769156</v>
      </c>
      <c r="D35" s="12" t="s">
        <v>17</v>
      </c>
      <c r="E35" s="13">
        <v>6.7799999999999999E-2</v>
      </c>
      <c r="F35" s="12" t="s">
        <v>17</v>
      </c>
      <c r="G35" s="12" t="s">
        <v>17</v>
      </c>
      <c r="H35" s="13"/>
      <c r="I35" s="13"/>
      <c r="J35" s="13"/>
      <c r="K35" s="13"/>
      <c r="M35" s="13"/>
      <c r="N35" s="15"/>
      <c r="O35" s="16"/>
      <c r="P35" s="13"/>
      <c r="Q35" s="13"/>
      <c r="R35" s="13"/>
      <c r="S35" s="13"/>
      <c r="T35" s="13"/>
      <c r="U35" s="13"/>
      <c r="V35" s="13"/>
      <c r="W35" s="13"/>
      <c r="X35" s="41">
        <v>7</v>
      </c>
      <c r="Y35" s="41" t="s">
        <v>26</v>
      </c>
      <c r="Z35" s="41">
        <v>6.4000000000000001E-2</v>
      </c>
      <c r="AA35" s="41" t="s">
        <v>26</v>
      </c>
      <c r="AB35" s="41" t="s">
        <v>26</v>
      </c>
      <c r="AM35" s="43">
        <v>46</v>
      </c>
      <c r="AN35" s="41">
        <v>6.6000000000000003E-2</v>
      </c>
      <c r="AO35" s="43">
        <v>4</v>
      </c>
    </row>
    <row r="36" spans="1:41" ht="9.9499999999999993" customHeight="1" x14ac:dyDescent="0.15">
      <c r="A36" s="11">
        <v>33</v>
      </c>
      <c r="B36" s="15">
        <v>0</v>
      </c>
      <c r="C36" s="16">
        <v>14.527692307692304</v>
      </c>
      <c r="D36" s="12" t="s">
        <v>17</v>
      </c>
      <c r="E36" s="13">
        <v>0.15</v>
      </c>
      <c r="F36" s="12" t="s">
        <v>17</v>
      </c>
      <c r="G36" s="12" t="s">
        <v>17</v>
      </c>
      <c r="H36" s="13"/>
      <c r="I36" s="13"/>
      <c r="J36" s="13"/>
      <c r="K36" s="13"/>
      <c r="M36" s="13"/>
      <c r="N36" s="15"/>
      <c r="O36" s="16"/>
      <c r="P36" s="13"/>
      <c r="Q36" s="13"/>
      <c r="R36" s="13"/>
      <c r="S36" s="13"/>
      <c r="T36" s="13"/>
      <c r="U36" s="13"/>
      <c r="V36" s="13"/>
      <c r="W36" s="13"/>
      <c r="X36" s="41">
        <v>8</v>
      </c>
      <c r="Y36" s="41" t="s">
        <v>26</v>
      </c>
      <c r="Z36" s="41">
        <v>6.5000000000000002E-2</v>
      </c>
      <c r="AA36" s="41" t="s">
        <v>26</v>
      </c>
      <c r="AB36" s="41" t="s">
        <v>26</v>
      </c>
      <c r="AM36" s="43">
        <v>59</v>
      </c>
      <c r="AN36" s="41">
        <v>6.8000000000000005E-2</v>
      </c>
      <c r="AO36" s="43">
        <v>4</v>
      </c>
    </row>
    <row r="37" spans="1:41" ht="9.9499999999999993" customHeight="1" x14ac:dyDescent="0.15">
      <c r="A37" s="10">
        <v>42</v>
      </c>
      <c r="B37" s="17">
        <v>4</v>
      </c>
      <c r="C37" s="18">
        <v>-0.3458974358974361</v>
      </c>
      <c r="D37" s="14" t="s">
        <v>17</v>
      </c>
      <c r="E37" s="3">
        <v>6.4000000000000001E-2</v>
      </c>
      <c r="F37" s="14" t="s">
        <v>17</v>
      </c>
      <c r="G37" s="14" t="s">
        <v>17</v>
      </c>
      <c r="H37" s="3"/>
      <c r="I37" s="3"/>
      <c r="J37" s="3"/>
      <c r="K37" s="3"/>
      <c r="M37" s="3"/>
      <c r="N37" s="17"/>
      <c r="O37" s="18"/>
      <c r="P37" s="3"/>
      <c r="Q37" s="3"/>
      <c r="R37" s="3"/>
      <c r="S37" s="3"/>
      <c r="T37" s="3"/>
      <c r="U37" s="3"/>
      <c r="V37" s="3"/>
      <c r="W37" s="3"/>
      <c r="X37" s="41">
        <v>9</v>
      </c>
      <c r="Y37" s="41" t="s">
        <v>26</v>
      </c>
      <c r="Z37" s="41">
        <v>6.6000000000000003E-2</v>
      </c>
      <c r="AA37" s="41" t="s">
        <v>26</v>
      </c>
      <c r="AB37" s="41" t="s">
        <v>26</v>
      </c>
      <c r="AM37" s="43">
        <v>72</v>
      </c>
      <c r="AN37" s="41">
        <v>6.4699999999999994E-2</v>
      </c>
      <c r="AO37" s="43">
        <v>4</v>
      </c>
    </row>
    <row r="38" spans="1:41" ht="9.9499999999999993" customHeight="1" x14ac:dyDescent="0.15">
      <c r="A38" s="11">
        <v>45</v>
      </c>
      <c r="B38" s="15">
        <v>0</v>
      </c>
      <c r="C38" s="16">
        <v>5.0155128205128188</v>
      </c>
      <c r="D38" s="12" t="s">
        <v>17</v>
      </c>
      <c r="E38" s="13">
        <v>9.5000000000000001E-2</v>
      </c>
      <c r="F38" s="12" t="s">
        <v>17</v>
      </c>
      <c r="G38" s="12" t="s">
        <v>17</v>
      </c>
      <c r="H38" s="13"/>
      <c r="I38" s="13"/>
      <c r="J38" s="13"/>
      <c r="K38" s="13"/>
      <c r="M38" s="13"/>
      <c r="N38" s="15"/>
      <c r="O38" s="16"/>
      <c r="P38" s="13"/>
      <c r="Q38" s="13"/>
      <c r="R38" s="13"/>
      <c r="S38" s="13"/>
      <c r="T38" s="13"/>
      <c r="U38" s="13"/>
      <c r="V38" s="13"/>
      <c r="W38" s="13"/>
      <c r="X38" s="41">
        <v>10</v>
      </c>
      <c r="Y38" s="41" t="s">
        <v>26</v>
      </c>
      <c r="Z38" s="41">
        <v>6.7000000000000004E-2</v>
      </c>
      <c r="AA38" s="41" t="s">
        <v>26</v>
      </c>
      <c r="AB38" s="41" t="s">
        <v>26</v>
      </c>
      <c r="AM38" s="43">
        <v>85</v>
      </c>
      <c r="AN38" s="41">
        <v>6.4000000000000001E-2</v>
      </c>
      <c r="AO38" s="43">
        <v>4</v>
      </c>
    </row>
    <row r="39" spans="1:41" ht="9.9499999999999993" customHeight="1" x14ac:dyDescent="0.15">
      <c r="A39" s="11">
        <v>46</v>
      </c>
      <c r="B39" s="15">
        <v>4</v>
      </c>
      <c r="C39" s="16">
        <v>0</v>
      </c>
      <c r="D39" s="12" t="s">
        <v>17</v>
      </c>
      <c r="E39" s="13">
        <v>6.6000000000000003E-2</v>
      </c>
      <c r="F39" s="12" t="s">
        <v>17</v>
      </c>
      <c r="G39" s="12" t="s">
        <v>17</v>
      </c>
      <c r="H39" s="13"/>
      <c r="I39" s="13"/>
      <c r="J39" s="13"/>
      <c r="K39" s="13"/>
      <c r="M39" s="13"/>
      <c r="N39" s="15"/>
      <c r="O39" s="16"/>
      <c r="P39" s="13"/>
      <c r="Q39" s="13"/>
      <c r="R39" s="13"/>
      <c r="S39" s="13"/>
      <c r="T39" s="13"/>
      <c r="U39" s="13"/>
      <c r="V39" s="13"/>
      <c r="W39" s="13"/>
      <c r="X39" s="41">
        <v>11</v>
      </c>
      <c r="Y39" s="41" t="s">
        <v>26</v>
      </c>
      <c r="Z39" s="41">
        <v>6.7799999999999999E-2</v>
      </c>
      <c r="AA39" s="41" t="s">
        <v>26</v>
      </c>
      <c r="AB39" s="41" t="s">
        <v>26</v>
      </c>
      <c r="AM39" s="43">
        <v>86</v>
      </c>
      <c r="AN39" s="41">
        <v>0.16800000000000001</v>
      </c>
      <c r="AO39" s="43">
        <v>0</v>
      </c>
    </row>
    <row r="40" spans="1:41" ht="9.9499999999999993" customHeight="1" x14ac:dyDescent="0.15">
      <c r="A40" s="11">
        <v>59</v>
      </c>
      <c r="B40" s="15">
        <v>4</v>
      </c>
      <c r="C40" s="16">
        <v>0.3458974358974361</v>
      </c>
      <c r="D40" s="12" t="s">
        <v>17</v>
      </c>
      <c r="E40" s="12" t="s">
        <v>17</v>
      </c>
      <c r="F40" s="13">
        <v>6.8000000000000005E-2</v>
      </c>
      <c r="G40" s="12" t="s">
        <v>17</v>
      </c>
      <c r="H40" s="13"/>
      <c r="I40" s="13"/>
      <c r="J40" s="13"/>
      <c r="K40" s="13"/>
      <c r="M40" s="13"/>
      <c r="N40" s="15"/>
      <c r="O40" s="16"/>
      <c r="P40" s="13"/>
      <c r="Q40" s="13"/>
      <c r="R40" s="13"/>
      <c r="S40" s="13"/>
      <c r="T40" s="13"/>
      <c r="U40" s="13"/>
      <c r="V40" s="13"/>
      <c r="W40" s="13"/>
      <c r="X40" s="41">
        <v>12</v>
      </c>
      <c r="Y40" s="41" t="s">
        <v>26</v>
      </c>
      <c r="Z40" s="41">
        <v>6.8000000000000005E-2</v>
      </c>
      <c r="AA40" s="41" t="s">
        <v>26</v>
      </c>
      <c r="AB40" s="41" t="s">
        <v>26</v>
      </c>
      <c r="AM40" s="43">
        <v>89</v>
      </c>
      <c r="AN40" s="41">
        <v>6.4000000000000001E-2</v>
      </c>
      <c r="AO40" s="43">
        <v>4</v>
      </c>
    </row>
    <row r="41" spans="1:41" ht="9.9499999999999993" customHeight="1" x14ac:dyDescent="0.15">
      <c r="A41" s="11">
        <v>72</v>
      </c>
      <c r="B41" s="15">
        <v>4</v>
      </c>
      <c r="C41" s="16">
        <v>-0.22483333333333491</v>
      </c>
      <c r="D41" s="12" t="s">
        <v>17</v>
      </c>
      <c r="E41" s="12" t="s">
        <v>17</v>
      </c>
      <c r="F41" s="13">
        <v>6.4699999999999994E-2</v>
      </c>
      <c r="G41" s="12" t="s">
        <v>17</v>
      </c>
      <c r="H41" s="13"/>
      <c r="I41" s="13"/>
      <c r="J41" s="13"/>
      <c r="K41" s="13"/>
      <c r="M41" s="13"/>
      <c r="N41" s="15"/>
      <c r="O41" s="16"/>
      <c r="P41" s="13"/>
      <c r="Q41" s="13"/>
      <c r="R41" s="13"/>
      <c r="S41" s="13"/>
      <c r="T41" s="13"/>
      <c r="U41" s="13"/>
      <c r="V41" s="13"/>
      <c r="W41" s="13"/>
      <c r="X41" s="41">
        <v>13</v>
      </c>
      <c r="Y41" s="41" t="s">
        <v>26</v>
      </c>
      <c r="Z41" s="41">
        <v>6.93E-2</v>
      </c>
      <c r="AA41" s="41" t="s">
        <v>26</v>
      </c>
      <c r="AB41" s="41" t="s">
        <v>26</v>
      </c>
      <c r="AM41" s="43">
        <v>102</v>
      </c>
      <c r="AN41" s="41">
        <v>6.7000000000000004E-2</v>
      </c>
      <c r="AO41" s="43">
        <v>4</v>
      </c>
    </row>
    <row r="42" spans="1:41" ht="9.9499999999999993" customHeight="1" x14ac:dyDescent="0.15">
      <c r="A42" s="10">
        <v>85</v>
      </c>
      <c r="B42" s="17">
        <v>4</v>
      </c>
      <c r="C42" s="18">
        <v>-0.3458974358974361</v>
      </c>
      <c r="D42" s="14" t="s">
        <v>17</v>
      </c>
      <c r="E42" s="14" t="s">
        <v>17</v>
      </c>
      <c r="F42" s="3">
        <v>6.4000000000000001E-2</v>
      </c>
      <c r="G42" s="14" t="s">
        <v>17</v>
      </c>
      <c r="H42" s="3"/>
      <c r="I42" s="3"/>
      <c r="J42" s="3"/>
      <c r="K42" s="3"/>
      <c r="M42" s="13"/>
      <c r="N42" s="15"/>
      <c r="O42" s="16"/>
      <c r="P42" s="13"/>
      <c r="Q42" s="13"/>
      <c r="R42" s="13"/>
      <c r="S42" s="13"/>
      <c r="T42" s="13"/>
      <c r="U42" s="5"/>
      <c r="V42" s="5"/>
      <c r="W42" s="5"/>
      <c r="X42" s="41">
        <v>14</v>
      </c>
      <c r="Y42" s="41" t="s">
        <v>26</v>
      </c>
      <c r="Z42" s="41">
        <v>8.6999999999999994E-2</v>
      </c>
      <c r="AA42" s="41" t="s">
        <v>26</v>
      </c>
      <c r="AB42" s="41" t="s">
        <v>26</v>
      </c>
      <c r="AM42" s="43">
        <v>110</v>
      </c>
      <c r="AN42" s="41">
        <v>0.06</v>
      </c>
      <c r="AO42" s="43">
        <v>2</v>
      </c>
    </row>
    <row r="43" spans="1:41" ht="9.9499999999999993" customHeight="1" x14ac:dyDescent="0.15">
      <c r="A43" s="11">
        <v>86</v>
      </c>
      <c r="B43" s="15">
        <v>0</v>
      </c>
      <c r="C43" s="16">
        <v>17.640769230769227</v>
      </c>
      <c r="D43" s="12" t="s">
        <v>17</v>
      </c>
      <c r="E43" s="13">
        <v>0.16800000000000001</v>
      </c>
      <c r="F43" s="12" t="s">
        <v>17</v>
      </c>
      <c r="G43" s="12" t="s">
        <v>17</v>
      </c>
      <c r="H43" s="13"/>
      <c r="I43" s="13"/>
      <c r="J43" s="13"/>
      <c r="K43" s="13"/>
      <c r="M43" s="13"/>
      <c r="N43" s="15"/>
      <c r="O43" s="16"/>
      <c r="P43" s="13"/>
      <c r="Q43" s="13"/>
      <c r="R43" s="13"/>
      <c r="S43" s="13"/>
      <c r="T43" s="13"/>
      <c r="U43" s="5"/>
      <c r="V43" s="5"/>
      <c r="W43" s="5"/>
      <c r="X43" s="41">
        <v>15</v>
      </c>
      <c r="Y43" s="41" t="s">
        <v>26</v>
      </c>
      <c r="Z43" s="41">
        <v>9.5000000000000001E-2</v>
      </c>
      <c r="AA43" s="41" t="s">
        <v>26</v>
      </c>
      <c r="AB43" s="41" t="s">
        <v>26</v>
      </c>
      <c r="AM43" s="43">
        <v>113</v>
      </c>
      <c r="AN43" s="41">
        <v>6.5000000000000002E-2</v>
      </c>
      <c r="AO43" s="43">
        <v>4</v>
      </c>
    </row>
    <row r="44" spans="1:41" ht="9.9499999999999993" customHeight="1" x14ac:dyDescent="0.15">
      <c r="A44" s="11">
        <v>89</v>
      </c>
      <c r="B44" s="15">
        <v>4</v>
      </c>
      <c r="C44" s="16">
        <v>-0.3458974358974361</v>
      </c>
      <c r="D44" s="13">
        <v>6.4000000000000001E-2</v>
      </c>
      <c r="E44" s="12" t="s">
        <v>17</v>
      </c>
      <c r="F44" s="12" t="s">
        <v>17</v>
      </c>
      <c r="G44" s="12" t="s">
        <v>17</v>
      </c>
      <c r="H44" s="13"/>
      <c r="I44" s="13"/>
      <c r="J44" s="13"/>
      <c r="K44" s="13"/>
      <c r="M44" s="13"/>
      <c r="N44" s="15"/>
      <c r="O44" s="16"/>
      <c r="P44" s="13"/>
      <c r="Q44" s="13"/>
      <c r="R44" s="13"/>
      <c r="S44" s="13"/>
      <c r="T44" s="13"/>
      <c r="U44" s="5"/>
      <c r="V44" s="5"/>
      <c r="W44" s="5"/>
      <c r="X44" s="41">
        <v>16</v>
      </c>
      <c r="Y44" s="41" t="s">
        <v>26</v>
      </c>
      <c r="Z44" s="41">
        <v>0.11600000000000001</v>
      </c>
      <c r="AA44" s="41" t="s">
        <v>26</v>
      </c>
      <c r="AB44" s="41" t="s">
        <v>26</v>
      </c>
      <c r="AM44" s="43">
        <v>138</v>
      </c>
      <c r="AN44" s="41">
        <v>6.93E-2</v>
      </c>
      <c r="AO44" s="43">
        <v>3</v>
      </c>
    </row>
    <row r="45" spans="1:41" ht="9.9499999999999993" customHeight="1" x14ac:dyDescent="0.15">
      <c r="A45" s="11">
        <v>102</v>
      </c>
      <c r="B45" s="15">
        <v>4</v>
      </c>
      <c r="C45" s="16">
        <v>0.17294871794871805</v>
      </c>
      <c r="D45" s="12" t="s">
        <v>17</v>
      </c>
      <c r="E45" s="13">
        <v>6.7000000000000004E-2</v>
      </c>
      <c r="F45" s="12" t="s">
        <v>17</v>
      </c>
      <c r="G45" s="12" t="s">
        <v>17</v>
      </c>
      <c r="H45" s="13"/>
      <c r="I45" s="13"/>
      <c r="J45" s="13"/>
      <c r="K45" s="13"/>
      <c r="M45" s="13"/>
      <c r="N45" s="15"/>
      <c r="O45" s="16"/>
      <c r="P45" s="13"/>
      <c r="Q45" s="13"/>
      <c r="R45" s="13"/>
      <c r="S45" s="13"/>
      <c r="T45" s="13"/>
      <c r="U45" s="5"/>
      <c r="V45" s="5"/>
      <c r="W45" s="5"/>
      <c r="X45" s="41">
        <v>17</v>
      </c>
      <c r="Y45" s="41" t="s">
        <v>26</v>
      </c>
      <c r="Z45" s="41">
        <v>0.15</v>
      </c>
      <c r="AA45" s="41" t="s">
        <v>26</v>
      </c>
      <c r="AB45" s="41" t="s">
        <v>26</v>
      </c>
      <c r="AM45" s="43">
        <v>142</v>
      </c>
      <c r="AN45" s="41">
        <v>6.9000000000000006E-2</v>
      </c>
      <c r="AO45" s="43">
        <v>3</v>
      </c>
    </row>
    <row r="46" spans="1:41" ht="9.9499999999999993" customHeight="1" x14ac:dyDescent="0.15">
      <c r="A46" s="11">
        <v>110</v>
      </c>
      <c r="B46" s="15">
        <v>2</v>
      </c>
      <c r="C46" s="16">
        <v>-1.0376923076923084</v>
      </c>
      <c r="D46" s="12" t="s">
        <v>17</v>
      </c>
      <c r="E46" s="13">
        <v>0.06</v>
      </c>
      <c r="F46" s="12" t="s">
        <v>17</v>
      </c>
      <c r="G46" s="12" t="s">
        <v>17</v>
      </c>
      <c r="H46" s="13"/>
      <c r="I46" s="13"/>
      <c r="J46" s="13"/>
      <c r="K46" s="13"/>
      <c r="M46" s="13"/>
      <c r="N46" s="15"/>
      <c r="O46" s="16"/>
      <c r="P46" s="13"/>
      <c r="Q46" s="13"/>
      <c r="R46" s="13"/>
      <c r="S46" s="13"/>
      <c r="T46" s="13"/>
      <c r="U46" s="5"/>
      <c r="V46" s="5"/>
      <c r="W46" s="5"/>
      <c r="X46" s="41">
        <v>18</v>
      </c>
      <c r="Y46" s="41" t="s">
        <v>26</v>
      </c>
      <c r="Z46" s="41">
        <v>0.16800000000000001</v>
      </c>
      <c r="AA46" s="41" t="s">
        <v>26</v>
      </c>
      <c r="AB46" s="41" t="s">
        <v>26</v>
      </c>
      <c r="AM46" s="43">
        <v>146</v>
      </c>
      <c r="AN46" s="41">
        <v>4.4999999999999998E-2</v>
      </c>
      <c r="AO46" s="43">
        <v>0</v>
      </c>
    </row>
    <row r="47" spans="1:41" ht="9.9499999999999993" customHeight="1" x14ac:dyDescent="0.15">
      <c r="A47" s="10">
        <v>113</v>
      </c>
      <c r="B47" s="17">
        <v>4</v>
      </c>
      <c r="C47" s="18">
        <v>-0.17294871794871805</v>
      </c>
      <c r="D47" s="14" t="s">
        <v>17</v>
      </c>
      <c r="E47" s="14" t="s">
        <v>17</v>
      </c>
      <c r="F47" s="3">
        <v>6.5000000000000002E-2</v>
      </c>
      <c r="G47" s="14" t="s">
        <v>17</v>
      </c>
      <c r="H47" s="3"/>
      <c r="I47" s="3"/>
      <c r="J47" s="3"/>
      <c r="K47" s="3"/>
      <c r="M47" s="13"/>
      <c r="N47" s="15"/>
      <c r="O47" s="16"/>
      <c r="P47" s="13"/>
      <c r="Q47" s="13"/>
      <c r="R47" s="13"/>
      <c r="S47" s="13"/>
      <c r="T47" s="13"/>
      <c r="U47" s="5"/>
      <c r="V47" s="5"/>
      <c r="W47" s="5"/>
      <c r="X47" s="41">
        <v>19</v>
      </c>
      <c r="Y47" s="41" t="s">
        <v>26</v>
      </c>
      <c r="Z47" s="41">
        <v>1.1834</v>
      </c>
      <c r="AA47" s="41" t="s">
        <v>26</v>
      </c>
      <c r="AB47" s="41" t="s">
        <v>26</v>
      </c>
      <c r="AM47" s="43">
        <v>149</v>
      </c>
      <c r="AN47" s="41">
        <v>0.06</v>
      </c>
      <c r="AO47" s="43">
        <v>2</v>
      </c>
    </row>
    <row r="48" spans="1:41" ht="9.9499999999999993" customHeight="1" x14ac:dyDescent="0.15">
      <c r="A48" s="11">
        <v>138</v>
      </c>
      <c r="B48" s="15">
        <v>3</v>
      </c>
      <c r="C48" s="16">
        <v>0.5707307692307686</v>
      </c>
      <c r="D48" s="12" t="s">
        <v>17</v>
      </c>
      <c r="E48" s="13">
        <v>6.93E-2</v>
      </c>
      <c r="F48" s="12" t="s">
        <v>17</v>
      </c>
      <c r="G48" s="12" t="s">
        <v>17</v>
      </c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5"/>
      <c r="V48" s="5"/>
      <c r="W48" s="5"/>
      <c r="X48" s="41">
        <v>20</v>
      </c>
      <c r="Y48" s="41" t="s">
        <v>26</v>
      </c>
      <c r="Z48" s="41" t="s">
        <v>27</v>
      </c>
      <c r="AA48" s="41" t="s">
        <v>26</v>
      </c>
      <c r="AB48" s="41" t="s">
        <v>26</v>
      </c>
      <c r="AM48" s="43">
        <v>180</v>
      </c>
      <c r="AN48" s="41">
        <v>6.8000000000000005E-2</v>
      </c>
      <c r="AO48" s="43">
        <v>4</v>
      </c>
    </row>
    <row r="49" spans="1:41" ht="9.9499999999999993" customHeight="1" x14ac:dyDescent="0.15">
      <c r="A49" s="11">
        <v>142</v>
      </c>
      <c r="B49" s="15">
        <v>3</v>
      </c>
      <c r="C49" s="16">
        <v>0.51884615384615418</v>
      </c>
      <c r="D49" s="12" t="s">
        <v>17</v>
      </c>
      <c r="E49" s="12" t="s">
        <v>17</v>
      </c>
      <c r="F49" s="13">
        <v>6.9000000000000006E-2</v>
      </c>
      <c r="G49" s="12" t="s">
        <v>17</v>
      </c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5"/>
      <c r="V49" s="5"/>
      <c r="W49" s="5"/>
      <c r="X49" s="41">
        <v>21</v>
      </c>
      <c r="Y49" s="41" t="s">
        <v>26</v>
      </c>
      <c r="Z49" s="41" t="s">
        <v>26</v>
      </c>
      <c r="AA49" s="41">
        <v>4.4999999999999998E-2</v>
      </c>
      <c r="AB49" s="41" t="s">
        <v>26</v>
      </c>
      <c r="AM49" s="43">
        <v>190</v>
      </c>
      <c r="AN49" s="41">
        <v>7.0999999999999994E-2</v>
      </c>
      <c r="AO49" s="43">
        <v>3</v>
      </c>
    </row>
    <row r="50" spans="1:41" ht="9.9499999999999993" customHeight="1" x14ac:dyDescent="0.15">
      <c r="A50" s="11">
        <v>146</v>
      </c>
      <c r="B50" s="15">
        <v>0</v>
      </c>
      <c r="C50" s="16">
        <v>-3.6319230769230768</v>
      </c>
      <c r="D50" s="12" t="s">
        <v>17</v>
      </c>
      <c r="E50" s="12" t="s">
        <v>17</v>
      </c>
      <c r="F50" s="13">
        <v>4.4999999999999998E-2</v>
      </c>
      <c r="G50" s="12" t="s">
        <v>17</v>
      </c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5"/>
      <c r="V50" s="5"/>
      <c r="W50" s="5"/>
      <c r="X50" s="41">
        <v>22</v>
      </c>
      <c r="Y50" s="41" t="s">
        <v>26</v>
      </c>
      <c r="Z50" s="41" t="s">
        <v>26</v>
      </c>
      <c r="AA50" s="41">
        <v>5.3699999999999998E-2</v>
      </c>
      <c r="AB50" s="41" t="s">
        <v>26</v>
      </c>
      <c r="AM50" s="43">
        <v>198</v>
      </c>
      <c r="AN50" s="41">
        <v>0.06</v>
      </c>
      <c r="AO50" s="43">
        <v>2</v>
      </c>
    </row>
    <row r="51" spans="1:41" ht="9.9499999999999993" customHeight="1" x14ac:dyDescent="0.15">
      <c r="A51" s="11">
        <v>149</v>
      </c>
      <c r="B51" s="15">
        <v>2</v>
      </c>
      <c r="C51" s="16">
        <v>-1.0376923076923084</v>
      </c>
      <c r="D51" s="12" t="s">
        <v>17</v>
      </c>
      <c r="E51" s="13">
        <v>0.06</v>
      </c>
      <c r="F51" s="12" t="s">
        <v>17</v>
      </c>
      <c r="G51" s="12" t="s">
        <v>17</v>
      </c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5"/>
      <c r="V51" s="5"/>
      <c r="W51" s="5"/>
      <c r="X51" s="41">
        <v>23</v>
      </c>
      <c r="Y51" s="41" t="s">
        <v>26</v>
      </c>
      <c r="Z51" s="41" t="s">
        <v>26</v>
      </c>
      <c r="AA51" s="41">
        <v>0.06</v>
      </c>
      <c r="AB51" s="41" t="s">
        <v>26</v>
      </c>
      <c r="AM51" s="43">
        <v>224</v>
      </c>
      <c r="AN51" s="41">
        <v>1.1834</v>
      </c>
      <c r="AO51" s="43">
        <v>0</v>
      </c>
    </row>
    <row r="52" spans="1:41" ht="9.9499999999999993" customHeight="1" x14ac:dyDescent="0.15">
      <c r="A52" s="10">
        <v>180</v>
      </c>
      <c r="B52" s="17">
        <v>4</v>
      </c>
      <c r="C52" s="18">
        <v>0.3458974358974361</v>
      </c>
      <c r="D52" s="14" t="s">
        <v>17</v>
      </c>
      <c r="E52" s="3">
        <v>6.8000000000000005E-2</v>
      </c>
      <c r="F52" s="14" t="s">
        <v>17</v>
      </c>
      <c r="G52" s="14" t="s">
        <v>17</v>
      </c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5"/>
      <c r="V52" s="5"/>
      <c r="W52" s="5"/>
      <c r="X52" s="41">
        <v>24</v>
      </c>
      <c r="Y52" s="41" t="s">
        <v>26</v>
      </c>
      <c r="Z52" s="41" t="s">
        <v>26</v>
      </c>
      <c r="AA52" s="41">
        <v>0.06</v>
      </c>
      <c r="AB52" s="41" t="s">
        <v>26</v>
      </c>
      <c r="AM52" s="43">
        <v>227</v>
      </c>
      <c r="AN52" s="41">
        <v>0.11600000000000001</v>
      </c>
      <c r="AO52" s="43">
        <v>0</v>
      </c>
    </row>
    <row r="53" spans="1:41" ht="9.9499999999999993" customHeight="1" x14ac:dyDescent="0.15">
      <c r="A53" s="11">
        <v>190</v>
      </c>
      <c r="B53" s="15">
        <v>3</v>
      </c>
      <c r="C53" s="16">
        <v>0.86474358974358789</v>
      </c>
      <c r="D53" s="12" t="s">
        <v>17</v>
      </c>
      <c r="E53" s="12" t="s">
        <v>17</v>
      </c>
      <c r="F53" s="13">
        <v>7.0999999999999994E-2</v>
      </c>
      <c r="G53" s="12" t="s">
        <v>17</v>
      </c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5"/>
      <c r="V53" s="5"/>
      <c r="W53" s="5"/>
      <c r="X53" s="41">
        <v>25</v>
      </c>
      <c r="Y53" s="41" t="s">
        <v>26</v>
      </c>
      <c r="Z53" s="41" t="s">
        <v>26</v>
      </c>
      <c r="AA53" s="41">
        <v>0.06</v>
      </c>
      <c r="AB53" s="41" t="s">
        <v>26</v>
      </c>
      <c r="AM53" s="43">
        <v>234</v>
      </c>
      <c r="AN53" s="41">
        <v>8.6999999999999994E-2</v>
      </c>
      <c r="AO53" s="43">
        <v>0</v>
      </c>
    </row>
    <row r="54" spans="1:41" ht="9.9499999999999993" customHeight="1" x14ac:dyDescent="0.15">
      <c r="A54" s="11">
        <v>198</v>
      </c>
      <c r="B54" s="15">
        <v>2</v>
      </c>
      <c r="C54" s="16">
        <v>-1.0376923076923084</v>
      </c>
      <c r="D54" s="12" t="s">
        <v>17</v>
      </c>
      <c r="E54" s="12" t="s">
        <v>17</v>
      </c>
      <c r="F54" s="13">
        <v>0.06</v>
      </c>
      <c r="G54" s="12" t="s">
        <v>17</v>
      </c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5"/>
      <c r="V54" s="5"/>
      <c r="W54" s="5"/>
      <c r="X54" s="41">
        <v>26</v>
      </c>
      <c r="Y54" s="41" t="s">
        <v>26</v>
      </c>
      <c r="Z54" s="41" t="s">
        <v>26</v>
      </c>
      <c r="AA54" s="41">
        <v>0.06</v>
      </c>
      <c r="AB54" s="41" t="s">
        <v>26</v>
      </c>
      <c r="AM54" s="43">
        <v>313</v>
      </c>
      <c r="AN54" s="41">
        <v>6.4699999999999994E-2</v>
      </c>
      <c r="AO54" s="43">
        <v>4</v>
      </c>
    </row>
    <row r="55" spans="1:41" ht="9.9499999999999993" customHeight="1" x14ac:dyDescent="0.15">
      <c r="A55" s="11">
        <v>224</v>
      </c>
      <c r="B55" s="15">
        <v>0</v>
      </c>
      <c r="C55" s="16">
        <v>193.25289743589738</v>
      </c>
      <c r="D55" s="12" t="s">
        <v>17</v>
      </c>
      <c r="E55" s="13">
        <v>1.1834</v>
      </c>
      <c r="F55" s="12" t="s">
        <v>17</v>
      </c>
      <c r="G55" s="12" t="s">
        <v>17</v>
      </c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5"/>
      <c r="V55" s="5"/>
      <c r="W55" s="5"/>
      <c r="X55" s="41">
        <v>27</v>
      </c>
      <c r="Y55" s="41" t="s">
        <v>26</v>
      </c>
      <c r="Z55" s="41" t="s">
        <v>26</v>
      </c>
      <c r="AA55" s="41">
        <v>6.2E-2</v>
      </c>
      <c r="AB55" s="41" t="s">
        <v>26</v>
      </c>
      <c r="AM55" s="43">
        <v>321</v>
      </c>
      <c r="AN55" s="41">
        <v>5.6000000000000001E-2</v>
      </c>
      <c r="AO55" s="43">
        <v>1</v>
      </c>
    </row>
    <row r="56" spans="1:41" ht="9.9499999999999993" customHeight="1" x14ac:dyDescent="0.15">
      <c r="A56" s="11">
        <v>227</v>
      </c>
      <c r="B56" s="15">
        <v>0</v>
      </c>
      <c r="C56" s="16">
        <v>8.647435897435896</v>
      </c>
      <c r="D56" s="12" t="s">
        <v>17</v>
      </c>
      <c r="E56" s="13">
        <v>0.11600000000000001</v>
      </c>
      <c r="F56" s="12" t="s">
        <v>17</v>
      </c>
      <c r="G56" s="12" t="s">
        <v>17</v>
      </c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>
        <v>6.4000000000000001E-2</v>
      </c>
      <c r="AB56" s="41" t="s">
        <v>26</v>
      </c>
      <c r="AM56" s="43">
        <v>323</v>
      </c>
      <c r="AN56" s="41">
        <v>6.9800000000000001E-2</v>
      </c>
      <c r="AO56" s="43">
        <v>3</v>
      </c>
    </row>
    <row r="57" spans="1:41" ht="9.9499999999999993" customHeight="1" x14ac:dyDescent="0.15">
      <c r="A57" s="10">
        <v>234</v>
      </c>
      <c r="B57" s="17">
        <v>0</v>
      </c>
      <c r="C57" s="18">
        <v>3.6319230769230746</v>
      </c>
      <c r="D57" s="14" t="s">
        <v>17</v>
      </c>
      <c r="E57" s="3">
        <v>8.6999999999999994E-2</v>
      </c>
      <c r="F57" s="14" t="s">
        <v>17</v>
      </c>
      <c r="G57" s="14" t="s">
        <v>17</v>
      </c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>
        <v>6.4699999999999994E-2</v>
      </c>
      <c r="AB57" s="41" t="s">
        <v>26</v>
      </c>
      <c r="AM57" s="43">
        <v>327</v>
      </c>
      <c r="AN57" s="41">
        <v>0.06</v>
      </c>
      <c r="AO57" s="43">
        <v>2</v>
      </c>
    </row>
    <row r="58" spans="1:41" ht="9.9499999999999993" customHeight="1" x14ac:dyDescent="0.15">
      <c r="A58" s="11">
        <v>313</v>
      </c>
      <c r="B58" s="15">
        <v>4</v>
      </c>
      <c r="C58" s="16">
        <v>-0.22483333333333491</v>
      </c>
      <c r="D58" s="12" t="s">
        <v>17</v>
      </c>
      <c r="E58" s="12" t="s">
        <v>17</v>
      </c>
      <c r="F58" s="13">
        <v>6.4699999999999994E-2</v>
      </c>
      <c r="G58" s="12" t="s">
        <v>17</v>
      </c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>
        <v>6.4699999999999994E-2</v>
      </c>
      <c r="AB58" s="41" t="s">
        <v>26</v>
      </c>
      <c r="AM58" s="43">
        <v>328</v>
      </c>
      <c r="AN58" s="41">
        <v>0.06</v>
      </c>
      <c r="AO58" s="43">
        <v>2</v>
      </c>
    </row>
    <row r="59" spans="1:41" ht="9.9499999999999993" customHeight="1" x14ac:dyDescent="0.15">
      <c r="A59" s="11">
        <v>321</v>
      </c>
      <c r="B59" s="15">
        <v>1</v>
      </c>
      <c r="C59" s="16">
        <v>-1.7294871794871793</v>
      </c>
      <c r="D59" s="12" t="s">
        <v>17</v>
      </c>
      <c r="E59" s="13">
        <v>5.6000000000000001E-2</v>
      </c>
      <c r="F59" s="12" t="s">
        <v>17</v>
      </c>
      <c r="G59" s="12" t="s">
        <v>17</v>
      </c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>
        <v>6.5000000000000002E-2</v>
      </c>
      <c r="AB59" s="41" t="s">
        <v>26</v>
      </c>
      <c r="AM59" s="43">
        <v>333</v>
      </c>
      <c r="AN59" s="41">
        <v>6.5000000000000002E-2</v>
      </c>
      <c r="AO59" s="43">
        <v>4</v>
      </c>
    </row>
    <row r="60" spans="1:41" ht="9.9499999999999993" customHeight="1" x14ac:dyDescent="0.15">
      <c r="A60" s="11">
        <v>323</v>
      </c>
      <c r="B60" s="15">
        <v>3</v>
      </c>
      <c r="C60" s="16">
        <v>0.65720512820512766</v>
      </c>
      <c r="D60" s="12" t="s">
        <v>17</v>
      </c>
      <c r="E60" s="12" t="s">
        <v>17</v>
      </c>
      <c r="F60" s="39">
        <v>6.9800000000000001E-2</v>
      </c>
      <c r="G60" s="12" t="s">
        <v>17</v>
      </c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>
        <v>6.5000000000000002E-2</v>
      </c>
      <c r="AB60" s="41" t="s">
        <v>26</v>
      </c>
      <c r="AM60" s="43">
        <v>341</v>
      </c>
      <c r="AN60" s="41">
        <v>6.2E-2</v>
      </c>
      <c r="AO60" s="43">
        <v>3</v>
      </c>
    </row>
    <row r="61" spans="1:41" ht="9.9499999999999993" customHeight="1" x14ac:dyDescent="0.15">
      <c r="A61" s="11">
        <v>327</v>
      </c>
      <c r="B61" s="15">
        <v>2</v>
      </c>
      <c r="C61" s="16">
        <v>-1.0376923076923084</v>
      </c>
      <c r="D61" s="12" t="s">
        <v>17</v>
      </c>
      <c r="E61" s="12" t="s">
        <v>17</v>
      </c>
      <c r="F61" s="13">
        <v>0.06</v>
      </c>
      <c r="G61" s="12" t="s">
        <v>17</v>
      </c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>
        <v>6.7000000000000004E-2</v>
      </c>
      <c r="AB61" s="41" t="s">
        <v>26</v>
      </c>
      <c r="AM61" s="43">
        <v>366</v>
      </c>
      <c r="AN61" s="41">
        <v>6.5000000000000002E-2</v>
      </c>
      <c r="AO61" s="43">
        <v>4</v>
      </c>
    </row>
    <row r="62" spans="1:41" ht="9.9499999999999993" customHeight="1" x14ac:dyDescent="0.15">
      <c r="A62" s="10">
        <v>328</v>
      </c>
      <c r="B62" s="17">
        <v>2</v>
      </c>
      <c r="C62" s="18">
        <v>-1.0376923076923084</v>
      </c>
      <c r="D62" s="14" t="s">
        <v>17</v>
      </c>
      <c r="E62" s="14" t="s">
        <v>17</v>
      </c>
      <c r="F62" s="3">
        <v>0.06</v>
      </c>
      <c r="G62" s="14" t="s">
        <v>17</v>
      </c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>
        <v>6.8000000000000005E-2</v>
      </c>
      <c r="AB62" s="41" t="s">
        <v>26</v>
      </c>
      <c r="AM62" s="43">
        <v>372</v>
      </c>
      <c r="AN62" s="41">
        <v>7.0000000000000007E-2</v>
      </c>
      <c r="AO62" s="43">
        <v>3</v>
      </c>
    </row>
    <row r="63" spans="1:41" ht="9.9499999999999993" customHeight="1" x14ac:dyDescent="0.15">
      <c r="A63" s="11">
        <v>333</v>
      </c>
      <c r="B63" s="15">
        <v>4</v>
      </c>
      <c r="C63" s="16">
        <v>-0.17294871794871805</v>
      </c>
      <c r="D63" s="12" t="s">
        <v>17</v>
      </c>
      <c r="E63" s="13">
        <v>6.5000000000000002E-2</v>
      </c>
      <c r="F63" s="12" t="s">
        <v>17</v>
      </c>
      <c r="G63" s="12" t="s">
        <v>17</v>
      </c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>
        <v>6.9000000000000006E-2</v>
      </c>
      <c r="AB63" s="41" t="s">
        <v>26</v>
      </c>
      <c r="AM63" s="43">
        <v>373</v>
      </c>
      <c r="AN63" s="41">
        <v>6.9000000000000006E-2</v>
      </c>
      <c r="AO63" s="43">
        <v>3</v>
      </c>
    </row>
    <row r="64" spans="1:41" ht="9.9499999999999993" customHeight="1" x14ac:dyDescent="0.15">
      <c r="A64" s="11">
        <v>341</v>
      </c>
      <c r="B64" s="15">
        <v>3</v>
      </c>
      <c r="C64" s="16">
        <v>-0.6917948717948722</v>
      </c>
      <c r="D64" s="12" t="s">
        <v>17</v>
      </c>
      <c r="E64" s="12" t="s">
        <v>17</v>
      </c>
      <c r="F64" s="13">
        <v>6.2E-2</v>
      </c>
      <c r="G64" s="12" t="s">
        <v>17</v>
      </c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>
        <v>6.9000000000000006E-2</v>
      </c>
      <c r="AB64" s="41" t="s">
        <v>26</v>
      </c>
      <c r="AM64" s="43">
        <v>376</v>
      </c>
      <c r="AN64" s="41">
        <v>6.7000000000000004E-2</v>
      </c>
      <c r="AO64" s="43">
        <v>4</v>
      </c>
    </row>
    <row r="65" spans="1:41" ht="9.9499999999999993" customHeight="1" x14ac:dyDescent="0.15">
      <c r="A65" s="11">
        <v>366</v>
      </c>
      <c r="B65" s="15">
        <v>4</v>
      </c>
      <c r="C65" s="16">
        <v>-0.17294871794871805</v>
      </c>
      <c r="D65" s="12" t="s">
        <v>17</v>
      </c>
      <c r="E65" s="12" t="s">
        <v>17</v>
      </c>
      <c r="F65" s="13">
        <v>6.5000000000000002E-2</v>
      </c>
      <c r="G65" s="12" t="s">
        <v>17</v>
      </c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>
        <v>6.9800000000000001E-2</v>
      </c>
      <c r="AB65" s="41" t="s">
        <v>26</v>
      </c>
      <c r="AM65" s="43">
        <v>377</v>
      </c>
      <c r="AN65" s="41">
        <v>6.0999999999999999E-2</v>
      </c>
      <c r="AO65" s="43">
        <v>3</v>
      </c>
    </row>
    <row r="66" spans="1:41" ht="9.9499999999999993" customHeight="1" x14ac:dyDescent="0.15">
      <c r="A66" s="11">
        <v>372</v>
      </c>
      <c r="B66" s="15">
        <v>3</v>
      </c>
      <c r="C66" s="16">
        <v>0.6917948717948722</v>
      </c>
      <c r="D66" s="12" t="s">
        <v>17</v>
      </c>
      <c r="E66" s="12" t="s">
        <v>17</v>
      </c>
      <c r="F66" s="13">
        <v>7.0000000000000007E-2</v>
      </c>
      <c r="G66" s="12" t="s">
        <v>17</v>
      </c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>
        <v>7.0000000000000007E-2</v>
      </c>
      <c r="AB66" s="41" t="s">
        <v>26</v>
      </c>
      <c r="AM66" s="43">
        <v>378</v>
      </c>
      <c r="AN66" s="41">
        <v>5.3699999999999998E-2</v>
      </c>
      <c r="AO66" s="43">
        <v>0</v>
      </c>
    </row>
    <row r="67" spans="1:41" ht="9.9499999999999993" customHeight="1" x14ac:dyDescent="0.15">
      <c r="A67" s="10">
        <v>373</v>
      </c>
      <c r="B67" s="17">
        <v>3</v>
      </c>
      <c r="C67" s="18">
        <v>0.51884615384615418</v>
      </c>
      <c r="D67" s="14" t="s">
        <v>17</v>
      </c>
      <c r="E67" s="14" t="s">
        <v>17</v>
      </c>
      <c r="F67" s="3">
        <v>6.9000000000000006E-2</v>
      </c>
      <c r="G67" s="14" t="s">
        <v>17</v>
      </c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>
        <v>7.0999999999999994E-2</v>
      </c>
      <c r="AB67" s="41" t="s">
        <v>26</v>
      </c>
      <c r="AM67" s="43">
        <v>386</v>
      </c>
      <c r="AN67" s="41">
        <v>7.8E-2</v>
      </c>
      <c r="AO67" s="43">
        <v>0</v>
      </c>
    </row>
    <row r="68" spans="1:41" ht="9.9499999999999993" customHeight="1" x14ac:dyDescent="0.15">
      <c r="A68" s="11">
        <v>376</v>
      </c>
      <c r="B68" s="15">
        <v>4</v>
      </c>
      <c r="C68" s="16">
        <v>0.17294871794871805</v>
      </c>
      <c r="D68" s="12" t="s">
        <v>17</v>
      </c>
      <c r="E68" s="12" t="s">
        <v>17</v>
      </c>
      <c r="F68" s="13">
        <v>6.7000000000000004E-2</v>
      </c>
      <c r="G68" s="12" t="s">
        <v>17</v>
      </c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>
        <v>7.8E-2</v>
      </c>
      <c r="AB68" s="41" t="s">
        <v>26</v>
      </c>
      <c r="AM68" s="43">
        <v>393</v>
      </c>
      <c r="AN68" s="41">
        <v>6.7000000000000004E-2</v>
      </c>
      <c r="AO68" s="43">
        <v>4</v>
      </c>
    </row>
    <row r="69" spans="1:41" ht="9.9499999999999993" customHeight="1" x14ac:dyDescent="0.15">
      <c r="A69" s="11">
        <v>377</v>
      </c>
      <c r="B69" s="15">
        <v>3</v>
      </c>
      <c r="C69" s="16">
        <v>-0.86474358974359034</v>
      </c>
      <c r="D69" s="12" t="s">
        <v>17</v>
      </c>
      <c r="E69" s="13">
        <v>6.0999999999999999E-2</v>
      </c>
      <c r="F69" s="12" t="s">
        <v>17</v>
      </c>
      <c r="G69" s="12" t="s">
        <v>17</v>
      </c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>
        <v>0.08</v>
      </c>
      <c r="AB69" s="41" t="s">
        <v>26</v>
      </c>
      <c r="AM69" s="43">
        <v>399</v>
      </c>
      <c r="AN69" s="41">
        <v>6.4000000000000001E-2</v>
      </c>
      <c r="AO69" s="43">
        <v>4</v>
      </c>
    </row>
    <row r="70" spans="1:41" ht="9.9499999999999993" customHeight="1" x14ac:dyDescent="0.15">
      <c r="A70" s="11">
        <v>378</v>
      </c>
      <c r="B70" s="15">
        <v>0</v>
      </c>
      <c r="C70" s="16">
        <v>-2.1272692307692314</v>
      </c>
      <c r="D70" s="12" t="s">
        <v>17</v>
      </c>
      <c r="E70" s="12" t="s">
        <v>17</v>
      </c>
      <c r="F70" s="13">
        <v>5.3699999999999998E-2</v>
      </c>
      <c r="G70" s="12" t="s">
        <v>17</v>
      </c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 t="s">
        <v>26</v>
      </c>
      <c r="AB70" s="41">
        <v>6.7000000000000004E-2</v>
      </c>
      <c r="AM70" s="43">
        <v>400</v>
      </c>
      <c r="AN70" s="41">
        <v>0.08</v>
      </c>
      <c r="AO70" s="43">
        <v>0</v>
      </c>
    </row>
    <row r="71" spans="1:41" ht="9.9499999999999993" customHeight="1" x14ac:dyDescent="0.15">
      <c r="A71" s="11">
        <v>386</v>
      </c>
      <c r="B71" s="15">
        <v>0</v>
      </c>
      <c r="C71" s="16">
        <v>2.0753846153846145</v>
      </c>
      <c r="D71" s="12" t="s">
        <v>17</v>
      </c>
      <c r="E71" s="12" t="s">
        <v>17</v>
      </c>
      <c r="F71" s="13">
        <v>7.8E-2</v>
      </c>
      <c r="G71" s="12" t="s">
        <v>17</v>
      </c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</row>
    <row r="72" spans="1:41" ht="9.9499999999999993" customHeight="1" x14ac:dyDescent="0.15">
      <c r="A72" s="10">
        <v>393</v>
      </c>
      <c r="B72" s="17">
        <v>4</v>
      </c>
      <c r="C72" s="18">
        <v>0.17294871794871805</v>
      </c>
      <c r="D72" s="14" t="s">
        <v>17</v>
      </c>
      <c r="E72" s="14" t="s">
        <v>17</v>
      </c>
      <c r="F72" s="14" t="s">
        <v>17</v>
      </c>
      <c r="G72" s="3">
        <v>6.7000000000000004E-2</v>
      </c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</row>
    <row r="77" spans="1:41" ht="9.9499999999999993" customHeight="1" x14ac:dyDescent="0.15">
      <c r="A77" s="5"/>
      <c r="B77" s="37"/>
      <c r="C77" s="38"/>
      <c r="D77" s="5"/>
      <c r="E77" s="5"/>
      <c r="F77" s="5"/>
      <c r="G77" s="5"/>
      <c r="H77" s="5"/>
      <c r="I77" s="5"/>
      <c r="J77" s="5"/>
      <c r="K77" s="5"/>
      <c r="L77" s="2"/>
      <c r="M77" s="5"/>
      <c r="N77" s="15"/>
      <c r="O77" s="16"/>
      <c r="P77" s="13"/>
      <c r="Q77" s="13"/>
      <c r="R77" s="13"/>
      <c r="S77" s="13"/>
      <c r="T77" s="13"/>
      <c r="U77" s="13"/>
      <c r="V77" s="13"/>
      <c r="W77" s="13"/>
    </row>
    <row r="78" spans="1:41" ht="9.9499999999999993" customHeight="1" x14ac:dyDescent="0.1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AR77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7.710937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2</v>
      </c>
      <c r="E22" s="3">
        <v>7</v>
      </c>
      <c r="F22" s="3">
        <v>22</v>
      </c>
      <c r="G22" s="3"/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5">
        <f>$U$23-(3*$U$24)</f>
        <v>5.1506782802075587E-2</v>
      </c>
    </row>
    <row r="23" spans="1:41" ht="9.9499999999999993" customHeight="1" x14ac:dyDescent="0.15">
      <c r="A23" s="28"/>
      <c r="B23" s="2"/>
      <c r="C23" s="5" t="s">
        <v>37</v>
      </c>
      <c r="D23" s="6">
        <v>1</v>
      </c>
      <c r="E23" s="6">
        <v>6</v>
      </c>
      <c r="F23" s="6">
        <v>39</v>
      </c>
      <c r="G23" s="6"/>
      <c r="H23" s="6"/>
      <c r="I23" s="6"/>
      <c r="J23" s="6"/>
      <c r="L23" s="7" t="s">
        <v>11</v>
      </c>
      <c r="N23" s="2"/>
      <c r="O23" s="2"/>
      <c r="P23" s="2"/>
      <c r="Q23" s="2"/>
      <c r="R23" s="2"/>
      <c r="S23" s="2"/>
      <c r="T23" s="20" t="s">
        <v>42</v>
      </c>
      <c r="U23" s="21">
        <v>6.4849999999999991E-2</v>
      </c>
      <c r="V23" s="22" t="s">
        <v>25</v>
      </c>
      <c r="W23" s="29"/>
      <c r="X23" s="44" t="s">
        <v>7</v>
      </c>
      <c r="Y23" s="45">
        <f>$U$23+(3*$U$24)</f>
        <v>7.8193217197924395E-2</v>
      </c>
    </row>
    <row r="24" spans="1:41" ht="9.9499999999999993" customHeight="1" x14ac:dyDescent="0.15">
      <c r="A24" s="28"/>
      <c r="B24" s="2"/>
      <c r="C24" s="5" t="s">
        <v>38</v>
      </c>
      <c r="D24" s="2">
        <v>6.4000000000000001E-2</v>
      </c>
      <c r="E24" s="2">
        <v>0.06</v>
      </c>
      <c r="F24" s="2">
        <v>5.3699999999999998E-2</v>
      </c>
      <c r="G24" s="2"/>
      <c r="H24" s="2"/>
      <c r="I24" s="2"/>
      <c r="J24" s="2"/>
      <c r="L24" s="7" t="s">
        <v>45</v>
      </c>
      <c r="N24" s="2"/>
      <c r="O24" s="2"/>
      <c r="P24" s="2"/>
      <c r="Q24" s="2"/>
      <c r="R24" s="2"/>
      <c r="S24" s="2"/>
      <c r="T24" s="5" t="s">
        <v>41</v>
      </c>
      <c r="U24" s="8">
        <v>4.4477390659748003E-3</v>
      </c>
      <c r="V24" s="2"/>
      <c r="W24" s="29"/>
      <c r="X24" s="44" t="s">
        <v>8</v>
      </c>
      <c r="Y24" s="45">
        <f>1.5*$U$24</f>
        <v>6.6716085989622E-3</v>
      </c>
    </row>
    <row r="25" spans="1:41" ht="9.9499999999999993" customHeight="1" x14ac:dyDescent="0.15">
      <c r="A25" s="28"/>
      <c r="B25" s="2"/>
      <c r="C25" s="5" t="s">
        <v>39</v>
      </c>
      <c r="D25" s="2" t="s">
        <v>26</v>
      </c>
      <c r="E25" s="2">
        <v>9.5000000000000001E-2</v>
      </c>
      <c r="F25" s="2">
        <v>8.1000000000000003E-2</v>
      </c>
      <c r="G25" s="2"/>
      <c r="H25" s="2" t="s">
        <v>26</v>
      </c>
      <c r="I25" s="2" t="s">
        <v>26</v>
      </c>
      <c r="J25" s="2" t="s">
        <v>26</v>
      </c>
      <c r="L25" s="7" t="s">
        <v>14</v>
      </c>
      <c r="N25" s="2"/>
      <c r="O25" s="2"/>
      <c r="P25" s="2"/>
      <c r="Q25" s="2"/>
      <c r="R25" s="2"/>
      <c r="S25" s="2"/>
      <c r="T25" s="5" t="s">
        <v>37</v>
      </c>
      <c r="U25" s="6">
        <v>46</v>
      </c>
      <c r="V25" s="2"/>
      <c r="W25" s="29"/>
      <c r="X25" s="44" t="s">
        <v>9</v>
      </c>
      <c r="Y25" s="45">
        <f>1.5*$U$24</f>
        <v>6.6716085989622E-3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8">
        <v>6.7500000000000004E-2</v>
      </c>
      <c r="F26" s="8">
        <v>6.4699999999999994E-2</v>
      </c>
      <c r="G26" s="6" t="s">
        <v>26</v>
      </c>
      <c r="H26" s="6" t="s">
        <v>26</v>
      </c>
      <c r="I26" s="6" t="s">
        <v>26</v>
      </c>
      <c r="J26" s="6" t="s">
        <v>26</v>
      </c>
      <c r="K26" s="6" t="s">
        <v>26</v>
      </c>
      <c r="L26" s="2"/>
      <c r="M26" s="7"/>
      <c r="N26" s="2"/>
      <c r="O26" s="2"/>
      <c r="P26" s="2"/>
      <c r="Q26" s="2"/>
      <c r="R26" s="2"/>
      <c r="S26" s="2"/>
      <c r="T26" s="5" t="s">
        <v>43</v>
      </c>
      <c r="U26" s="8">
        <v>6.8000000000000005E-2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8">
        <v>1.556708673091178E-2</v>
      </c>
      <c r="F27" s="8">
        <v>3.7064492216456668E-3</v>
      </c>
      <c r="G27" s="6" t="s">
        <v>26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44</v>
      </c>
      <c r="U27" s="8">
        <v>6.2E-2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2"/>
      <c r="U28" s="2"/>
      <c r="V28" s="5"/>
      <c r="W28" s="30"/>
      <c r="X28" s="42" t="s">
        <v>18</v>
      </c>
      <c r="Y28" s="41">
        <v>2</v>
      </c>
      <c r="Z28" s="41">
        <v>7</v>
      </c>
      <c r="AA28" s="41">
        <v>22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6.4000000000000001E-2</v>
      </c>
      <c r="Z29" s="41" t="s">
        <v>26</v>
      </c>
      <c r="AA29" s="41" t="s">
        <v>26</v>
      </c>
      <c r="AM29" s="43">
        <v>1</v>
      </c>
      <c r="AN29" s="41">
        <v>6.2E-2</v>
      </c>
      <c r="AO29" s="43">
        <v>3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 t="s">
        <v>26</v>
      </c>
      <c r="Z30" s="41">
        <v>0.06</v>
      </c>
      <c r="AA30" s="41" t="s">
        <v>26</v>
      </c>
      <c r="AM30" s="43">
        <v>10</v>
      </c>
      <c r="AN30" s="41">
        <v>6.5000000000000002E-2</v>
      </c>
      <c r="AO30" s="43">
        <v>4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6.6000000000000003E-2</v>
      </c>
      <c r="AA31" s="41" t="s">
        <v>26</v>
      </c>
      <c r="AM31" s="43">
        <v>16</v>
      </c>
      <c r="AN31" s="41">
        <v>0.06</v>
      </c>
      <c r="AO31" s="43">
        <v>2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2</v>
      </c>
      <c r="E32" s="3">
        <v>7</v>
      </c>
      <c r="F32" s="3">
        <v>22</v>
      </c>
      <c r="G32" s="3"/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2</v>
      </c>
      <c r="Q32" s="3">
        <v>7</v>
      </c>
      <c r="R32" s="3">
        <v>22</v>
      </c>
      <c r="S32" s="3"/>
      <c r="T32" s="3"/>
      <c r="U32" s="3"/>
      <c r="V32" s="3"/>
      <c r="W32" s="3"/>
      <c r="X32" s="41">
        <v>4</v>
      </c>
      <c r="Y32" s="41" t="s">
        <v>26</v>
      </c>
      <c r="Z32" s="41">
        <v>6.7000000000000004E-2</v>
      </c>
      <c r="AA32" s="41" t="s">
        <v>26</v>
      </c>
      <c r="AM32" s="43">
        <v>21</v>
      </c>
      <c r="AN32" s="41">
        <v>6.4000000000000001E-2</v>
      </c>
      <c r="AO32" s="43">
        <v>4</v>
      </c>
    </row>
    <row r="33" spans="1:41" ht="9.9499999999999993" customHeight="1" x14ac:dyDescent="0.15">
      <c r="A33" s="11">
        <v>1</v>
      </c>
      <c r="B33" s="15">
        <v>3</v>
      </c>
      <c r="C33" s="16">
        <v>-0.64077499999999743</v>
      </c>
      <c r="D33" s="12" t="s">
        <v>17</v>
      </c>
      <c r="E33" s="12" t="s">
        <v>17</v>
      </c>
      <c r="F33" s="13">
        <v>6.2E-2</v>
      </c>
      <c r="G33" s="13"/>
      <c r="H33" s="13"/>
      <c r="I33" s="13"/>
      <c r="J33" s="13"/>
      <c r="K33" s="13"/>
      <c r="M33" s="11">
        <v>377</v>
      </c>
      <c r="N33" s="15">
        <v>4</v>
      </c>
      <c r="O33" s="16">
        <v>-0.19110833333333083</v>
      </c>
      <c r="P33" s="12" t="s">
        <v>17</v>
      </c>
      <c r="Q33" s="12" t="s">
        <v>17</v>
      </c>
      <c r="R33" s="13">
        <v>6.4000000000000001E-2</v>
      </c>
      <c r="S33" s="13"/>
      <c r="T33" s="13"/>
      <c r="U33" s="13"/>
      <c r="V33" s="13"/>
      <c r="W33" s="13"/>
      <c r="X33" s="41">
        <v>5</v>
      </c>
      <c r="Y33" s="41" t="s">
        <v>26</v>
      </c>
      <c r="Z33" s="41">
        <v>6.8000000000000005E-2</v>
      </c>
      <c r="AA33" s="41" t="s">
        <v>26</v>
      </c>
      <c r="AM33" s="43">
        <v>23</v>
      </c>
      <c r="AN33" s="41" t="s">
        <v>27</v>
      </c>
      <c r="AO33" s="43" t="s">
        <v>19</v>
      </c>
    </row>
    <row r="34" spans="1:41" ht="9.9499999999999993" customHeight="1" x14ac:dyDescent="0.15">
      <c r="A34" s="11">
        <v>10</v>
      </c>
      <c r="B34" s="15">
        <v>4</v>
      </c>
      <c r="C34" s="16">
        <v>3.3725000000002496E-2</v>
      </c>
      <c r="D34" s="12" t="s">
        <v>17</v>
      </c>
      <c r="E34" s="12" t="s">
        <v>17</v>
      </c>
      <c r="F34" s="13">
        <v>6.5000000000000002E-2</v>
      </c>
      <c r="G34" s="13"/>
      <c r="H34" s="13"/>
      <c r="I34" s="13"/>
      <c r="J34" s="13"/>
      <c r="K34" s="13"/>
      <c r="M34" s="11">
        <v>378</v>
      </c>
      <c r="N34" s="15">
        <v>0</v>
      </c>
      <c r="O34" s="16">
        <v>-2.5068916666666627</v>
      </c>
      <c r="P34" s="12" t="s">
        <v>17</v>
      </c>
      <c r="Q34" s="12" t="s">
        <v>17</v>
      </c>
      <c r="R34" s="13">
        <v>5.3699999999999998E-2</v>
      </c>
      <c r="S34" s="13"/>
      <c r="T34" s="13"/>
      <c r="U34" s="13"/>
      <c r="V34" s="13"/>
      <c r="W34" s="13"/>
      <c r="X34" s="41">
        <v>6</v>
      </c>
      <c r="Y34" s="41" t="s">
        <v>26</v>
      </c>
      <c r="Z34" s="41">
        <v>8.6999999999999994E-2</v>
      </c>
      <c r="AA34" s="41" t="s">
        <v>26</v>
      </c>
      <c r="AM34" s="43">
        <v>31</v>
      </c>
      <c r="AN34" s="41">
        <v>6.4000000000000001E-2</v>
      </c>
      <c r="AO34" s="43">
        <v>4</v>
      </c>
    </row>
    <row r="35" spans="1:41" ht="9.9499999999999993" customHeight="1" x14ac:dyDescent="0.15">
      <c r="A35" s="11">
        <v>16</v>
      </c>
      <c r="B35" s="15">
        <v>2</v>
      </c>
      <c r="C35" s="16">
        <v>-1.0904416666666641</v>
      </c>
      <c r="D35" s="12" t="s">
        <v>17</v>
      </c>
      <c r="E35" s="12" t="s">
        <v>17</v>
      </c>
      <c r="F35" s="13">
        <v>0.06</v>
      </c>
      <c r="G35" s="13"/>
      <c r="H35" s="13"/>
      <c r="I35" s="13"/>
      <c r="J35" s="13"/>
      <c r="K35" s="13"/>
      <c r="M35" s="11">
        <v>379</v>
      </c>
      <c r="N35" s="15">
        <v>4</v>
      </c>
      <c r="O35" s="16">
        <v>-0.19110833333333083</v>
      </c>
      <c r="P35" s="12" t="s">
        <v>17</v>
      </c>
      <c r="Q35" s="12" t="s">
        <v>17</v>
      </c>
      <c r="R35" s="13">
        <v>6.4000000000000001E-2</v>
      </c>
      <c r="S35" s="13"/>
      <c r="T35" s="13"/>
      <c r="U35" s="13"/>
      <c r="V35" s="13"/>
      <c r="W35" s="13"/>
      <c r="X35" s="41">
        <v>7</v>
      </c>
      <c r="Y35" s="41" t="s">
        <v>26</v>
      </c>
      <c r="Z35" s="41">
        <v>9.5000000000000001E-2</v>
      </c>
      <c r="AA35" s="41" t="s">
        <v>26</v>
      </c>
      <c r="AM35" s="43">
        <v>38</v>
      </c>
      <c r="AN35" s="41">
        <v>6.3E-2</v>
      </c>
      <c r="AO35" s="43">
        <v>4</v>
      </c>
    </row>
    <row r="36" spans="1:41" ht="9.9499999999999993" customHeight="1" x14ac:dyDescent="0.15">
      <c r="A36" s="11">
        <v>21</v>
      </c>
      <c r="B36" s="15">
        <v>4</v>
      </c>
      <c r="C36" s="16">
        <v>-0.19110833333333083</v>
      </c>
      <c r="D36" s="12" t="s">
        <v>17</v>
      </c>
      <c r="E36" s="12" t="s">
        <v>17</v>
      </c>
      <c r="F36" s="13">
        <v>6.4000000000000001E-2</v>
      </c>
      <c r="G36" s="13"/>
      <c r="H36" s="13"/>
      <c r="I36" s="13"/>
      <c r="J36" s="13"/>
      <c r="K36" s="13"/>
      <c r="M36" s="11">
        <v>381</v>
      </c>
      <c r="N36" s="15">
        <v>2</v>
      </c>
      <c r="O36" s="16">
        <v>-1.0904416666666641</v>
      </c>
      <c r="P36" s="12" t="s">
        <v>17</v>
      </c>
      <c r="Q36" s="12" t="s">
        <v>17</v>
      </c>
      <c r="R36" s="13">
        <v>0.06</v>
      </c>
      <c r="S36" s="13"/>
      <c r="T36" s="13"/>
      <c r="U36" s="13"/>
      <c r="V36" s="13"/>
      <c r="W36" s="13"/>
      <c r="X36" s="41">
        <v>8</v>
      </c>
      <c r="Y36" s="41" t="s">
        <v>26</v>
      </c>
      <c r="Z36" s="41" t="s">
        <v>27</v>
      </c>
      <c r="AA36" s="41" t="s">
        <v>26</v>
      </c>
      <c r="AM36" s="43">
        <v>45</v>
      </c>
      <c r="AN36" s="41">
        <v>9.5000000000000001E-2</v>
      </c>
      <c r="AO36" s="43">
        <v>0</v>
      </c>
    </row>
    <row r="37" spans="1:41" ht="9.9499999999999993" customHeight="1" x14ac:dyDescent="0.15">
      <c r="A37" s="10">
        <v>23</v>
      </c>
      <c r="B37" s="17" t="s">
        <v>19</v>
      </c>
      <c r="C37" s="18" t="s">
        <v>17</v>
      </c>
      <c r="D37" s="14" t="s">
        <v>17</v>
      </c>
      <c r="E37" s="3" t="s">
        <v>27</v>
      </c>
      <c r="F37" s="14" t="s">
        <v>17</v>
      </c>
      <c r="G37" s="3"/>
      <c r="H37" s="3"/>
      <c r="I37" s="3"/>
      <c r="J37" s="3"/>
      <c r="K37" s="3"/>
      <c r="M37" s="10">
        <v>386</v>
      </c>
      <c r="N37" s="17">
        <v>0</v>
      </c>
      <c r="O37" s="18">
        <v>2.9565583333333327</v>
      </c>
      <c r="P37" s="14" t="s">
        <v>17</v>
      </c>
      <c r="Q37" s="14" t="s">
        <v>17</v>
      </c>
      <c r="R37" s="3">
        <v>7.8E-2</v>
      </c>
      <c r="S37" s="3"/>
      <c r="T37" s="3"/>
      <c r="U37" s="3"/>
      <c r="V37" s="3"/>
      <c r="W37" s="3"/>
      <c r="X37" s="41">
        <v>9</v>
      </c>
      <c r="Y37" s="41" t="s">
        <v>26</v>
      </c>
      <c r="Z37" s="41" t="s">
        <v>29</v>
      </c>
      <c r="AA37" s="41" t="s">
        <v>26</v>
      </c>
      <c r="AM37" s="43">
        <v>46</v>
      </c>
      <c r="AN37" s="41">
        <v>6.6000000000000003E-2</v>
      </c>
      <c r="AO37" s="43">
        <v>4</v>
      </c>
    </row>
    <row r="38" spans="1:41" ht="9.9499999999999993" customHeight="1" x14ac:dyDescent="0.15">
      <c r="A38" s="11">
        <v>31</v>
      </c>
      <c r="B38" s="15">
        <v>4</v>
      </c>
      <c r="C38" s="16">
        <v>-0.19110833333333083</v>
      </c>
      <c r="D38" s="12" t="s">
        <v>17</v>
      </c>
      <c r="E38" s="12" t="s">
        <v>17</v>
      </c>
      <c r="F38" s="13">
        <v>6.4000000000000001E-2</v>
      </c>
      <c r="G38" s="13"/>
      <c r="H38" s="13"/>
      <c r="I38" s="13"/>
      <c r="J38" s="13"/>
      <c r="K38" s="13"/>
      <c r="M38" s="11">
        <v>398</v>
      </c>
      <c r="N38" s="15">
        <v>1</v>
      </c>
      <c r="O38" s="16">
        <v>-1.8998416666666631</v>
      </c>
      <c r="P38" s="12" t="s">
        <v>17</v>
      </c>
      <c r="Q38" s="12" t="s">
        <v>17</v>
      </c>
      <c r="R38" s="13">
        <v>5.6399999999999999E-2</v>
      </c>
      <c r="S38" s="13"/>
      <c r="T38" s="13"/>
      <c r="U38" s="13"/>
      <c r="V38" s="13"/>
      <c r="W38" s="13"/>
      <c r="X38" s="41">
        <v>10</v>
      </c>
      <c r="Y38" s="41" t="s">
        <v>26</v>
      </c>
      <c r="Z38" s="41" t="s">
        <v>26</v>
      </c>
      <c r="AA38" s="41">
        <v>5.3699999999999998E-2</v>
      </c>
      <c r="AM38" s="43">
        <v>59</v>
      </c>
      <c r="AN38" s="41">
        <v>6.8000000000000005E-2</v>
      </c>
      <c r="AO38" s="43">
        <v>3</v>
      </c>
    </row>
    <row r="39" spans="1:41" ht="9.9499999999999993" customHeight="1" x14ac:dyDescent="0.15">
      <c r="A39" s="11">
        <v>38</v>
      </c>
      <c r="B39" s="15">
        <v>4</v>
      </c>
      <c r="C39" s="16">
        <v>-0.41594166666666416</v>
      </c>
      <c r="D39" s="12" t="s">
        <v>17</v>
      </c>
      <c r="E39" s="12" t="s">
        <v>17</v>
      </c>
      <c r="F39" s="13">
        <v>6.3E-2</v>
      </c>
      <c r="G39" s="13"/>
      <c r="H39" s="13"/>
      <c r="I39" s="13"/>
      <c r="J39" s="13"/>
      <c r="K39" s="13"/>
      <c r="M39" s="11">
        <v>399</v>
      </c>
      <c r="N39" s="15">
        <v>4</v>
      </c>
      <c r="O39" s="16">
        <v>0.48339166666666916</v>
      </c>
      <c r="P39" s="12" t="s">
        <v>17</v>
      </c>
      <c r="Q39" s="13">
        <v>6.7000000000000004E-2</v>
      </c>
      <c r="R39" s="12" t="s">
        <v>17</v>
      </c>
      <c r="S39" s="13"/>
      <c r="T39" s="13"/>
      <c r="U39" s="13"/>
      <c r="V39" s="13"/>
      <c r="W39" s="13"/>
      <c r="X39" s="41">
        <v>11</v>
      </c>
      <c r="Y39" s="41" t="s">
        <v>26</v>
      </c>
      <c r="Z39" s="41" t="s">
        <v>26</v>
      </c>
      <c r="AA39" s="41">
        <v>5.5E-2</v>
      </c>
      <c r="AM39" s="43">
        <v>64</v>
      </c>
      <c r="AN39" s="41">
        <v>6.5000000000000002E-2</v>
      </c>
      <c r="AO39" s="43">
        <v>4</v>
      </c>
    </row>
    <row r="40" spans="1:41" ht="9.9499999999999993" customHeight="1" x14ac:dyDescent="0.15">
      <c r="A40" s="11">
        <v>45</v>
      </c>
      <c r="B40" s="15">
        <v>0</v>
      </c>
      <c r="C40" s="16">
        <v>6.7787249999999961</v>
      </c>
      <c r="D40" s="12" t="s">
        <v>17</v>
      </c>
      <c r="E40" s="13">
        <v>9.5000000000000001E-2</v>
      </c>
      <c r="F40" s="12" t="s">
        <v>17</v>
      </c>
      <c r="G40" s="13"/>
      <c r="H40" s="13"/>
      <c r="I40" s="13"/>
      <c r="J40" s="13"/>
      <c r="K40" s="13"/>
      <c r="M40" s="11">
        <v>400</v>
      </c>
      <c r="N40" s="15">
        <v>0</v>
      </c>
      <c r="O40" s="16">
        <v>3.4062249999999992</v>
      </c>
      <c r="P40" s="12" t="s">
        <v>17</v>
      </c>
      <c r="Q40" s="12" t="s">
        <v>17</v>
      </c>
      <c r="R40" s="13">
        <v>0.08</v>
      </c>
      <c r="S40" s="13"/>
      <c r="T40" s="13"/>
      <c r="U40" s="13"/>
      <c r="V40" s="13"/>
      <c r="W40" s="13"/>
      <c r="X40" s="41">
        <v>12</v>
      </c>
      <c r="Y40" s="41" t="s">
        <v>26</v>
      </c>
      <c r="Z40" s="41" t="s">
        <v>26</v>
      </c>
      <c r="AA40" s="41">
        <v>5.5199999999999999E-2</v>
      </c>
      <c r="AM40" s="43">
        <v>70</v>
      </c>
      <c r="AN40" s="41">
        <v>5.5E-2</v>
      </c>
      <c r="AO40" s="43">
        <v>0</v>
      </c>
    </row>
    <row r="41" spans="1:41" ht="9.9499999999999993" customHeight="1" x14ac:dyDescent="0.15">
      <c r="A41" s="11">
        <v>46</v>
      </c>
      <c r="B41" s="15">
        <v>4</v>
      </c>
      <c r="C41" s="16">
        <v>0.25855833333333583</v>
      </c>
      <c r="D41" s="12" t="s">
        <v>17</v>
      </c>
      <c r="E41" s="13">
        <v>6.6000000000000003E-2</v>
      </c>
      <c r="F41" s="12" t="s">
        <v>17</v>
      </c>
      <c r="G41" s="13"/>
      <c r="H41" s="13"/>
      <c r="I41" s="13"/>
      <c r="J41" s="13"/>
      <c r="K41" s="13"/>
      <c r="M41" s="13"/>
      <c r="N41" s="15"/>
      <c r="O41" s="16"/>
      <c r="P41" s="13"/>
      <c r="Q41" s="13"/>
      <c r="R41" s="13"/>
      <c r="S41" s="13"/>
      <c r="T41" s="13"/>
      <c r="U41" s="13"/>
      <c r="V41" s="13"/>
      <c r="W41" s="13"/>
      <c r="X41" s="41">
        <v>13</v>
      </c>
      <c r="Y41" s="41" t="s">
        <v>26</v>
      </c>
      <c r="Z41" s="41" t="s">
        <v>26</v>
      </c>
      <c r="AA41" s="41">
        <v>5.6399999999999999E-2</v>
      </c>
      <c r="AM41" s="43">
        <v>72</v>
      </c>
      <c r="AN41" s="41">
        <v>6.4699999999999994E-2</v>
      </c>
      <c r="AO41" s="43">
        <v>4</v>
      </c>
    </row>
    <row r="42" spans="1:41" ht="9.9499999999999993" customHeight="1" x14ac:dyDescent="0.15">
      <c r="A42" s="10">
        <v>59</v>
      </c>
      <c r="B42" s="17">
        <v>3</v>
      </c>
      <c r="C42" s="18">
        <v>0.70822500000000244</v>
      </c>
      <c r="D42" s="14" t="s">
        <v>17</v>
      </c>
      <c r="E42" s="14" t="s">
        <v>17</v>
      </c>
      <c r="F42" s="3">
        <v>6.8000000000000005E-2</v>
      </c>
      <c r="G42" s="3"/>
      <c r="H42" s="3"/>
      <c r="I42" s="3"/>
      <c r="J42" s="3"/>
      <c r="K42" s="3"/>
      <c r="M42" s="3"/>
      <c r="N42" s="17"/>
      <c r="O42" s="18"/>
      <c r="P42" s="3"/>
      <c r="Q42" s="3"/>
      <c r="R42" s="3"/>
      <c r="S42" s="3"/>
      <c r="T42" s="3"/>
      <c r="U42" s="3"/>
      <c r="V42" s="3"/>
      <c r="W42" s="3"/>
      <c r="X42" s="41">
        <v>14</v>
      </c>
      <c r="Y42" s="41" t="s">
        <v>26</v>
      </c>
      <c r="Z42" s="41" t="s">
        <v>26</v>
      </c>
      <c r="AA42" s="41">
        <v>0.06</v>
      </c>
      <c r="AM42" s="43">
        <v>85</v>
      </c>
      <c r="AN42" s="41">
        <v>6.4000000000000001E-2</v>
      </c>
      <c r="AO42" s="43">
        <v>4</v>
      </c>
    </row>
    <row r="43" spans="1:41" ht="9.9499999999999993" customHeight="1" x14ac:dyDescent="0.15">
      <c r="A43" s="11">
        <v>64</v>
      </c>
      <c r="B43" s="15">
        <v>4</v>
      </c>
      <c r="C43" s="16">
        <v>3.3725000000002496E-2</v>
      </c>
      <c r="D43" s="12" t="s">
        <v>17</v>
      </c>
      <c r="E43" s="12" t="s">
        <v>17</v>
      </c>
      <c r="F43" s="13">
        <v>6.5000000000000002E-2</v>
      </c>
      <c r="G43" s="13"/>
      <c r="H43" s="13"/>
      <c r="I43" s="13"/>
      <c r="J43" s="13"/>
      <c r="K43" s="13"/>
      <c r="M43" s="13"/>
      <c r="N43" s="15"/>
      <c r="O43" s="16"/>
      <c r="P43" s="13"/>
      <c r="Q43" s="13"/>
      <c r="R43" s="13"/>
      <c r="S43" s="13"/>
      <c r="T43" s="13"/>
      <c r="U43" s="13"/>
      <c r="V43" s="13"/>
      <c r="W43" s="13"/>
      <c r="X43" s="41">
        <v>15</v>
      </c>
      <c r="Y43" s="41" t="s">
        <v>26</v>
      </c>
      <c r="Z43" s="41" t="s">
        <v>26</v>
      </c>
      <c r="AA43" s="41">
        <v>0.06</v>
      </c>
      <c r="AM43" s="43">
        <v>89</v>
      </c>
      <c r="AN43" s="41">
        <v>6.4000000000000001E-2</v>
      </c>
      <c r="AO43" s="43">
        <v>4</v>
      </c>
    </row>
    <row r="44" spans="1:41" ht="9.9499999999999993" customHeight="1" x14ac:dyDescent="0.15">
      <c r="A44" s="11">
        <v>70</v>
      </c>
      <c r="B44" s="15">
        <v>0</v>
      </c>
      <c r="C44" s="16">
        <v>-2.2146083333333291</v>
      </c>
      <c r="D44" s="12" t="s">
        <v>17</v>
      </c>
      <c r="E44" s="12" t="s">
        <v>17</v>
      </c>
      <c r="F44" s="13">
        <v>5.5E-2</v>
      </c>
      <c r="G44" s="13"/>
      <c r="H44" s="13"/>
      <c r="I44" s="13"/>
      <c r="J44" s="13"/>
      <c r="K44" s="13"/>
      <c r="M44" s="13"/>
      <c r="N44" s="15"/>
      <c r="O44" s="16"/>
      <c r="P44" s="13"/>
      <c r="Q44" s="13"/>
      <c r="R44" s="13"/>
      <c r="S44" s="13"/>
      <c r="T44" s="13"/>
      <c r="U44" s="13"/>
      <c r="V44" s="13"/>
      <c r="W44" s="13"/>
      <c r="X44" s="41">
        <v>16</v>
      </c>
      <c r="Y44" s="41" t="s">
        <v>26</v>
      </c>
      <c r="Z44" s="41" t="s">
        <v>26</v>
      </c>
      <c r="AA44" s="41">
        <v>0.06</v>
      </c>
      <c r="AM44" s="43">
        <v>91</v>
      </c>
      <c r="AN44" s="41">
        <v>6.5699999999999995E-2</v>
      </c>
      <c r="AO44" s="43">
        <v>4</v>
      </c>
    </row>
    <row r="45" spans="1:41" ht="9.9499999999999993" customHeight="1" x14ac:dyDescent="0.15">
      <c r="A45" s="11">
        <v>72</v>
      </c>
      <c r="B45" s="15">
        <v>4</v>
      </c>
      <c r="C45" s="16">
        <v>-3.3724999999999374E-2</v>
      </c>
      <c r="D45" s="12" t="s">
        <v>17</v>
      </c>
      <c r="E45" s="12" t="s">
        <v>17</v>
      </c>
      <c r="F45" s="13">
        <v>6.4699999999999994E-2</v>
      </c>
      <c r="G45" s="13"/>
      <c r="H45" s="13"/>
      <c r="I45" s="13"/>
      <c r="J45" s="13"/>
      <c r="K45" s="13"/>
      <c r="M45" s="13"/>
      <c r="N45" s="15"/>
      <c r="O45" s="16"/>
      <c r="P45" s="13"/>
      <c r="Q45" s="13"/>
      <c r="R45" s="13"/>
      <c r="S45" s="13"/>
      <c r="T45" s="13"/>
      <c r="U45" s="13"/>
      <c r="V45" s="13"/>
      <c r="W45" s="13"/>
      <c r="X45" s="41">
        <v>17</v>
      </c>
      <c r="Y45" s="41" t="s">
        <v>26</v>
      </c>
      <c r="Z45" s="41" t="s">
        <v>26</v>
      </c>
      <c r="AA45" s="41">
        <v>0.06</v>
      </c>
      <c r="AM45" s="43">
        <v>97</v>
      </c>
      <c r="AN45" s="41">
        <v>6.7000000000000004E-2</v>
      </c>
      <c r="AO45" s="43">
        <v>4</v>
      </c>
    </row>
    <row r="46" spans="1:41" ht="9.9499999999999993" customHeight="1" x14ac:dyDescent="0.15">
      <c r="A46" s="11">
        <v>85</v>
      </c>
      <c r="B46" s="15">
        <v>4</v>
      </c>
      <c r="C46" s="16">
        <v>-0.19110833333333083</v>
      </c>
      <c r="D46" s="12" t="s">
        <v>17</v>
      </c>
      <c r="E46" s="12" t="s">
        <v>17</v>
      </c>
      <c r="F46" s="13">
        <v>6.4000000000000001E-2</v>
      </c>
      <c r="G46" s="13"/>
      <c r="H46" s="13"/>
      <c r="I46" s="13"/>
      <c r="J46" s="13"/>
      <c r="K46" s="13"/>
      <c r="M46" s="13"/>
      <c r="N46" s="15"/>
      <c r="O46" s="16"/>
      <c r="P46" s="13"/>
      <c r="Q46" s="13"/>
      <c r="R46" s="13"/>
      <c r="S46" s="13"/>
      <c r="T46" s="13"/>
      <c r="U46" s="13"/>
      <c r="V46" s="13"/>
      <c r="W46" s="13"/>
      <c r="X46" s="41">
        <v>18</v>
      </c>
      <c r="Y46" s="41" t="s">
        <v>26</v>
      </c>
      <c r="Z46" s="41" t="s">
        <v>26</v>
      </c>
      <c r="AA46" s="41">
        <v>0.06</v>
      </c>
      <c r="AM46" s="43">
        <v>113</v>
      </c>
      <c r="AN46" s="41">
        <v>6.5000000000000002E-2</v>
      </c>
      <c r="AO46" s="43">
        <v>4</v>
      </c>
    </row>
    <row r="47" spans="1:41" ht="9.9499999999999993" customHeight="1" x14ac:dyDescent="0.15">
      <c r="A47" s="10">
        <v>89</v>
      </c>
      <c r="B47" s="17">
        <v>4</v>
      </c>
      <c r="C47" s="18">
        <v>-0.19110833333333083</v>
      </c>
      <c r="D47" s="3">
        <v>6.4000000000000001E-2</v>
      </c>
      <c r="E47" s="14" t="s">
        <v>17</v>
      </c>
      <c r="F47" s="14" t="s">
        <v>17</v>
      </c>
      <c r="G47" s="3"/>
      <c r="H47" s="3"/>
      <c r="I47" s="3"/>
      <c r="J47" s="3"/>
      <c r="K47" s="3"/>
      <c r="M47" s="13"/>
      <c r="N47" s="15"/>
      <c r="O47" s="16"/>
      <c r="P47" s="13"/>
      <c r="Q47" s="13"/>
      <c r="R47" s="13"/>
      <c r="S47" s="13"/>
      <c r="T47" s="13"/>
      <c r="U47" s="5"/>
      <c r="V47" s="5"/>
      <c r="W47" s="5"/>
      <c r="X47" s="41">
        <v>19</v>
      </c>
      <c r="Y47" s="41" t="s">
        <v>26</v>
      </c>
      <c r="Z47" s="41" t="s">
        <v>26</v>
      </c>
      <c r="AA47" s="41">
        <v>6.2E-2</v>
      </c>
      <c r="AM47" s="43">
        <v>118</v>
      </c>
      <c r="AN47" s="41">
        <v>6.7000000000000004E-2</v>
      </c>
      <c r="AO47" s="43">
        <v>4</v>
      </c>
    </row>
    <row r="48" spans="1:41" ht="9.9499999999999993" customHeight="1" x14ac:dyDescent="0.15">
      <c r="A48" s="11">
        <v>91</v>
      </c>
      <c r="B48" s="15">
        <v>4</v>
      </c>
      <c r="C48" s="16">
        <v>0.19110833333333394</v>
      </c>
      <c r="D48" s="12" t="s">
        <v>17</v>
      </c>
      <c r="E48" s="12" t="s">
        <v>17</v>
      </c>
      <c r="F48" s="13">
        <v>6.5699999999999995E-2</v>
      </c>
      <c r="G48" s="13"/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5"/>
      <c r="V48" s="5"/>
      <c r="W48" s="5"/>
      <c r="X48" s="41">
        <v>20</v>
      </c>
      <c r="Y48" s="41" t="s">
        <v>26</v>
      </c>
      <c r="Z48" s="41" t="s">
        <v>26</v>
      </c>
      <c r="AA48" s="41">
        <v>6.2E-2</v>
      </c>
      <c r="AM48" s="43">
        <v>138</v>
      </c>
      <c r="AN48" s="41">
        <v>6.6500000000000004E-2</v>
      </c>
      <c r="AO48" s="43">
        <v>4</v>
      </c>
    </row>
    <row r="49" spans="1:41" ht="9.9499999999999993" customHeight="1" x14ac:dyDescent="0.15">
      <c r="A49" s="11">
        <v>97</v>
      </c>
      <c r="B49" s="15">
        <v>4</v>
      </c>
      <c r="C49" s="16">
        <v>0.48339166666666916</v>
      </c>
      <c r="D49" s="12" t="s">
        <v>17</v>
      </c>
      <c r="E49" s="12" t="s">
        <v>17</v>
      </c>
      <c r="F49" s="13">
        <v>6.7000000000000004E-2</v>
      </c>
      <c r="G49" s="13"/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13"/>
      <c r="V49" s="13"/>
      <c r="W49" s="13"/>
      <c r="X49" s="41">
        <v>21</v>
      </c>
      <c r="Y49" s="41" t="s">
        <v>26</v>
      </c>
      <c r="Z49" s="41" t="s">
        <v>26</v>
      </c>
      <c r="AA49" s="41">
        <v>6.25E-2</v>
      </c>
      <c r="AM49" s="43">
        <v>142</v>
      </c>
      <c r="AN49" s="41">
        <v>6.9000000000000006E-2</v>
      </c>
      <c r="AO49" s="43">
        <v>3</v>
      </c>
    </row>
    <row r="50" spans="1:41" ht="9.9499999999999993" customHeight="1" x14ac:dyDescent="0.15">
      <c r="A50" s="11">
        <v>113</v>
      </c>
      <c r="B50" s="15">
        <v>4</v>
      </c>
      <c r="C50" s="16">
        <v>3.3725000000002496E-2</v>
      </c>
      <c r="D50" s="12" t="s">
        <v>17</v>
      </c>
      <c r="E50" s="12" t="s">
        <v>17</v>
      </c>
      <c r="F50" s="13">
        <v>6.5000000000000002E-2</v>
      </c>
      <c r="G50" s="13"/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13"/>
      <c r="V50" s="13"/>
      <c r="W50" s="13"/>
      <c r="X50" s="41">
        <v>22</v>
      </c>
      <c r="Y50" s="41" t="s">
        <v>26</v>
      </c>
      <c r="Z50" s="41" t="s">
        <v>26</v>
      </c>
      <c r="AA50" s="41">
        <v>6.3E-2</v>
      </c>
      <c r="AM50" s="43">
        <v>146</v>
      </c>
      <c r="AN50" s="41">
        <v>5.5199999999999999E-2</v>
      </c>
      <c r="AO50" s="43">
        <v>0</v>
      </c>
    </row>
    <row r="51" spans="1:41" ht="9.9499999999999993" customHeight="1" x14ac:dyDescent="0.15">
      <c r="A51" s="11">
        <v>118</v>
      </c>
      <c r="B51" s="15">
        <v>4</v>
      </c>
      <c r="C51" s="16">
        <v>0.48339166666666916</v>
      </c>
      <c r="D51" s="12" t="s">
        <v>17</v>
      </c>
      <c r="E51" s="12" t="s">
        <v>17</v>
      </c>
      <c r="F51" s="13">
        <v>6.7000000000000004E-2</v>
      </c>
      <c r="G51" s="13"/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13"/>
      <c r="V51" s="13"/>
      <c r="W51" s="13"/>
      <c r="X51" s="41">
        <v>23</v>
      </c>
      <c r="Y51" s="41" t="s">
        <v>26</v>
      </c>
      <c r="Z51" s="41" t="s">
        <v>26</v>
      </c>
      <c r="AA51" s="41">
        <v>6.3E-2</v>
      </c>
      <c r="AM51" s="43">
        <v>149</v>
      </c>
      <c r="AN51" s="41">
        <v>0.06</v>
      </c>
      <c r="AO51" s="43">
        <v>2</v>
      </c>
    </row>
    <row r="52" spans="1:41" ht="9.9499999999999993" customHeight="1" x14ac:dyDescent="0.15">
      <c r="A52" s="10">
        <v>138</v>
      </c>
      <c r="B52" s="17">
        <v>4</v>
      </c>
      <c r="C52" s="18">
        <v>0.3709750000000025</v>
      </c>
      <c r="D52" s="14" t="s">
        <v>17</v>
      </c>
      <c r="E52" s="14" t="s">
        <v>17</v>
      </c>
      <c r="F52" s="3">
        <v>6.6500000000000004E-2</v>
      </c>
      <c r="G52" s="3"/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13"/>
      <c r="V52" s="13"/>
      <c r="W52" s="13"/>
      <c r="X52" s="41">
        <v>24</v>
      </c>
      <c r="Y52" s="41" t="s">
        <v>26</v>
      </c>
      <c r="Z52" s="41" t="s">
        <v>26</v>
      </c>
      <c r="AA52" s="41">
        <v>6.4000000000000001E-2</v>
      </c>
      <c r="AM52" s="43">
        <v>158</v>
      </c>
      <c r="AN52" s="41">
        <v>8.1000000000000003E-2</v>
      </c>
      <c r="AO52" s="43">
        <v>0</v>
      </c>
    </row>
    <row r="53" spans="1:41" ht="9.9499999999999993" customHeight="1" x14ac:dyDescent="0.15">
      <c r="A53" s="11">
        <v>142</v>
      </c>
      <c r="B53" s="15">
        <v>3</v>
      </c>
      <c r="C53" s="16">
        <v>0.93305833333333577</v>
      </c>
      <c r="D53" s="12" t="s">
        <v>17</v>
      </c>
      <c r="E53" s="12" t="s">
        <v>17</v>
      </c>
      <c r="F53" s="13">
        <v>6.9000000000000006E-2</v>
      </c>
      <c r="G53" s="13"/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13"/>
      <c r="V53" s="13"/>
      <c r="W53" s="13"/>
      <c r="X53" s="41">
        <v>25</v>
      </c>
      <c r="Y53" s="41" t="s">
        <v>26</v>
      </c>
      <c r="Z53" s="41" t="s">
        <v>26</v>
      </c>
      <c r="AA53" s="41">
        <v>6.4000000000000001E-2</v>
      </c>
      <c r="AM53" s="43">
        <v>180</v>
      </c>
      <c r="AN53" s="41">
        <v>6.8000000000000005E-2</v>
      </c>
      <c r="AO53" s="43">
        <v>3</v>
      </c>
    </row>
    <row r="54" spans="1:41" ht="9.9499999999999993" customHeight="1" x14ac:dyDescent="0.15">
      <c r="A54" s="11">
        <v>146</v>
      </c>
      <c r="B54" s="15">
        <v>0</v>
      </c>
      <c r="C54" s="16">
        <v>-2.1696416666666627</v>
      </c>
      <c r="D54" s="12" t="s">
        <v>17</v>
      </c>
      <c r="E54" s="12" t="s">
        <v>17</v>
      </c>
      <c r="F54" s="13">
        <v>5.5199999999999999E-2</v>
      </c>
      <c r="G54" s="13"/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13"/>
      <c r="V54" s="13"/>
      <c r="W54" s="13"/>
      <c r="X54" s="41">
        <v>26</v>
      </c>
      <c r="Y54" s="41" t="s">
        <v>26</v>
      </c>
      <c r="Z54" s="41" t="s">
        <v>26</v>
      </c>
      <c r="AA54" s="41">
        <v>6.4000000000000001E-2</v>
      </c>
      <c r="AM54" s="43">
        <v>190</v>
      </c>
      <c r="AN54" s="41">
        <v>7.1999999999999995E-2</v>
      </c>
      <c r="AO54" s="43">
        <v>1</v>
      </c>
    </row>
    <row r="55" spans="1:41" ht="9.9499999999999993" customHeight="1" x14ac:dyDescent="0.15">
      <c r="A55" s="11">
        <v>149</v>
      </c>
      <c r="B55" s="15">
        <v>2</v>
      </c>
      <c r="C55" s="16">
        <v>-1.0904416666666641</v>
      </c>
      <c r="D55" s="12" t="s">
        <v>17</v>
      </c>
      <c r="E55" s="13">
        <v>0.06</v>
      </c>
      <c r="F55" s="12" t="s">
        <v>17</v>
      </c>
      <c r="G55" s="13"/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13"/>
      <c r="V55" s="13"/>
      <c r="W55" s="13"/>
      <c r="X55" s="41">
        <v>27</v>
      </c>
      <c r="Y55" s="41" t="s">
        <v>26</v>
      </c>
      <c r="Z55" s="41" t="s">
        <v>26</v>
      </c>
      <c r="AA55" s="41">
        <v>6.4000000000000001E-2</v>
      </c>
      <c r="AM55" s="43">
        <v>193</v>
      </c>
      <c r="AN55" s="41">
        <v>0.06</v>
      </c>
      <c r="AO55" s="43">
        <v>2</v>
      </c>
    </row>
    <row r="56" spans="1:41" ht="9.9499999999999993" customHeight="1" x14ac:dyDescent="0.15">
      <c r="A56" s="11">
        <v>158</v>
      </c>
      <c r="B56" s="15">
        <v>0</v>
      </c>
      <c r="C56" s="16">
        <v>3.6310583333333324</v>
      </c>
      <c r="D56" s="12" t="s">
        <v>17</v>
      </c>
      <c r="E56" s="12" t="s">
        <v>17</v>
      </c>
      <c r="F56" s="13">
        <v>8.1000000000000003E-2</v>
      </c>
      <c r="G56" s="13"/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>
        <v>6.4000000000000001E-2</v>
      </c>
      <c r="AM56" s="43">
        <v>198</v>
      </c>
      <c r="AN56" s="41">
        <v>6.2E-2</v>
      </c>
      <c r="AO56" s="43">
        <v>3</v>
      </c>
    </row>
    <row r="57" spans="1:41" ht="9.9499999999999993" customHeight="1" x14ac:dyDescent="0.15">
      <c r="A57" s="10">
        <v>180</v>
      </c>
      <c r="B57" s="17">
        <v>3</v>
      </c>
      <c r="C57" s="18">
        <v>0.70822500000000244</v>
      </c>
      <c r="D57" s="14" t="s">
        <v>17</v>
      </c>
      <c r="E57" s="3">
        <v>6.8000000000000005E-2</v>
      </c>
      <c r="F57" s="14" t="s">
        <v>17</v>
      </c>
      <c r="G57" s="3"/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>
        <v>6.4699999999999994E-2</v>
      </c>
      <c r="AM57" s="43">
        <v>227</v>
      </c>
      <c r="AN57" s="41" t="s">
        <v>29</v>
      </c>
      <c r="AO57" s="43" t="s">
        <v>19</v>
      </c>
    </row>
    <row r="58" spans="1:41" ht="9.9499999999999993" customHeight="1" x14ac:dyDescent="0.15">
      <c r="A58" s="11">
        <v>190</v>
      </c>
      <c r="B58" s="15">
        <v>1</v>
      </c>
      <c r="C58" s="16">
        <v>1.6075583333333325</v>
      </c>
      <c r="D58" s="12" t="s">
        <v>17</v>
      </c>
      <c r="E58" s="12" t="s">
        <v>17</v>
      </c>
      <c r="F58" s="13">
        <v>7.1999999999999995E-2</v>
      </c>
      <c r="G58" s="13"/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>
        <v>6.4699999999999994E-2</v>
      </c>
      <c r="AM58" s="43">
        <v>234</v>
      </c>
      <c r="AN58" s="41">
        <v>8.6999999999999994E-2</v>
      </c>
      <c r="AO58" s="43">
        <v>0</v>
      </c>
    </row>
    <row r="59" spans="1:41" ht="9.9499999999999993" customHeight="1" x14ac:dyDescent="0.15">
      <c r="A59" s="11">
        <v>193</v>
      </c>
      <c r="B59" s="15">
        <v>2</v>
      </c>
      <c r="C59" s="16">
        <v>-1.0904416666666641</v>
      </c>
      <c r="D59" s="12" t="s">
        <v>17</v>
      </c>
      <c r="E59" s="12" t="s">
        <v>17</v>
      </c>
      <c r="F59" s="13">
        <v>0.06</v>
      </c>
      <c r="G59" s="13"/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>
        <v>6.5000000000000002E-2</v>
      </c>
      <c r="AM59" s="43">
        <v>313</v>
      </c>
      <c r="AN59" s="41">
        <v>6.4699999999999994E-2</v>
      </c>
      <c r="AO59" s="43">
        <v>4</v>
      </c>
    </row>
    <row r="60" spans="1:41" ht="9.9499999999999993" customHeight="1" x14ac:dyDescent="0.15">
      <c r="A60" s="11">
        <v>198</v>
      </c>
      <c r="B60" s="15">
        <v>3</v>
      </c>
      <c r="C60" s="16">
        <v>-0.64077499999999743</v>
      </c>
      <c r="D60" s="12" t="s">
        <v>17</v>
      </c>
      <c r="E60" s="12" t="s">
        <v>17</v>
      </c>
      <c r="F60" s="13">
        <v>6.2E-2</v>
      </c>
      <c r="G60" s="13"/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>
        <v>6.5000000000000002E-2</v>
      </c>
      <c r="AM60" s="43">
        <v>316</v>
      </c>
      <c r="AN60" s="41">
        <v>6.25E-2</v>
      </c>
      <c r="AO60" s="43">
        <v>3</v>
      </c>
    </row>
    <row r="61" spans="1:41" ht="9.9499999999999993" customHeight="1" x14ac:dyDescent="0.15">
      <c r="A61" s="11">
        <v>227</v>
      </c>
      <c r="B61" s="15" t="s">
        <v>19</v>
      </c>
      <c r="C61" s="16" t="s">
        <v>17</v>
      </c>
      <c r="D61" s="12" t="s">
        <v>17</v>
      </c>
      <c r="E61" s="13" t="s">
        <v>29</v>
      </c>
      <c r="F61" s="12" t="s">
        <v>17</v>
      </c>
      <c r="G61" s="13"/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>
        <v>6.5000000000000002E-2</v>
      </c>
      <c r="AM61" s="43">
        <v>318</v>
      </c>
      <c r="AN61" s="41">
        <v>6.6500000000000004E-2</v>
      </c>
      <c r="AO61" s="43">
        <v>4</v>
      </c>
    </row>
    <row r="62" spans="1:41" ht="9.9499999999999993" customHeight="1" x14ac:dyDescent="0.15">
      <c r="A62" s="10">
        <v>234</v>
      </c>
      <c r="B62" s="17">
        <v>0</v>
      </c>
      <c r="C62" s="18">
        <v>4.9800583333333295</v>
      </c>
      <c r="D62" s="14" t="s">
        <v>17</v>
      </c>
      <c r="E62" s="3">
        <v>8.6999999999999994E-2</v>
      </c>
      <c r="F62" s="14" t="s">
        <v>17</v>
      </c>
      <c r="G62" s="3"/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>
        <v>6.5699999999999995E-2</v>
      </c>
      <c r="AM62" s="43">
        <v>323</v>
      </c>
      <c r="AN62" s="41">
        <v>6.9800000000000001E-2</v>
      </c>
      <c r="AO62" s="43">
        <v>2</v>
      </c>
    </row>
    <row r="63" spans="1:41" ht="9.9499999999999993" customHeight="1" x14ac:dyDescent="0.15">
      <c r="A63" s="11">
        <v>313</v>
      </c>
      <c r="B63" s="15">
        <v>4</v>
      </c>
      <c r="C63" s="16">
        <v>-3.3724999999999374E-2</v>
      </c>
      <c r="D63" s="12" t="s">
        <v>17</v>
      </c>
      <c r="E63" s="12" t="s">
        <v>17</v>
      </c>
      <c r="F63" s="13">
        <v>6.4699999999999994E-2</v>
      </c>
      <c r="G63" s="13"/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>
        <v>6.6500000000000004E-2</v>
      </c>
      <c r="AM63" s="43">
        <v>327</v>
      </c>
      <c r="AN63" s="41">
        <v>0.06</v>
      </c>
      <c r="AO63" s="43">
        <v>2</v>
      </c>
    </row>
    <row r="64" spans="1:41" ht="9.9499999999999993" customHeight="1" x14ac:dyDescent="0.15">
      <c r="A64" s="11">
        <v>316</v>
      </c>
      <c r="B64" s="15">
        <v>3</v>
      </c>
      <c r="C64" s="16">
        <v>-0.52835833333333082</v>
      </c>
      <c r="D64" s="12" t="s">
        <v>17</v>
      </c>
      <c r="E64" s="12" t="s">
        <v>17</v>
      </c>
      <c r="F64" s="13">
        <v>6.25E-2</v>
      </c>
      <c r="G64" s="13"/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>
        <v>6.6500000000000004E-2</v>
      </c>
      <c r="AM64" s="43">
        <v>328</v>
      </c>
      <c r="AN64" s="41">
        <v>0.06</v>
      </c>
      <c r="AO64" s="43">
        <v>2</v>
      </c>
    </row>
    <row r="65" spans="1:41" ht="9.9499999999999993" customHeight="1" x14ac:dyDescent="0.15">
      <c r="A65" s="11">
        <v>318</v>
      </c>
      <c r="B65" s="15">
        <v>4</v>
      </c>
      <c r="C65" s="16">
        <v>0.3709750000000025</v>
      </c>
      <c r="D65" s="12" t="s">
        <v>17</v>
      </c>
      <c r="E65" s="12" t="s">
        <v>17</v>
      </c>
      <c r="F65" s="13">
        <v>6.6500000000000004E-2</v>
      </c>
      <c r="G65" s="13"/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>
        <v>6.7000000000000004E-2</v>
      </c>
      <c r="AM65" s="43">
        <v>341</v>
      </c>
      <c r="AN65" s="41">
        <v>6.3E-2</v>
      </c>
      <c r="AO65" s="43">
        <v>4</v>
      </c>
    </row>
    <row r="66" spans="1:41" ht="9.9499999999999993" customHeight="1" x14ac:dyDescent="0.15">
      <c r="A66" s="11">
        <v>323</v>
      </c>
      <c r="B66" s="15">
        <v>2</v>
      </c>
      <c r="C66" s="16">
        <v>1.1129250000000013</v>
      </c>
      <c r="D66" s="12" t="s">
        <v>17</v>
      </c>
      <c r="E66" s="12" t="s">
        <v>17</v>
      </c>
      <c r="F66" s="13">
        <v>6.9800000000000001E-2</v>
      </c>
      <c r="G66" s="13"/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>
        <v>6.7000000000000004E-2</v>
      </c>
      <c r="AM66" s="43">
        <v>372</v>
      </c>
      <c r="AN66" s="41">
        <v>0.08</v>
      </c>
      <c r="AO66" s="43">
        <v>0</v>
      </c>
    </row>
    <row r="67" spans="1:41" ht="9.9499999999999993" customHeight="1" x14ac:dyDescent="0.15">
      <c r="A67" s="10">
        <v>327</v>
      </c>
      <c r="B67" s="17">
        <v>2</v>
      </c>
      <c r="C67" s="18">
        <v>-1.0904416666666641</v>
      </c>
      <c r="D67" s="14" t="s">
        <v>17</v>
      </c>
      <c r="E67" s="14" t="s">
        <v>17</v>
      </c>
      <c r="F67" s="3">
        <v>0.06</v>
      </c>
      <c r="G67" s="3"/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>
        <v>6.7000000000000004E-2</v>
      </c>
      <c r="AM67" s="43">
        <v>373</v>
      </c>
      <c r="AN67" s="41">
        <v>0.08</v>
      </c>
      <c r="AO67" s="43">
        <v>0</v>
      </c>
    </row>
    <row r="68" spans="1:41" ht="9.9499999999999993" customHeight="1" x14ac:dyDescent="0.15">
      <c r="A68" s="11">
        <v>328</v>
      </c>
      <c r="B68" s="15">
        <v>2</v>
      </c>
      <c r="C68" s="16">
        <v>-1.0904416666666641</v>
      </c>
      <c r="D68" s="12" t="s">
        <v>17</v>
      </c>
      <c r="E68" s="12" t="s">
        <v>17</v>
      </c>
      <c r="F68" s="13">
        <v>0.06</v>
      </c>
      <c r="G68" s="13"/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>
        <v>6.8000000000000005E-2</v>
      </c>
      <c r="AM68" s="43">
        <v>376</v>
      </c>
      <c r="AN68" s="41">
        <v>6.7000000000000004E-2</v>
      </c>
      <c r="AO68" s="43">
        <v>4</v>
      </c>
    </row>
    <row r="69" spans="1:41" ht="9.9499999999999993" customHeight="1" x14ac:dyDescent="0.15">
      <c r="A69" s="11">
        <v>341</v>
      </c>
      <c r="B69" s="15">
        <v>4</v>
      </c>
      <c r="C69" s="16">
        <v>-0.41594166666666416</v>
      </c>
      <c r="D69" s="12" t="s">
        <v>17</v>
      </c>
      <c r="E69" s="12" t="s">
        <v>17</v>
      </c>
      <c r="F69" s="13">
        <v>6.3E-2</v>
      </c>
      <c r="G69" s="13"/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>
        <v>6.9000000000000006E-2</v>
      </c>
      <c r="AM69" s="43">
        <v>377</v>
      </c>
      <c r="AN69" s="41">
        <v>6.4000000000000001E-2</v>
      </c>
      <c r="AO69" s="43">
        <v>4</v>
      </c>
    </row>
    <row r="70" spans="1:41" ht="9.9499999999999993" customHeight="1" x14ac:dyDescent="0.15">
      <c r="A70" s="11">
        <v>372</v>
      </c>
      <c r="B70" s="15">
        <v>0</v>
      </c>
      <c r="C70" s="16">
        <v>3.4062249999999992</v>
      </c>
      <c r="D70" s="12" t="s">
        <v>17</v>
      </c>
      <c r="E70" s="12" t="s">
        <v>17</v>
      </c>
      <c r="F70" s="13">
        <v>0.08</v>
      </c>
      <c r="G70" s="13"/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>
        <v>6.9800000000000001E-2</v>
      </c>
      <c r="AM70" s="43">
        <v>378</v>
      </c>
      <c r="AN70" s="41">
        <v>5.3699999999999998E-2</v>
      </c>
      <c r="AO70" s="43">
        <v>0</v>
      </c>
    </row>
    <row r="71" spans="1:41" ht="9.9499999999999993" customHeight="1" x14ac:dyDescent="0.15">
      <c r="A71" s="11">
        <v>373</v>
      </c>
      <c r="B71" s="15">
        <v>0</v>
      </c>
      <c r="C71" s="16">
        <v>3.4062249999999992</v>
      </c>
      <c r="D71" s="12" t="s">
        <v>17</v>
      </c>
      <c r="E71" s="12" t="s">
        <v>17</v>
      </c>
      <c r="F71" s="13">
        <v>0.08</v>
      </c>
      <c r="G71" s="13"/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  <c r="X71" s="41">
        <v>43</v>
      </c>
      <c r="Y71" s="41" t="s">
        <v>26</v>
      </c>
      <c r="Z71" s="41" t="s">
        <v>26</v>
      </c>
      <c r="AA71" s="41">
        <v>7.1999999999999995E-2</v>
      </c>
      <c r="AM71" s="43">
        <v>379</v>
      </c>
      <c r="AN71" s="41">
        <v>6.4000000000000001E-2</v>
      </c>
      <c r="AO71" s="43">
        <v>4</v>
      </c>
    </row>
    <row r="72" spans="1:41" ht="9.9499999999999993" customHeight="1" x14ac:dyDescent="0.15">
      <c r="A72" s="10">
        <v>376</v>
      </c>
      <c r="B72" s="17">
        <v>4</v>
      </c>
      <c r="C72" s="18">
        <v>0.48339166666666916</v>
      </c>
      <c r="D72" s="14" t="s">
        <v>17</v>
      </c>
      <c r="E72" s="14" t="s">
        <v>17</v>
      </c>
      <c r="F72" s="3">
        <v>6.7000000000000004E-2</v>
      </c>
      <c r="G72" s="3"/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  <c r="X72" s="41">
        <v>44</v>
      </c>
      <c r="Y72" s="41" t="s">
        <v>26</v>
      </c>
      <c r="Z72" s="41" t="s">
        <v>26</v>
      </c>
      <c r="AA72" s="41">
        <v>7.8E-2</v>
      </c>
      <c r="AM72" s="43">
        <v>381</v>
      </c>
      <c r="AN72" s="41">
        <v>0.06</v>
      </c>
      <c r="AO72" s="43">
        <v>2</v>
      </c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  <c r="X73" s="41">
        <v>45</v>
      </c>
      <c r="Y73" s="41" t="s">
        <v>26</v>
      </c>
      <c r="Z73" s="41" t="s">
        <v>26</v>
      </c>
      <c r="AA73" s="41">
        <v>0.08</v>
      </c>
      <c r="AM73" s="43">
        <v>386</v>
      </c>
      <c r="AN73" s="41">
        <v>7.8E-2</v>
      </c>
      <c r="AO73" s="43">
        <v>0</v>
      </c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  <c r="X74" s="41">
        <v>46</v>
      </c>
      <c r="Y74" s="41" t="s">
        <v>26</v>
      </c>
      <c r="Z74" s="41" t="s">
        <v>26</v>
      </c>
      <c r="AA74" s="41">
        <v>0.08</v>
      </c>
      <c r="AM74" s="43">
        <v>398</v>
      </c>
      <c r="AN74" s="41">
        <v>5.6399999999999999E-2</v>
      </c>
      <c r="AO74" s="43">
        <v>1</v>
      </c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  <c r="X75" s="41">
        <v>47</v>
      </c>
      <c r="Y75" s="41" t="s">
        <v>26</v>
      </c>
      <c r="Z75" s="41" t="s">
        <v>26</v>
      </c>
      <c r="AA75" s="41">
        <v>0.08</v>
      </c>
      <c r="AM75" s="43">
        <v>399</v>
      </c>
      <c r="AN75" s="41">
        <v>6.7000000000000004E-2</v>
      </c>
      <c r="AO75" s="43">
        <v>4</v>
      </c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  <c r="X76" s="41">
        <v>48</v>
      </c>
      <c r="Y76" s="41" t="s">
        <v>26</v>
      </c>
      <c r="Z76" s="41" t="s">
        <v>26</v>
      </c>
      <c r="AA76" s="41">
        <v>8.1000000000000003E-2</v>
      </c>
      <c r="AM76" s="43">
        <v>400</v>
      </c>
      <c r="AN76" s="41">
        <v>0.08</v>
      </c>
      <c r="AO76" s="43">
        <v>0</v>
      </c>
    </row>
    <row r="77" spans="1:41" ht="9.9499999999999993" customHeight="1" x14ac:dyDescent="0.15">
      <c r="A77" s="13"/>
      <c r="B77" s="15"/>
      <c r="C77" s="16"/>
      <c r="D77" s="13"/>
      <c r="E77" s="13"/>
      <c r="F77" s="13"/>
      <c r="G77" s="13"/>
      <c r="H77" s="13"/>
      <c r="I77" s="13"/>
      <c r="J77" s="13"/>
      <c r="K77" s="13"/>
      <c r="M77" s="13"/>
      <c r="N77" s="15"/>
      <c r="O77" s="16"/>
      <c r="P77" s="13"/>
      <c r="Q77" s="13"/>
      <c r="R77" s="13"/>
      <c r="S77" s="13"/>
      <c r="T77" s="13"/>
      <c r="U77" s="13"/>
      <c r="V77" s="13"/>
      <c r="W77" s="13"/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R82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7.4257812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0</v>
      </c>
      <c r="E22" s="3">
        <v>4</v>
      </c>
      <c r="F22" s="3">
        <v>22</v>
      </c>
      <c r="G22" s="3"/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7">
        <f>$U$23-(3*$U$24)</f>
        <v>0.1260896960711638</v>
      </c>
    </row>
    <row r="23" spans="1:41" ht="9.9499999999999993" customHeight="1" x14ac:dyDescent="0.15">
      <c r="A23" s="28"/>
      <c r="B23" s="2"/>
      <c r="C23" s="5" t="s">
        <v>37</v>
      </c>
      <c r="D23" s="6">
        <v>2</v>
      </c>
      <c r="E23" s="6">
        <v>1</v>
      </c>
      <c r="F23" s="6">
        <v>51</v>
      </c>
      <c r="G23" s="6"/>
      <c r="H23" s="6"/>
      <c r="I23" s="6"/>
      <c r="J23" s="6"/>
      <c r="K23" s="6"/>
      <c r="L23" s="2"/>
      <c r="M23" s="7" t="s">
        <v>16</v>
      </c>
      <c r="N23" s="2"/>
      <c r="O23" s="2"/>
      <c r="P23" s="2"/>
      <c r="Q23" s="2"/>
      <c r="R23" s="2"/>
      <c r="S23" s="2"/>
      <c r="T23" s="20" t="s">
        <v>42</v>
      </c>
      <c r="U23" s="21">
        <v>0.155</v>
      </c>
      <c r="V23" s="22" t="s">
        <v>25</v>
      </c>
      <c r="W23" s="29"/>
      <c r="X23" s="44" t="s">
        <v>7</v>
      </c>
      <c r="Y23" s="47">
        <f>$U$23+(3*$U$24)</f>
        <v>0.1839103039288362</v>
      </c>
    </row>
    <row r="24" spans="1:41" ht="9.9499999999999993" customHeight="1" x14ac:dyDescent="0.15">
      <c r="A24" s="28"/>
      <c r="B24" s="2"/>
      <c r="C24" s="5" t="s">
        <v>38</v>
      </c>
      <c r="D24" s="2">
        <v>0.11600000000000001</v>
      </c>
      <c r="E24" s="2">
        <v>0.158</v>
      </c>
      <c r="F24" s="2">
        <v>1.2200000000000001E-2</v>
      </c>
      <c r="G24" s="2"/>
      <c r="H24" s="2"/>
      <c r="I24" s="2"/>
      <c r="J24" s="2"/>
      <c r="K24" s="2"/>
      <c r="L24" s="2"/>
      <c r="M24" s="7" t="s">
        <v>12</v>
      </c>
      <c r="N24" s="2"/>
      <c r="O24" s="2"/>
      <c r="P24" s="2"/>
      <c r="Q24" s="2"/>
      <c r="R24" s="2"/>
      <c r="S24" s="2"/>
      <c r="T24" s="5" t="s">
        <v>41</v>
      </c>
      <c r="U24" s="8">
        <v>9.6367679762787341E-3</v>
      </c>
      <c r="V24" s="2"/>
      <c r="W24" s="29"/>
      <c r="X24" s="44" t="s">
        <v>8</v>
      </c>
      <c r="Y24" s="47">
        <f>1.5*$U$24</f>
        <v>1.44551519644181E-2</v>
      </c>
    </row>
    <row r="25" spans="1:41" ht="9.9499999999999993" customHeight="1" x14ac:dyDescent="0.15">
      <c r="A25" s="28"/>
      <c r="B25" s="2"/>
      <c r="C25" s="5" t="s">
        <v>39</v>
      </c>
      <c r="D25" s="2">
        <v>0.16200000000000001</v>
      </c>
      <c r="E25" s="2" t="s">
        <v>26</v>
      </c>
      <c r="F25" s="2">
        <v>1.6</v>
      </c>
      <c r="G25" s="2"/>
      <c r="H25" s="2" t="s">
        <v>26</v>
      </c>
      <c r="I25" s="2" t="s">
        <v>26</v>
      </c>
      <c r="J25" s="2" t="s">
        <v>26</v>
      </c>
      <c r="K25" s="2" t="s">
        <v>26</v>
      </c>
      <c r="L25" s="2"/>
      <c r="M25" s="7" t="s">
        <v>14</v>
      </c>
      <c r="N25" s="2"/>
      <c r="O25" s="2"/>
      <c r="P25" s="2"/>
      <c r="Q25" s="2"/>
      <c r="R25" s="2"/>
      <c r="S25" s="2"/>
      <c r="T25" s="5" t="s">
        <v>37</v>
      </c>
      <c r="U25" s="6">
        <v>54</v>
      </c>
      <c r="V25" s="2"/>
      <c r="W25" s="29"/>
      <c r="X25" s="44" t="s">
        <v>9</v>
      </c>
      <c r="Y25" s="47">
        <f>1.5*$U$24</f>
        <v>1.44551519644181E-2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6" t="s">
        <v>26</v>
      </c>
      <c r="F26" s="8">
        <v>0.155</v>
      </c>
      <c r="G26" s="6" t="s">
        <v>26</v>
      </c>
      <c r="H26" s="6" t="s">
        <v>26</v>
      </c>
      <c r="I26" s="6" t="s">
        <v>26</v>
      </c>
      <c r="J26" s="6" t="s">
        <v>26</v>
      </c>
      <c r="K26" s="6" t="s">
        <v>26</v>
      </c>
      <c r="L26" s="2"/>
      <c r="M26" s="7"/>
      <c r="N26" s="2"/>
      <c r="O26" s="2"/>
      <c r="P26" s="2"/>
      <c r="Q26" s="2"/>
      <c r="R26" s="2"/>
      <c r="S26" s="2"/>
      <c r="T26" s="5" t="s">
        <v>43</v>
      </c>
      <c r="U26" s="8">
        <v>0.16200000000000001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6" t="s">
        <v>26</v>
      </c>
      <c r="F27" s="8">
        <v>9.0066716085989793E-3</v>
      </c>
      <c r="G27" s="6" t="s">
        <v>26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44</v>
      </c>
      <c r="U27" s="8">
        <v>0.14899999999999999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2"/>
      <c r="U28" s="2"/>
      <c r="V28" s="5"/>
      <c r="W28" s="30"/>
      <c r="X28" s="42" t="s">
        <v>18</v>
      </c>
      <c r="Y28" s="41">
        <v>0</v>
      </c>
      <c r="Z28" s="41">
        <v>4</v>
      </c>
      <c r="AA28" s="41">
        <v>22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0.11600000000000001</v>
      </c>
      <c r="Z29" s="41" t="s">
        <v>26</v>
      </c>
      <c r="AA29" s="41" t="s">
        <v>26</v>
      </c>
      <c r="AM29" s="43">
        <v>1</v>
      </c>
      <c r="AN29" s="41">
        <v>0.1613</v>
      </c>
      <c r="AO29" s="43">
        <v>3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>
        <v>0.16200000000000001</v>
      </c>
      <c r="Z30" s="41" t="s">
        <v>26</v>
      </c>
      <c r="AA30" s="41" t="s">
        <v>26</v>
      </c>
      <c r="AM30" s="43">
        <v>10</v>
      </c>
      <c r="AN30" s="41">
        <v>0.156</v>
      </c>
      <c r="AO30" s="43">
        <v>4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0.158</v>
      </c>
      <c r="AA31" s="41" t="s">
        <v>26</v>
      </c>
      <c r="AM31" s="43">
        <v>16</v>
      </c>
      <c r="AN31" s="41">
        <v>0.153</v>
      </c>
      <c r="AO31" s="43">
        <v>4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0</v>
      </c>
      <c r="E32" s="3">
        <v>4</v>
      </c>
      <c r="F32" s="3">
        <v>22</v>
      </c>
      <c r="G32" s="3"/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0</v>
      </c>
      <c r="Q32" s="3">
        <v>4</v>
      </c>
      <c r="R32" s="3">
        <v>22</v>
      </c>
      <c r="S32" s="3"/>
      <c r="T32" s="3"/>
      <c r="U32" s="3"/>
      <c r="V32" s="3"/>
      <c r="W32" s="3"/>
      <c r="X32" s="41">
        <v>4</v>
      </c>
      <c r="Y32" s="41" t="s">
        <v>26</v>
      </c>
      <c r="Z32" s="41" t="s">
        <v>26</v>
      </c>
      <c r="AA32" s="41">
        <v>1.2200000000000001E-2</v>
      </c>
      <c r="AM32" s="43">
        <v>21</v>
      </c>
      <c r="AN32" s="41">
        <v>0.154</v>
      </c>
      <c r="AO32" s="43">
        <v>4</v>
      </c>
    </row>
    <row r="33" spans="1:41" ht="9.9499999999999993" customHeight="1" x14ac:dyDescent="0.15">
      <c r="A33" s="11">
        <v>1</v>
      </c>
      <c r="B33" s="15">
        <v>3</v>
      </c>
      <c r="C33" s="16">
        <v>0.6537461538461532</v>
      </c>
      <c r="D33" s="12" t="s">
        <v>17</v>
      </c>
      <c r="E33" s="12" t="s">
        <v>17</v>
      </c>
      <c r="F33" s="13">
        <v>0.1613</v>
      </c>
      <c r="G33" s="13"/>
      <c r="H33" s="13"/>
      <c r="I33" s="13"/>
      <c r="J33" s="13"/>
      <c r="K33" s="13"/>
      <c r="M33" s="11">
        <v>328</v>
      </c>
      <c r="N33" s="15">
        <v>3</v>
      </c>
      <c r="O33" s="16">
        <v>-0.51884615384615385</v>
      </c>
      <c r="P33" s="12" t="s">
        <v>17</v>
      </c>
      <c r="Q33" s="12" t="s">
        <v>17</v>
      </c>
      <c r="R33" s="13">
        <v>0.15</v>
      </c>
      <c r="S33" s="13"/>
      <c r="T33" s="13"/>
      <c r="U33" s="13"/>
      <c r="V33" s="13"/>
      <c r="W33" s="13"/>
      <c r="X33" s="41">
        <v>5</v>
      </c>
      <c r="Y33" s="41" t="s">
        <v>26</v>
      </c>
      <c r="Z33" s="41" t="s">
        <v>26</v>
      </c>
      <c r="AA33" s="41">
        <v>0.12</v>
      </c>
      <c r="AM33" s="43">
        <v>23</v>
      </c>
      <c r="AN33" s="41">
        <v>0.14199999999999999</v>
      </c>
      <c r="AO33" s="43">
        <v>2</v>
      </c>
    </row>
    <row r="34" spans="1:41" ht="9.9499999999999993" customHeight="1" x14ac:dyDescent="0.15">
      <c r="A34" s="11">
        <v>10</v>
      </c>
      <c r="B34" s="15">
        <v>4</v>
      </c>
      <c r="C34" s="16">
        <v>0.10376923076923077</v>
      </c>
      <c r="D34" s="12" t="s">
        <v>17</v>
      </c>
      <c r="E34" s="12" t="s">
        <v>17</v>
      </c>
      <c r="F34" s="13">
        <v>0.156</v>
      </c>
      <c r="G34" s="13"/>
      <c r="H34" s="13"/>
      <c r="I34" s="13"/>
      <c r="J34" s="13"/>
      <c r="K34" s="13"/>
      <c r="M34" s="11">
        <v>341</v>
      </c>
      <c r="N34" s="15">
        <v>2</v>
      </c>
      <c r="O34" s="16">
        <v>1.2452307692307691</v>
      </c>
      <c r="P34" s="12" t="s">
        <v>17</v>
      </c>
      <c r="Q34" s="12" t="s">
        <v>17</v>
      </c>
      <c r="R34" s="13">
        <v>0.16700000000000001</v>
      </c>
      <c r="S34" s="13"/>
      <c r="T34" s="13"/>
      <c r="U34" s="13"/>
      <c r="V34" s="13"/>
      <c r="W34" s="13"/>
      <c r="X34" s="41">
        <v>6</v>
      </c>
      <c r="Y34" s="41" t="s">
        <v>26</v>
      </c>
      <c r="Z34" s="41" t="s">
        <v>26</v>
      </c>
      <c r="AA34" s="41">
        <v>0.13800000000000001</v>
      </c>
      <c r="AM34" s="43">
        <v>25</v>
      </c>
      <c r="AN34" s="41">
        <v>0.15</v>
      </c>
      <c r="AO34" s="43">
        <v>3</v>
      </c>
    </row>
    <row r="35" spans="1:41" ht="9.9499999999999993" customHeight="1" x14ac:dyDescent="0.15">
      <c r="A35" s="11">
        <v>16</v>
      </c>
      <c r="B35" s="15">
        <v>4</v>
      </c>
      <c r="C35" s="16">
        <v>-0.20753846153846153</v>
      </c>
      <c r="D35" s="12" t="s">
        <v>17</v>
      </c>
      <c r="E35" s="12" t="s">
        <v>17</v>
      </c>
      <c r="F35" s="13">
        <v>0.153</v>
      </c>
      <c r="G35" s="13"/>
      <c r="H35" s="13"/>
      <c r="I35" s="13"/>
      <c r="J35" s="13"/>
      <c r="K35" s="13"/>
      <c r="M35" s="11">
        <v>366</v>
      </c>
      <c r="N35" s="15">
        <v>0</v>
      </c>
      <c r="O35" s="16">
        <v>2.5942307692307662</v>
      </c>
      <c r="P35" s="12" t="s">
        <v>17</v>
      </c>
      <c r="Q35" s="12" t="s">
        <v>17</v>
      </c>
      <c r="R35" s="13">
        <v>0.18</v>
      </c>
      <c r="S35" s="13"/>
      <c r="T35" s="13"/>
      <c r="U35" s="13"/>
      <c r="V35" s="13"/>
      <c r="W35" s="13"/>
      <c r="X35" s="41">
        <v>7</v>
      </c>
      <c r="Y35" s="41" t="s">
        <v>26</v>
      </c>
      <c r="Z35" s="41" t="s">
        <v>26</v>
      </c>
      <c r="AA35" s="41">
        <v>0.14000000000000001</v>
      </c>
      <c r="AM35" s="43">
        <v>31</v>
      </c>
      <c r="AN35" s="41">
        <v>0.155</v>
      </c>
      <c r="AO35" s="43">
        <v>4</v>
      </c>
    </row>
    <row r="36" spans="1:41" ht="9.9499999999999993" customHeight="1" x14ac:dyDescent="0.15">
      <c r="A36" s="11">
        <v>21</v>
      </c>
      <c r="B36" s="15">
        <v>4</v>
      </c>
      <c r="C36" s="16">
        <v>-0.10376923076923077</v>
      </c>
      <c r="D36" s="12" t="s">
        <v>17</v>
      </c>
      <c r="E36" s="12" t="s">
        <v>17</v>
      </c>
      <c r="F36" s="13">
        <v>0.154</v>
      </c>
      <c r="G36" s="13"/>
      <c r="H36" s="13"/>
      <c r="I36" s="13"/>
      <c r="J36" s="13"/>
      <c r="K36" s="13"/>
      <c r="M36" s="11">
        <v>372</v>
      </c>
      <c r="N36" s="15">
        <v>1</v>
      </c>
      <c r="O36" s="16">
        <v>-1.5565384615384585</v>
      </c>
      <c r="P36" s="12" t="s">
        <v>17</v>
      </c>
      <c r="Q36" s="12" t="s">
        <v>17</v>
      </c>
      <c r="R36" s="13">
        <v>0.14000000000000001</v>
      </c>
      <c r="S36" s="13"/>
      <c r="T36" s="13"/>
      <c r="U36" s="13"/>
      <c r="V36" s="13"/>
      <c r="W36" s="13"/>
      <c r="X36" s="41">
        <v>8</v>
      </c>
      <c r="Y36" s="41" t="s">
        <v>26</v>
      </c>
      <c r="Z36" s="41" t="s">
        <v>26</v>
      </c>
      <c r="AA36" s="41">
        <v>0.14000000000000001</v>
      </c>
      <c r="AM36" s="43">
        <v>33</v>
      </c>
      <c r="AN36" s="41">
        <v>0.17</v>
      </c>
      <c r="AO36" s="43">
        <v>1</v>
      </c>
    </row>
    <row r="37" spans="1:41" ht="9.9499999999999993" customHeight="1" x14ac:dyDescent="0.15">
      <c r="A37" s="10">
        <v>23</v>
      </c>
      <c r="B37" s="17">
        <v>2</v>
      </c>
      <c r="C37" s="18">
        <v>-1.349</v>
      </c>
      <c r="D37" s="14" t="s">
        <v>17</v>
      </c>
      <c r="E37" s="14" t="s">
        <v>17</v>
      </c>
      <c r="F37" s="3">
        <v>0.14199999999999999</v>
      </c>
      <c r="G37" s="3"/>
      <c r="H37" s="3"/>
      <c r="I37" s="3"/>
      <c r="J37" s="3"/>
      <c r="K37" s="3"/>
      <c r="M37" s="10">
        <v>373</v>
      </c>
      <c r="N37" s="17">
        <v>4</v>
      </c>
      <c r="O37" s="18">
        <v>-0.10376923076923077</v>
      </c>
      <c r="P37" s="14" t="s">
        <v>17</v>
      </c>
      <c r="Q37" s="14" t="s">
        <v>17</v>
      </c>
      <c r="R37" s="3">
        <v>0.154</v>
      </c>
      <c r="S37" s="3"/>
      <c r="T37" s="3"/>
      <c r="U37" s="3"/>
      <c r="V37" s="3"/>
      <c r="W37" s="3"/>
      <c r="X37" s="41">
        <v>9</v>
      </c>
      <c r="Y37" s="41" t="s">
        <v>26</v>
      </c>
      <c r="Z37" s="41" t="s">
        <v>26</v>
      </c>
      <c r="AA37" s="41">
        <v>0.14099999999999999</v>
      </c>
      <c r="AM37" s="43">
        <v>45</v>
      </c>
      <c r="AN37" s="41">
        <v>0.16200000000000001</v>
      </c>
      <c r="AO37" s="43">
        <v>3</v>
      </c>
    </row>
    <row r="38" spans="1:41" ht="9.9499999999999993" customHeight="1" x14ac:dyDescent="0.15">
      <c r="A38" s="11">
        <v>25</v>
      </c>
      <c r="B38" s="15">
        <v>3</v>
      </c>
      <c r="C38" s="16">
        <v>-0.51884615384615385</v>
      </c>
      <c r="D38" s="12" t="s">
        <v>17</v>
      </c>
      <c r="E38" s="12" t="s">
        <v>17</v>
      </c>
      <c r="F38" s="13">
        <v>0.15</v>
      </c>
      <c r="G38" s="13"/>
      <c r="H38" s="13"/>
      <c r="I38" s="13"/>
      <c r="J38" s="13"/>
      <c r="K38" s="13"/>
      <c r="M38" s="11">
        <v>376</v>
      </c>
      <c r="N38" s="15">
        <v>1</v>
      </c>
      <c r="O38" s="16">
        <v>-1.76407692307692</v>
      </c>
      <c r="P38" s="12" t="s">
        <v>17</v>
      </c>
      <c r="Q38" s="12" t="s">
        <v>17</v>
      </c>
      <c r="R38" s="13">
        <v>0.13800000000000001</v>
      </c>
      <c r="S38" s="13"/>
      <c r="T38" s="13"/>
      <c r="U38" s="13"/>
      <c r="V38" s="13"/>
      <c r="W38" s="13"/>
      <c r="X38" s="41">
        <v>10</v>
      </c>
      <c r="Y38" s="41" t="s">
        <v>26</v>
      </c>
      <c r="Z38" s="41" t="s">
        <v>26</v>
      </c>
      <c r="AA38" s="41">
        <v>0.14199999999999999</v>
      </c>
      <c r="AM38" s="43">
        <v>46</v>
      </c>
      <c r="AN38" s="41">
        <v>0.154</v>
      </c>
      <c r="AO38" s="43">
        <v>4</v>
      </c>
    </row>
    <row r="39" spans="1:41" ht="9.9499999999999993" customHeight="1" x14ac:dyDescent="0.15">
      <c r="A39" s="11">
        <v>31</v>
      </c>
      <c r="B39" s="15">
        <v>4</v>
      </c>
      <c r="C39" s="16">
        <v>0</v>
      </c>
      <c r="D39" s="12" t="s">
        <v>17</v>
      </c>
      <c r="E39" s="12" t="s">
        <v>17</v>
      </c>
      <c r="F39" s="13">
        <v>0.155</v>
      </c>
      <c r="G39" s="13"/>
      <c r="H39" s="13"/>
      <c r="I39" s="13"/>
      <c r="J39" s="13"/>
      <c r="K39" s="13"/>
      <c r="M39" s="11">
        <v>377</v>
      </c>
      <c r="N39" s="15">
        <v>4</v>
      </c>
      <c r="O39" s="16">
        <v>0</v>
      </c>
      <c r="P39" s="12" t="s">
        <v>17</v>
      </c>
      <c r="Q39" s="12" t="s">
        <v>17</v>
      </c>
      <c r="R39" s="13">
        <v>0.155</v>
      </c>
      <c r="S39" s="13"/>
      <c r="T39" s="13"/>
      <c r="U39" s="13"/>
      <c r="V39" s="13"/>
      <c r="W39" s="13"/>
      <c r="X39" s="41">
        <v>11</v>
      </c>
      <c r="Y39" s="41" t="s">
        <v>26</v>
      </c>
      <c r="Z39" s="41" t="s">
        <v>26</v>
      </c>
      <c r="AA39" s="41">
        <v>0.14599999999999999</v>
      </c>
      <c r="AM39" s="43">
        <v>59</v>
      </c>
      <c r="AN39" s="41">
        <v>0.152</v>
      </c>
      <c r="AO39" s="43">
        <v>4</v>
      </c>
    </row>
    <row r="40" spans="1:41" ht="9.9499999999999993" customHeight="1" x14ac:dyDescent="0.15">
      <c r="A40" s="11">
        <v>33</v>
      </c>
      <c r="B40" s="15">
        <v>1</v>
      </c>
      <c r="C40" s="16">
        <v>1.5565384615384614</v>
      </c>
      <c r="D40" s="12" t="s">
        <v>17</v>
      </c>
      <c r="E40" s="12" t="s">
        <v>17</v>
      </c>
      <c r="F40" s="13">
        <v>0.17</v>
      </c>
      <c r="G40" s="13"/>
      <c r="H40" s="13"/>
      <c r="I40" s="13"/>
      <c r="J40" s="13"/>
      <c r="K40" s="13"/>
      <c r="M40" s="11">
        <v>378</v>
      </c>
      <c r="N40" s="15">
        <v>3</v>
      </c>
      <c r="O40" s="16">
        <v>0.62261538461538457</v>
      </c>
      <c r="P40" s="12" t="s">
        <v>17</v>
      </c>
      <c r="Q40" s="12" t="s">
        <v>17</v>
      </c>
      <c r="R40" s="13">
        <v>0.161</v>
      </c>
      <c r="S40" s="13"/>
      <c r="T40" s="13"/>
      <c r="U40" s="13"/>
      <c r="V40" s="13"/>
      <c r="W40" s="13"/>
      <c r="X40" s="41">
        <v>12</v>
      </c>
      <c r="Y40" s="41" t="s">
        <v>26</v>
      </c>
      <c r="Z40" s="41" t="s">
        <v>26</v>
      </c>
      <c r="AA40" s="41">
        <v>0.14599999999999999</v>
      </c>
      <c r="AM40" s="43">
        <v>64</v>
      </c>
      <c r="AN40" s="41">
        <v>0.15909999999999999</v>
      </c>
      <c r="AO40" s="43">
        <v>4</v>
      </c>
    </row>
    <row r="41" spans="1:41" ht="9.9499999999999993" customHeight="1" x14ac:dyDescent="0.15">
      <c r="A41" s="11">
        <v>45</v>
      </c>
      <c r="B41" s="15">
        <v>3</v>
      </c>
      <c r="C41" s="16">
        <v>0.7263846153846153</v>
      </c>
      <c r="D41" s="12" t="s">
        <v>17</v>
      </c>
      <c r="E41" s="12" t="s">
        <v>17</v>
      </c>
      <c r="F41" s="13">
        <v>0.16200000000000001</v>
      </c>
      <c r="G41" s="13"/>
      <c r="H41" s="13"/>
      <c r="I41" s="13"/>
      <c r="J41" s="13"/>
      <c r="K41" s="13"/>
      <c r="M41" s="11">
        <v>379</v>
      </c>
      <c r="N41" s="15">
        <v>3</v>
      </c>
      <c r="O41" s="16">
        <v>-0.93392307692307686</v>
      </c>
      <c r="P41" s="12" t="s">
        <v>17</v>
      </c>
      <c r="Q41" s="12" t="s">
        <v>17</v>
      </c>
      <c r="R41" s="13">
        <v>0.14599999999999999</v>
      </c>
      <c r="S41" s="13"/>
      <c r="T41" s="13"/>
      <c r="U41" s="13"/>
      <c r="V41" s="13"/>
      <c r="W41" s="13"/>
      <c r="X41" s="41">
        <v>13</v>
      </c>
      <c r="Y41" s="41" t="s">
        <v>26</v>
      </c>
      <c r="Z41" s="41" t="s">
        <v>26</v>
      </c>
      <c r="AA41" s="41">
        <v>0.14599999999999999</v>
      </c>
      <c r="AM41" s="43">
        <v>70</v>
      </c>
      <c r="AN41" s="41">
        <v>0.161</v>
      </c>
      <c r="AO41" s="43">
        <v>3</v>
      </c>
    </row>
    <row r="42" spans="1:41" ht="9.9499999999999993" customHeight="1" x14ac:dyDescent="0.15">
      <c r="A42" s="10">
        <v>46</v>
      </c>
      <c r="B42" s="17">
        <v>4</v>
      </c>
      <c r="C42" s="18">
        <v>-0.10376923076923077</v>
      </c>
      <c r="D42" s="14" t="s">
        <v>17</v>
      </c>
      <c r="E42" s="14" t="s">
        <v>17</v>
      </c>
      <c r="F42" s="3">
        <v>0.154</v>
      </c>
      <c r="G42" s="3"/>
      <c r="H42" s="3"/>
      <c r="I42" s="3"/>
      <c r="J42" s="3"/>
      <c r="K42" s="3"/>
      <c r="M42" s="10">
        <v>381</v>
      </c>
      <c r="N42" s="17">
        <v>0</v>
      </c>
      <c r="O42" s="18">
        <v>2.3866923076923046</v>
      </c>
      <c r="P42" s="14" t="s">
        <v>17</v>
      </c>
      <c r="Q42" s="14" t="s">
        <v>17</v>
      </c>
      <c r="R42" s="3">
        <v>0.17799999999999999</v>
      </c>
      <c r="S42" s="3"/>
      <c r="T42" s="3"/>
      <c r="U42" s="3"/>
      <c r="V42" s="3"/>
      <c r="W42" s="3"/>
      <c r="X42" s="41">
        <v>14</v>
      </c>
      <c r="Y42" s="41" t="s">
        <v>26</v>
      </c>
      <c r="Z42" s="41" t="s">
        <v>26</v>
      </c>
      <c r="AA42" s="41">
        <v>0.14799999999999999</v>
      </c>
      <c r="AM42" s="43">
        <v>72</v>
      </c>
      <c r="AN42" s="41">
        <v>0.159</v>
      </c>
      <c r="AO42" s="43">
        <v>4</v>
      </c>
    </row>
    <row r="43" spans="1:41" ht="9.9499999999999993" customHeight="1" x14ac:dyDescent="0.15">
      <c r="A43" s="11">
        <v>59</v>
      </c>
      <c r="B43" s="15">
        <v>4</v>
      </c>
      <c r="C43" s="16">
        <v>-0.31130769230769229</v>
      </c>
      <c r="D43" s="12" t="s">
        <v>17</v>
      </c>
      <c r="E43" s="12" t="s">
        <v>17</v>
      </c>
      <c r="F43" s="13">
        <v>0.152</v>
      </c>
      <c r="G43" s="13"/>
      <c r="H43" s="13"/>
      <c r="I43" s="13"/>
      <c r="J43" s="13"/>
      <c r="K43" s="13"/>
      <c r="M43" s="11">
        <v>386</v>
      </c>
      <c r="N43" s="15">
        <v>3</v>
      </c>
      <c r="O43" s="16">
        <v>0.51884615384615385</v>
      </c>
      <c r="P43" s="12" t="s">
        <v>17</v>
      </c>
      <c r="Q43" s="12" t="s">
        <v>17</v>
      </c>
      <c r="R43" s="13">
        <v>0.16</v>
      </c>
      <c r="S43" s="13"/>
      <c r="T43" s="13"/>
      <c r="U43" s="13"/>
      <c r="V43" s="13"/>
      <c r="W43" s="13"/>
      <c r="X43" s="41">
        <v>15</v>
      </c>
      <c r="Y43" s="41" t="s">
        <v>26</v>
      </c>
      <c r="Z43" s="41" t="s">
        <v>26</v>
      </c>
      <c r="AA43" s="41">
        <v>0.14899999999999999</v>
      </c>
      <c r="AM43" s="43">
        <v>85</v>
      </c>
      <c r="AN43" s="41">
        <v>0.157</v>
      </c>
      <c r="AO43" s="43">
        <v>4</v>
      </c>
    </row>
    <row r="44" spans="1:41" ht="9.9499999999999993" customHeight="1" x14ac:dyDescent="0.15">
      <c r="A44" s="11">
        <v>64</v>
      </c>
      <c r="B44" s="15">
        <v>4</v>
      </c>
      <c r="C44" s="16">
        <v>0.42545384615384496</v>
      </c>
      <c r="D44" s="12" t="s">
        <v>17</v>
      </c>
      <c r="E44" s="12" t="s">
        <v>17</v>
      </c>
      <c r="F44" s="13">
        <v>0.15909999999999999</v>
      </c>
      <c r="G44" s="13"/>
      <c r="H44" s="13"/>
      <c r="I44" s="13"/>
      <c r="J44" s="13"/>
      <c r="K44" s="13"/>
      <c r="M44" s="11">
        <v>393</v>
      </c>
      <c r="N44" s="15">
        <v>0</v>
      </c>
      <c r="O44" s="16">
        <v>3.6319230769230737</v>
      </c>
      <c r="P44" s="12" t="s">
        <v>17</v>
      </c>
      <c r="Q44" s="12" t="s">
        <v>17</v>
      </c>
      <c r="R44" s="13">
        <v>0.19</v>
      </c>
      <c r="S44" s="13"/>
      <c r="T44" s="13"/>
      <c r="U44" s="13"/>
      <c r="V44" s="13"/>
      <c r="W44" s="13"/>
      <c r="X44" s="41">
        <v>16</v>
      </c>
      <c r="Y44" s="41" t="s">
        <v>26</v>
      </c>
      <c r="Z44" s="41" t="s">
        <v>26</v>
      </c>
      <c r="AA44" s="41">
        <v>0.14899999999999999</v>
      </c>
      <c r="AM44" s="43">
        <v>86</v>
      </c>
      <c r="AN44" s="41">
        <v>0.11600000000000001</v>
      </c>
      <c r="AO44" s="43">
        <v>0</v>
      </c>
    </row>
    <row r="45" spans="1:41" ht="9.9499999999999993" customHeight="1" x14ac:dyDescent="0.15">
      <c r="A45" s="11">
        <v>70</v>
      </c>
      <c r="B45" s="15">
        <v>3</v>
      </c>
      <c r="C45" s="16">
        <v>0.62261538461538457</v>
      </c>
      <c r="D45" s="12" t="s">
        <v>17</v>
      </c>
      <c r="E45" s="12" t="s">
        <v>17</v>
      </c>
      <c r="F45" s="13">
        <v>0.161</v>
      </c>
      <c r="G45" s="13"/>
      <c r="H45" s="13"/>
      <c r="I45" s="13"/>
      <c r="J45" s="13"/>
      <c r="K45" s="13"/>
      <c r="M45" s="11">
        <v>397</v>
      </c>
      <c r="N45" s="15">
        <v>1</v>
      </c>
      <c r="O45" s="16">
        <v>-1.5565384615384585</v>
      </c>
      <c r="P45" s="12" t="s">
        <v>17</v>
      </c>
      <c r="Q45" s="12" t="s">
        <v>17</v>
      </c>
      <c r="R45" s="13">
        <v>0.14000000000000001</v>
      </c>
      <c r="S45" s="13"/>
      <c r="T45" s="13"/>
      <c r="U45" s="13"/>
      <c r="V45" s="13"/>
      <c r="W45" s="13"/>
      <c r="X45" s="41">
        <v>17</v>
      </c>
      <c r="Y45" s="41" t="s">
        <v>26</v>
      </c>
      <c r="Z45" s="41" t="s">
        <v>26</v>
      </c>
      <c r="AA45" s="41">
        <v>0.15</v>
      </c>
      <c r="AM45" s="43">
        <v>89</v>
      </c>
      <c r="AN45" s="41">
        <v>0.16200000000000001</v>
      </c>
      <c r="AO45" s="43">
        <v>3</v>
      </c>
    </row>
    <row r="46" spans="1:41" ht="9.9499999999999993" customHeight="1" x14ac:dyDescent="0.15">
      <c r="A46" s="11">
        <v>72</v>
      </c>
      <c r="B46" s="15">
        <v>4</v>
      </c>
      <c r="C46" s="16">
        <v>0.41507692307692307</v>
      </c>
      <c r="D46" s="12" t="s">
        <v>17</v>
      </c>
      <c r="E46" s="12" t="s">
        <v>17</v>
      </c>
      <c r="F46" s="13">
        <v>0.159</v>
      </c>
      <c r="G46" s="13"/>
      <c r="H46" s="13"/>
      <c r="I46" s="13"/>
      <c r="J46" s="13"/>
      <c r="K46" s="13"/>
      <c r="M46" s="11">
        <v>398</v>
      </c>
      <c r="N46" s="15">
        <v>3</v>
      </c>
      <c r="O46" s="16">
        <v>-0.7263846153846153</v>
      </c>
      <c r="P46" s="12" t="s">
        <v>17</v>
      </c>
      <c r="Q46" s="12" t="s">
        <v>17</v>
      </c>
      <c r="R46" s="13">
        <v>0.14799999999999999</v>
      </c>
      <c r="S46" s="13"/>
      <c r="T46" s="13"/>
      <c r="U46" s="13"/>
      <c r="V46" s="13"/>
      <c r="W46" s="13"/>
      <c r="X46" s="41">
        <v>18</v>
      </c>
      <c r="Y46" s="41" t="s">
        <v>26</v>
      </c>
      <c r="Z46" s="41" t="s">
        <v>26</v>
      </c>
      <c r="AA46" s="41">
        <v>0.15</v>
      </c>
      <c r="AM46" s="43">
        <v>91</v>
      </c>
      <c r="AN46" s="41">
        <v>0.155</v>
      </c>
      <c r="AO46" s="43">
        <v>4</v>
      </c>
    </row>
    <row r="47" spans="1:41" ht="9.9499999999999993" customHeight="1" x14ac:dyDescent="0.15">
      <c r="A47" s="10">
        <v>85</v>
      </c>
      <c r="B47" s="17">
        <v>4</v>
      </c>
      <c r="C47" s="18">
        <v>0.20753846153846153</v>
      </c>
      <c r="D47" s="14" t="s">
        <v>17</v>
      </c>
      <c r="E47" s="14" t="s">
        <v>17</v>
      </c>
      <c r="F47" s="3">
        <v>0.157</v>
      </c>
      <c r="G47" s="3"/>
      <c r="H47" s="3"/>
      <c r="I47" s="3"/>
      <c r="J47" s="3"/>
      <c r="K47" s="3"/>
      <c r="M47" s="3"/>
      <c r="N47" s="17"/>
      <c r="O47" s="18"/>
      <c r="P47" s="3"/>
      <c r="Q47" s="3"/>
      <c r="R47" s="3"/>
      <c r="S47" s="3"/>
      <c r="T47" s="3"/>
      <c r="U47" s="3"/>
      <c r="V47" s="3"/>
      <c r="W47" s="3"/>
      <c r="X47" s="41">
        <v>19</v>
      </c>
      <c r="Y47" s="41" t="s">
        <v>26</v>
      </c>
      <c r="Z47" s="41" t="s">
        <v>26</v>
      </c>
      <c r="AA47" s="41">
        <v>0.151</v>
      </c>
      <c r="AM47" s="43">
        <v>97</v>
      </c>
      <c r="AN47" s="41">
        <v>0.12</v>
      </c>
      <c r="AO47" s="43">
        <v>0</v>
      </c>
    </row>
    <row r="48" spans="1:41" ht="9.9499999999999993" customHeight="1" x14ac:dyDescent="0.15">
      <c r="A48" s="11">
        <v>86</v>
      </c>
      <c r="B48" s="15">
        <v>0</v>
      </c>
      <c r="C48" s="16">
        <v>-4.0469999999999953</v>
      </c>
      <c r="D48" s="13">
        <v>0.11600000000000001</v>
      </c>
      <c r="E48" s="12" t="s">
        <v>17</v>
      </c>
      <c r="F48" s="12" t="s">
        <v>17</v>
      </c>
      <c r="G48" s="13"/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13"/>
      <c r="V48" s="13"/>
      <c r="W48" s="13"/>
      <c r="X48" s="41">
        <v>20</v>
      </c>
      <c r="Y48" s="41" t="s">
        <v>26</v>
      </c>
      <c r="Z48" s="41" t="s">
        <v>26</v>
      </c>
      <c r="AA48" s="41">
        <v>0.152</v>
      </c>
      <c r="AM48" s="43">
        <v>102</v>
      </c>
      <c r="AN48" s="41">
        <v>0.153</v>
      </c>
      <c r="AO48" s="43">
        <v>4</v>
      </c>
    </row>
    <row r="49" spans="1:41" ht="9.9499999999999993" customHeight="1" x14ac:dyDescent="0.15">
      <c r="A49" s="11">
        <v>89</v>
      </c>
      <c r="B49" s="15">
        <v>3</v>
      </c>
      <c r="C49" s="16">
        <v>0.7263846153846153</v>
      </c>
      <c r="D49" s="13">
        <v>0.16200000000000001</v>
      </c>
      <c r="E49" s="12" t="s">
        <v>17</v>
      </c>
      <c r="F49" s="12" t="s">
        <v>17</v>
      </c>
      <c r="G49" s="13"/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13"/>
      <c r="V49" s="13"/>
      <c r="W49" s="13"/>
      <c r="X49" s="41">
        <v>21</v>
      </c>
      <c r="Y49" s="41" t="s">
        <v>26</v>
      </c>
      <c r="Z49" s="41" t="s">
        <v>26</v>
      </c>
      <c r="AA49" s="41">
        <v>0.153</v>
      </c>
      <c r="AM49" s="43">
        <v>113</v>
      </c>
      <c r="AN49" s="41">
        <v>0.154</v>
      </c>
      <c r="AO49" s="43">
        <v>4</v>
      </c>
    </row>
    <row r="50" spans="1:41" ht="9.9499999999999993" customHeight="1" x14ac:dyDescent="0.15">
      <c r="A50" s="11">
        <v>91</v>
      </c>
      <c r="B50" s="15">
        <v>4</v>
      </c>
      <c r="C50" s="16">
        <v>0</v>
      </c>
      <c r="D50" s="12" t="s">
        <v>17</v>
      </c>
      <c r="E50" s="12" t="s">
        <v>17</v>
      </c>
      <c r="F50" s="13">
        <v>0.155</v>
      </c>
      <c r="G50" s="13"/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13"/>
      <c r="V50" s="13"/>
      <c r="W50" s="13"/>
      <c r="X50" s="41">
        <v>22</v>
      </c>
      <c r="Y50" s="41" t="s">
        <v>26</v>
      </c>
      <c r="Z50" s="41" t="s">
        <v>26</v>
      </c>
      <c r="AA50" s="41">
        <v>0.153</v>
      </c>
      <c r="AM50" s="43">
        <v>118</v>
      </c>
      <c r="AN50" s="41">
        <v>0.16400000000000001</v>
      </c>
      <c r="AO50" s="43">
        <v>3</v>
      </c>
    </row>
    <row r="51" spans="1:41" ht="9.9499999999999993" customHeight="1" x14ac:dyDescent="0.15">
      <c r="A51" s="11">
        <v>97</v>
      </c>
      <c r="B51" s="15">
        <v>0</v>
      </c>
      <c r="C51" s="16">
        <v>-3.6319230769230737</v>
      </c>
      <c r="D51" s="12" t="s">
        <v>17</v>
      </c>
      <c r="E51" s="12" t="s">
        <v>17</v>
      </c>
      <c r="F51" s="13">
        <v>0.12</v>
      </c>
      <c r="G51" s="13"/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13"/>
      <c r="V51" s="13"/>
      <c r="W51" s="13"/>
      <c r="X51" s="41">
        <v>23</v>
      </c>
      <c r="Y51" s="41" t="s">
        <v>26</v>
      </c>
      <c r="Z51" s="41" t="s">
        <v>26</v>
      </c>
      <c r="AA51" s="41">
        <v>0.15390000000000001</v>
      </c>
      <c r="AM51" s="43">
        <v>138</v>
      </c>
      <c r="AN51" s="41">
        <v>0.14599999999999999</v>
      </c>
      <c r="AO51" s="43">
        <v>3</v>
      </c>
    </row>
    <row r="52" spans="1:41" ht="9.9499999999999993" customHeight="1" x14ac:dyDescent="0.15">
      <c r="A52" s="10">
        <v>102</v>
      </c>
      <c r="B52" s="17">
        <v>4</v>
      </c>
      <c r="C52" s="18">
        <v>-0.20753846153846153</v>
      </c>
      <c r="D52" s="14" t="s">
        <v>17</v>
      </c>
      <c r="E52" s="14" t="s">
        <v>17</v>
      </c>
      <c r="F52" s="3">
        <v>0.153</v>
      </c>
      <c r="G52" s="3"/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13"/>
      <c r="V52" s="13"/>
      <c r="W52" s="13"/>
      <c r="X52" s="41">
        <v>24</v>
      </c>
      <c r="Y52" s="41" t="s">
        <v>26</v>
      </c>
      <c r="Z52" s="41" t="s">
        <v>26</v>
      </c>
      <c r="AA52" s="41">
        <v>0.154</v>
      </c>
      <c r="AM52" s="43">
        <v>142</v>
      </c>
      <c r="AN52" s="41">
        <v>0.18</v>
      </c>
      <c r="AO52" s="43">
        <v>0</v>
      </c>
    </row>
    <row r="53" spans="1:41" ht="9.9499999999999993" customHeight="1" x14ac:dyDescent="0.15">
      <c r="A53" s="11">
        <v>113</v>
      </c>
      <c r="B53" s="15">
        <v>4</v>
      </c>
      <c r="C53" s="16">
        <v>-0.10376923076923077</v>
      </c>
      <c r="D53" s="12" t="s">
        <v>17</v>
      </c>
      <c r="E53" s="12" t="s">
        <v>17</v>
      </c>
      <c r="F53" s="13">
        <v>0.154</v>
      </c>
      <c r="G53" s="13"/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13"/>
      <c r="V53" s="13"/>
      <c r="W53" s="13"/>
      <c r="X53" s="41">
        <v>25</v>
      </c>
      <c r="Y53" s="41" t="s">
        <v>26</v>
      </c>
      <c r="Z53" s="41" t="s">
        <v>26</v>
      </c>
      <c r="AA53" s="41">
        <v>0.154</v>
      </c>
      <c r="AM53" s="43">
        <v>146</v>
      </c>
      <c r="AN53" s="41">
        <v>1.2200000000000001E-2</v>
      </c>
      <c r="AO53" s="43">
        <v>0</v>
      </c>
    </row>
    <row r="54" spans="1:41" ht="9.9499999999999993" customHeight="1" x14ac:dyDescent="0.15">
      <c r="A54" s="11">
        <v>118</v>
      </c>
      <c r="B54" s="15">
        <v>3</v>
      </c>
      <c r="C54" s="16">
        <v>0.93392307692307686</v>
      </c>
      <c r="D54" s="12" t="s">
        <v>17</v>
      </c>
      <c r="E54" s="12" t="s">
        <v>17</v>
      </c>
      <c r="F54" s="13">
        <v>0.16400000000000001</v>
      </c>
      <c r="G54" s="13"/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13"/>
      <c r="V54" s="13"/>
      <c r="W54" s="13"/>
      <c r="X54" s="41">
        <v>26</v>
      </c>
      <c r="Y54" s="41" t="s">
        <v>26</v>
      </c>
      <c r="Z54" s="41" t="s">
        <v>26</v>
      </c>
      <c r="AA54" s="41">
        <v>0.154</v>
      </c>
      <c r="AM54" s="43">
        <v>149</v>
      </c>
      <c r="AN54" s="41">
        <v>0.14899999999999999</v>
      </c>
      <c r="AO54" s="43">
        <v>3</v>
      </c>
    </row>
    <row r="55" spans="1:41" ht="9.9499999999999993" customHeight="1" x14ac:dyDescent="0.15">
      <c r="A55" s="11">
        <v>138</v>
      </c>
      <c r="B55" s="15">
        <v>3</v>
      </c>
      <c r="C55" s="16">
        <v>-0.93392307692307686</v>
      </c>
      <c r="D55" s="12" t="s">
        <v>17</v>
      </c>
      <c r="E55" s="12" t="s">
        <v>17</v>
      </c>
      <c r="F55" s="13">
        <v>0.14599999999999999</v>
      </c>
      <c r="G55" s="13"/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13"/>
      <c r="V55" s="13"/>
      <c r="W55" s="13"/>
      <c r="X55" s="41">
        <v>27</v>
      </c>
      <c r="Y55" s="41" t="s">
        <v>26</v>
      </c>
      <c r="Z55" s="41" t="s">
        <v>26</v>
      </c>
      <c r="AA55" s="41">
        <v>0.154</v>
      </c>
      <c r="AM55" s="43">
        <v>158</v>
      </c>
      <c r="AN55" s="41">
        <v>0.14599999999999999</v>
      </c>
      <c r="AO55" s="43">
        <v>3</v>
      </c>
    </row>
    <row r="56" spans="1:41" ht="9.9499999999999993" customHeight="1" x14ac:dyDescent="0.15">
      <c r="A56" s="11">
        <v>142</v>
      </c>
      <c r="B56" s="15">
        <v>0</v>
      </c>
      <c r="C56" s="16">
        <v>2.5942307692307662</v>
      </c>
      <c r="D56" s="12" t="s">
        <v>17</v>
      </c>
      <c r="E56" s="12" t="s">
        <v>17</v>
      </c>
      <c r="F56" s="13">
        <v>0.18</v>
      </c>
      <c r="G56" s="13"/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>
        <v>0.154</v>
      </c>
      <c r="AM56" s="43">
        <v>180</v>
      </c>
      <c r="AN56" s="41">
        <v>0.156</v>
      </c>
      <c r="AO56" s="43">
        <v>4</v>
      </c>
    </row>
    <row r="57" spans="1:41" ht="9.9499999999999993" customHeight="1" x14ac:dyDescent="0.15">
      <c r="A57" s="10">
        <v>146</v>
      </c>
      <c r="B57" s="17">
        <v>0</v>
      </c>
      <c r="C57" s="18">
        <v>-14.818246153846141</v>
      </c>
      <c r="D57" s="14" t="s">
        <v>17</v>
      </c>
      <c r="E57" s="14" t="s">
        <v>17</v>
      </c>
      <c r="F57" s="3">
        <v>1.2200000000000001E-2</v>
      </c>
      <c r="G57" s="3"/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>
        <v>0.155</v>
      </c>
      <c r="AM57" s="43">
        <v>190</v>
      </c>
      <c r="AN57" s="41">
        <v>0.151</v>
      </c>
      <c r="AO57" s="43">
        <v>4</v>
      </c>
    </row>
    <row r="58" spans="1:41" ht="9.9499999999999993" customHeight="1" x14ac:dyDescent="0.15">
      <c r="A58" s="11">
        <v>149</v>
      </c>
      <c r="B58" s="15">
        <v>3</v>
      </c>
      <c r="C58" s="16">
        <v>-0.62261538461538457</v>
      </c>
      <c r="D58" s="12" t="s">
        <v>17</v>
      </c>
      <c r="E58" s="12" t="s">
        <v>17</v>
      </c>
      <c r="F58" s="13">
        <v>0.14899999999999999</v>
      </c>
      <c r="G58" s="13"/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>
        <v>0.155</v>
      </c>
      <c r="AM58" s="43">
        <v>193</v>
      </c>
      <c r="AN58" s="41">
        <v>0.154</v>
      </c>
      <c r="AO58" s="43">
        <v>4</v>
      </c>
    </row>
    <row r="59" spans="1:41" ht="9.9499999999999993" customHeight="1" x14ac:dyDescent="0.15">
      <c r="A59" s="11">
        <v>158</v>
      </c>
      <c r="B59" s="15">
        <v>3</v>
      </c>
      <c r="C59" s="16">
        <v>-0.93392307692307686</v>
      </c>
      <c r="D59" s="12" t="s">
        <v>17</v>
      </c>
      <c r="E59" s="12" t="s">
        <v>17</v>
      </c>
      <c r="F59" s="13">
        <v>0.14599999999999999</v>
      </c>
      <c r="G59" s="13"/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>
        <v>0.155</v>
      </c>
      <c r="AM59" s="43">
        <v>198</v>
      </c>
      <c r="AN59" s="41">
        <v>0.14899999999999999</v>
      </c>
      <c r="AO59" s="43">
        <v>3</v>
      </c>
    </row>
    <row r="60" spans="1:41" ht="9.9499999999999993" customHeight="1" x14ac:dyDescent="0.15">
      <c r="A60" s="11">
        <v>180</v>
      </c>
      <c r="B60" s="15">
        <v>4</v>
      </c>
      <c r="C60" s="16">
        <v>0.10376923076923077</v>
      </c>
      <c r="D60" s="12" t="s">
        <v>17</v>
      </c>
      <c r="E60" s="12" t="s">
        <v>17</v>
      </c>
      <c r="F60" s="13">
        <v>0.156</v>
      </c>
      <c r="G60" s="13"/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>
        <v>0.15559999999999999</v>
      </c>
      <c r="AM60" s="43">
        <v>224</v>
      </c>
      <c r="AN60" s="41">
        <v>0.16400000000000001</v>
      </c>
      <c r="AO60" s="43">
        <v>3</v>
      </c>
    </row>
    <row r="61" spans="1:41" ht="9.9499999999999993" customHeight="1" x14ac:dyDescent="0.15">
      <c r="A61" s="11">
        <v>190</v>
      </c>
      <c r="B61" s="15">
        <v>4</v>
      </c>
      <c r="C61" s="16">
        <v>-0.41507692307692307</v>
      </c>
      <c r="D61" s="12" t="s">
        <v>17</v>
      </c>
      <c r="E61" s="12" t="s">
        <v>17</v>
      </c>
      <c r="F61" s="13">
        <v>0.151</v>
      </c>
      <c r="G61" s="13"/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>
        <v>0.156</v>
      </c>
      <c r="AM61" s="43">
        <v>227</v>
      </c>
      <c r="AN61" s="41">
        <v>0.158</v>
      </c>
      <c r="AO61" s="43">
        <v>4</v>
      </c>
    </row>
    <row r="62" spans="1:41" ht="9.9499999999999993" customHeight="1" x14ac:dyDescent="0.15">
      <c r="A62" s="10">
        <v>193</v>
      </c>
      <c r="B62" s="17">
        <v>4</v>
      </c>
      <c r="C62" s="18">
        <v>-0.10376923076923077</v>
      </c>
      <c r="D62" s="14" t="s">
        <v>17</v>
      </c>
      <c r="E62" s="14" t="s">
        <v>17</v>
      </c>
      <c r="F62" s="3">
        <v>0.154</v>
      </c>
      <c r="G62" s="3"/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>
        <v>0.156</v>
      </c>
      <c r="AM62" s="43">
        <v>234</v>
      </c>
      <c r="AN62" s="41">
        <v>0.14099999999999999</v>
      </c>
      <c r="AO62" s="43">
        <v>2</v>
      </c>
    </row>
    <row r="63" spans="1:41" ht="9.9499999999999993" customHeight="1" x14ac:dyDescent="0.15">
      <c r="A63" s="11">
        <v>198</v>
      </c>
      <c r="B63" s="15">
        <v>3</v>
      </c>
      <c r="C63" s="16">
        <v>-0.62261538461538457</v>
      </c>
      <c r="D63" s="12" t="s">
        <v>17</v>
      </c>
      <c r="E63" s="12" t="s">
        <v>17</v>
      </c>
      <c r="F63" s="13">
        <v>0.14899999999999999</v>
      </c>
      <c r="G63" s="13"/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>
        <v>0.157</v>
      </c>
      <c r="AM63" s="43">
        <v>313</v>
      </c>
      <c r="AN63" s="41">
        <v>0.20499999999999999</v>
      </c>
      <c r="AO63" s="43">
        <v>0</v>
      </c>
    </row>
    <row r="64" spans="1:41" ht="9.9499999999999993" customHeight="1" x14ac:dyDescent="0.15">
      <c r="A64" s="11">
        <v>224</v>
      </c>
      <c r="B64" s="15">
        <v>3</v>
      </c>
      <c r="C64" s="16">
        <v>0.93392307692307686</v>
      </c>
      <c r="D64" s="12" t="s">
        <v>17</v>
      </c>
      <c r="E64" s="12" t="s">
        <v>17</v>
      </c>
      <c r="F64" s="13">
        <v>0.16400000000000001</v>
      </c>
      <c r="G64" s="13"/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>
        <v>0.159</v>
      </c>
      <c r="AM64" s="43">
        <v>316</v>
      </c>
      <c r="AN64" s="41">
        <v>0.15390000000000001</v>
      </c>
      <c r="AO64" s="43">
        <v>4</v>
      </c>
    </row>
    <row r="65" spans="1:41" ht="9.9499999999999993" customHeight="1" x14ac:dyDescent="0.15">
      <c r="A65" s="11">
        <v>227</v>
      </c>
      <c r="B65" s="15">
        <v>4</v>
      </c>
      <c r="C65" s="16">
        <v>0.31130769230769229</v>
      </c>
      <c r="D65" s="12" t="s">
        <v>17</v>
      </c>
      <c r="E65" s="13">
        <v>0.158</v>
      </c>
      <c r="F65" s="12" t="s">
        <v>17</v>
      </c>
      <c r="G65" s="13"/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>
        <v>0.15909999999999999</v>
      </c>
      <c r="AM65" s="43">
        <v>318</v>
      </c>
      <c r="AN65" s="41">
        <v>0.15559999999999999</v>
      </c>
      <c r="AO65" s="43">
        <v>4</v>
      </c>
    </row>
    <row r="66" spans="1:41" ht="9.9499999999999993" customHeight="1" x14ac:dyDescent="0.15">
      <c r="A66" s="11">
        <v>234</v>
      </c>
      <c r="B66" s="15">
        <v>2</v>
      </c>
      <c r="C66" s="16">
        <v>-1.4527692307692306</v>
      </c>
      <c r="D66" s="12" t="s">
        <v>17</v>
      </c>
      <c r="E66" s="12" t="s">
        <v>17</v>
      </c>
      <c r="F66" s="13">
        <v>0.14099999999999999</v>
      </c>
      <c r="G66" s="13"/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>
        <v>0.16</v>
      </c>
      <c r="AM66" s="43">
        <v>321</v>
      </c>
      <c r="AN66" s="41">
        <v>0.16400000000000001</v>
      </c>
      <c r="AO66" s="43">
        <v>3</v>
      </c>
    </row>
    <row r="67" spans="1:41" ht="9.9499999999999993" customHeight="1" x14ac:dyDescent="0.15">
      <c r="A67" s="10">
        <v>313</v>
      </c>
      <c r="B67" s="17">
        <v>0</v>
      </c>
      <c r="C67" s="18">
        <v>5.1884615384615325</v>
      </c>
      <c r="D67" s="14" t="s">
        <v>17</v>
      </c>
      <c r="E67" s="14" t="s">
        <v>17</v>
      </c>
      <c r="F67" s="3">
        <v>0.20499999999999999</v>
      </c>
      <c r="G67" s="3"/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>
        <v>0.161</v>
      </c>
      <c r="AM67" s="43">
        <v>323</v>
      </c>
      <c r="AN67" s="41">
        <v>0.18</v>
      </c>
      <c r="AO67" s="43">
        <v>0</v>
      </c>
    </row>
    <row r="68" spans="1:41" ht="9.9499999999999993" customHeight="1" x14ac:dyDescent="0.15">
      <c r="A68" s="11">
        <v>316</v>
      </c>
      <c r="B68" s="15">
        <v>4</v>
      </c>
      <c r="C68" s="16">
        <v>-0.11414615384615269</v>
      </c>
      <c r="D68" s="12" t="s">
        <v>17</v>
      </c>
      <c r="E68" s="12" t="s">
        <v>17</v>
      </c>
      <c r="F68" s="13">
        <v>0.15390000000000001</v>
      </c>
      <c r="G68" s="13"/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>
        <v>0.161</v>
      </c>
      <c r="AM68" s="43">
        <v>327</v>
      </c>
      <c r="AN68" s="41">
        <v>1.6</v>
      </c>
      <c r="AO68" s="43">
        <v>0</v>
      </c>
    </row>
    <row r="69" spans="1:41" ht="9.9499999999999993" customHeight="1" x14ac:dyDescent="0.15">
      <c r="A69" s="11">
        <v>318</v>
      </c>
      <c r="B69" s="15">
        <v>4</v>
      </c>
      <c r="C69" s="16">
        <v>6.2261538461537307E-2</v>
      </c>
      <c r="D69" s="12" t="s">
        <v>17</v>
      </c>
      <c r="E69" s="12" t="s">
        <v>17</v>
      </c>
      <c r="F69" s="13">
        <v>0.15559999999999999</v>
      </c>
      <c r="G69" s="13"/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>
        <v>0.1613</v>
      </c>
      <c r="AM69" s="43">
        <v>328</v>
      </c>
      <c r="AN69" s="41">
        <v>0.15</v>
      </c>
      <c r="AO69" s="43">
        <v>3</v>
      </c>
    </row>
    <row r="70" spans="1:41" ht="9.9499999999999993" customHeight="1" x14ac:dyDescent="0.15">
      <c r="A70" s="11">
        <v>321</v>
      </c>
      <c r="B70" s="15">
        <v>3</v>
      </c>
      <c r="C70" s="16">
        <v>0.93392307692307686</v>
      </c>
      <c r="D70" s="12" t="s">
        <v>17</v>
      </c>
      <c r="E70" s="12" t="s">
        <v>17</v>
      </c>
      <c r="F70" s="13">
        <v>0.16400000000000001</v>
      </c>
      <c r="G70" s="13"/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>
        <v>0.16200000000000001</v>
      </c>
      <c r="AM70" s="43">
        <v>341</v>
      </c>
      <c r="AN70" s="41">
        <v>0.16700000000000001</v>
      </c>
      <c r="AO70" s="43">
        <v>2</v>
      </c>
    </row>
    <row r="71" spans="1:41" ht="9.9499999999999993" customHeight="1" x14ac:dyDescent="0.15">
      <c r="A71" s="11">
        <v>323</v>
      </c>
      <c r="B71" s="15">
        <v>0</v>
      </c>
      <c r="C71" s="16">
        <v>2.5942307692307662</v>
      </c>
      <c r="D71" s="12" t="s">
        <v>17</v>
      </c>
      <c r="E71" s="12" t="s">
        <v>17</v>
      </c>
      <c r="F71" s="13">
        <v>0.18</v>
      </c>
      <c r="G71" s="13"/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  <c r="X71" s="41">
        <v>43</v>
      </c>
      <c r="Y71" s="41" t="s">
        <v>26</v>
      </c>
      <c r="Z71" s="41" t="s">
        <v>26</v>
      </c>
      <c r="AA71" s="41">
        <v>0.16400000000000001</v>
      </c>
      <c r="AM71" s="43">
        <v>366</v>
      </c>
      <c r="AN71" s="41">
        <v>0.18</v>
      </c>
      <c r="AO71" s="43">
        <v>0</v>
      </c>
    </row>
    <row r="72" spans="1:41" ht="9.9499999999999993" customHeight="1" x14ac:dyDescent="0.15">
      <c r="A72" s="10">
        <v>327</v>
      </c>
      <c r="B72" s="17">
        <v>0</v>
      </c>
      <c r="C72" s="18">
        <v>149.94653846153832</v>
      </c>
      <c r="D72" s="14" t="s">
        <v>17</v>
      </c>
      <c r="E72" s="14" t="s">
        <v>17</v>
      </c>
      <c r="F72" s="3">
        <v>1.6</v>
      </c>
      <c r="G72" s="3"/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  <c r="X72" s="41">
        <v>44</v>
      </c>
      <c r="Y72" s="41" t="s">
        <v>26</v>
      </c>
      <c r="Z72" s="41" t="s">
        <v>26</v>
      </c>
      <c r="AA72" s="41">
        <v>0.16400000000000001</v>
      </c>
      <c r="AM72" s="43">
        <v>372</v>
      </c>
      <c r="AN72" s="41">
        <v>0.14000000000000001</v>
      </c>
      <c r="AO72" s="43">
        <v>1</v>
      </c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  <c r="X73" s="41">
        <v>45</v>
      </c>
      <c r="Y73" s="41" t="s">
        <v>26</v>
      </c>
      <c r="Z73" s="41" t="s">
        <v>26</v>
      </c>
      <c r="AA73" s="41">
        <v>0.16400000000000001</v>
      </c>
      <c r="AM73" s="43">
        <v>373</v>
      </c>
      <c r="AN73" s="41">
        <v>0.154</v>
      </c>
      <c r="AO73" s="43">
        <v>4</v>
      </c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  <c r="X74" s="41">
        <v>46</v>
      </c>
      <c r="Y74" s="41" t="s">
        <v>26</v>
      </c>
      <c r="Z74" s="41" t="s">
        <v>26</v>
      </c>
      <c r="AA74" s="41">
        <v>0.16700000000000001</v>
      </c>
      <c r="AM74" s="43">
        <v>376</v>
      </c>
      <c r="AN74" s="41">
        <v>0.13800000000000001</v>
      </c>
      <c r="AO74" s="43">
        <v>1</v>
      </c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  <c r="X75" s="41">
        <v>47</v>
      </c>
      <c r="Y75" s="41" t="s">
        <v>26</v>
      </c>
      <c r="Z75" s="41" t="s">
        <v>26</v>
      </c>
      <c r="AA75" s="41">
        <v>0.17</v>
      </c>
      <c r="AM75" s="43">
        <v>377</v>
      </c>
      <c r="AN75" s="41">
        <v>0.155</v>
      </c>
      <c r="AO75" s="43">
        <v>4</v>
      </c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  <c r="X76" s="41">
        <v>48</v>
      </c>
      <c r="Y76" s="41" t="s">
        <v>26</v>
      </c>
      <c r="Z76" s="41" t="s">
        <v>26</v>
      </c>
      <c r="AA76" s="41">
        <v>0.17799999999999999</v>
      </c>
      <c r="AM76" s="43">
        <v>378</v>
      </c>
      <c r="AN76" s="41">
        <v>0.161</v>
      </c>
      <c r="AO76" s="43">
        <v>3</v>
      </c>
    </row>
    <row r="77" spans="1:41" ht="9.9499999999999993" customHeight="1" x14ac:dyDescent="0.15">
      <c r="A77" s="13"/>
      <c r="B77" s="15"/>
      <c r="C77" s="16"/>
      <c r="D77" s="13"/>
      <c r="E77" s="13"/>
      <c r="F77" s="13"/>
      <c r="G77" s="13"/>
      <c r="H77" s="13"/>
      <c r="I77" s="13"/>
      <c r="J77" s="13"/>
      <c r="K77" s="13"/>
      <c r="M77" s="13"/>
      <c r="N77" s="15"/>
      <c r="O77" s="16"/>
      <c r="P77" s="13"/>
      <c r="Q77" s="13"/>
      <c r="R77" s="13"/>
      <c r="S77" s="13"/>
      <c r="T77" s="13"/>
      <c r="U77" s="13"/>
      <c r="V77" s="13"/>
      <c r="W77" s="13"/>
      <c r="X77" s="41">
        <v>49</v>
      </c>
      <c r="Y77" s="41" t="s">
        <v>26</v>
      </c>
      <c r="Z77" s="41" t="s">
        <v>26</v>
      </c>
      <c r="AA77" s="41">
        <v>0.18</v>
      </c>
      <c r="AM77" s="43">
        <v>379</v>
      </c>
      <c r="AN77" s="41">
        <v>0.14599999999999999</v>
      </c>
      <c r="AO77" s="43">
        <v>3</v>
      </c>
    </row>
    <row r="78" spans="1:41" ht="9.9499999999999993" customHeight="1" x14ac:dyDescent="0.15">
      <c r="X78" s="41">
        <v>50</v>
      </c>
      <c r="Y78" s="41" t="s">
        <v>26</v>
      </c>
      <c r="Z78" s="41" t="s">
        <v>26</v>
      </c>
      <c r="AA78" s="41">
        <v>0.18</v>
      </c>
      <c r="AM78" s="43">
        <v>381</v>
      </c>
      <c r="AN78" s="41">
        <v>0.17799999999999999</v>
      </c>
      <c r="AO78" s="43">
        <v>0</v>
      </c>
    </row>
    <row r="79" spans="1:41" ht="9.9499999999999993" customHeight="1" x14ac:dyDescent="0.15">
      <c r="X79" s="41">
        <v>51</v>
      </c>
      <c r="Y79" s="41" t="s">
        <v>26</v>
      </c>
      <c r="Z79" s="41" t="s">
        <v>26</v>
      </c>
      <c r="AA79" s="41">
        <v>0.18</v>
      </c>
      <c r="AM79" s="43">
        <v>386</v>
      </c>
      <c r="AN79" s="41">
        <v>0.16</v>
      </c>
      <c r="AO79" s="43">
        <v>3</v>
      </c>
    </row>
    <row r="80" spans="1:41" ht="9.9499999999999993" customHeight="1" x14ac:dyDescent="0.15">
      <c r="X80" s="41">
        <v>52</v>
      </c>
      <c r="Y80" s="41" t="s">
        <v>26</v>
      </c>
      <c r="Z80" s="41" t="s">
        <v>26</v>
      </c>
      <c r="AA80" s="41">
        <v>0.19</v>
      </c>
      <c r="AM80" s="43">
        <v>393</v>
      </c>
      <c r="AN80" s="41">
        <v>0.19</v>
      </c>
      <c r="AO80" s="43">
        <v>0</v>
      </c>
    </row>
    <row r="81" spans="24:41" ht="9.9499999999999993" customHeight="1" x14ac:dyDescent="0.15">
      <c r="X81" s="41">
        <v>53</v>
      </c>
      <c r="Y81" s="41" t="s">
        <v>26</v>
      </c>
      <c r="Z81" s="41" t="s">
        <v>26</v>
      </c>
      <c r="AA81" s="41">
        <v>0.20499999999999999</v>
      </c>
      <c r="AM81" s="43">
        <v>397</v>
      </c>
      <c r="AN81" s="41">
        <v>0.14000000000000001</v>
      </c>
      <c r="AO81" s="43">
        <v>1</v>
      </c>
    </row>
    <row r="82" spans="24:41" ht="9.9499999999999993" customHeight="1" x14ac:dyDescent="0.15">
      <c r="X82" s="41">
        <v>54</v>
      </c>
      <c r="Y82" s="41" t="s">
        <v>26</v>
      </c>
      <c r="Z82" s="41" t="s">
        <v>26</v>
      </c>
      <c r="AA82" s="41">
        <v>1.6</v>
      </c>
      <c r="AM82" s="43">
        <v>398</v>
      </c>
      <c r="AN82" s="41">
        <v>0.14799999999999999</v>
      </c>
      <c r="AO82" s="43">
        <v>3</v>
      </c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R83"/>
  <sheetViews>
    <sheetView workbookViewId="0">
      <selection activeCell="W1" sqref="W1"/>
    </sheetView>
  </sheetViews>
  <sheetFormatPr defaultRowHeight="9.9499999999999993" customHeight="1" x14ac:dyDescent="0.15"/>
  <cols>
    <col min="1" max="1" width="3.42578125" style="1" customWidth="1"/>
    <col min="2" max="2" width="4.85546875" style="1" customWidth="1"/>
    <col min="3" max="3" width="5.28515625" style="1" customWidth="1"/>
    <col min="4" max="11" width="4.28515625" style="1" customWidth="1"/>
    <col min="12" max="12" width="1.42578125" style="1" customWidth="1"/>
    <col min="13" max="13" width="3.42578125" style="1" customWidth="1"/>
    <col min="14" max="14" width="4.85546875" style="1" customWidth="1"/>
    <col min="15" max="15" width="5.28515625" style="1" customWidth="1"/>
    <col min="16" max="20" width="4.28515625" style="1" customWidth="1"/>
    <col min="21" max="21" width="4.7109375" style="1" customWidth="1"/>
    <col min="22" max="23" width="4.28515625" style="1" customWidth="1"/>
    <col min="24" max="24" width="6.28515625" style="41" customWidth="1"/>
    <col min="25" max="25" width="6.85546875" style="41" bestFit="1" customWidth="1"/>
    <col min="26" max="31" width="6.28515625" style="41" customWidth="1"/>
    <col min="32" max="44" width="9.140625" style="41"/>
    <col min="45" max="16384" width="9.140625" style="1"/>
  </cols>
  <sheetData>
    <row r="1" spans="1:23" ht="12" x14ac:dyDescent="0.2">
      <c r="A1" s="19" t="s">
        <v>10</v>
      </c>
    </row>
    <row r="2" spans="1:23" ht="9.9499999999999993" customHeight="1" x14ac:dyDescent="0.15"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</row>
    <row r="5" spans="1:23" ht="9.9499999999999993" customHeight="1" x14ac:dyDescent="0.15">
      <c r="W5" s="40" t="s">
        <v>0</v>
      </c>
    </row>
    <row r="8" spans="1:23" ht="9.9499999999999993" customHeight="1" x14ac:dyDescent="0.15">
      <c r="W8" s="40" t="s">
        <v>1</v>
      </c>
    </row>
    <row r="9" spans="1:23" ht="9.9499999999999993" customHeight="1" x14ac:dyDescent="0.2">
      <c r="W9"/>
    </row>
    <row r="11" spans="1:23" ht="9.9499999999999993" customHeight="1" x14ac:dyDescent="0.15">
      <c r="W11" s="1" t="s">
        <v>2</v>
      </c>
    </row>
    <row r="13" spans="1:23" ht="9.9499999999999993" customHeight="1" x14ac:dyDescent="0.2">
      <c r="W13"/>
    </row>
    <row r="14" spans="1:23" ht="9.9499999999999993" customHeight="1" x14ac:dyDescent="0.15">
      <c r="W14" s="40" t="s">
        <v>3</v>
      </c>
    </row>
    <row r="17" spans="1:41" ht="9.9499999999999993" customHeight="1" x14ac:dyDescent="0.15">
      <c r="W17" s="40" t="s">
        <v>4</v>
      </c>
    </row>
    <row r="20" spans="1:41" ht="9.9499999999999993" customHeight="1" x14ac:dyDescent="0.15">
      <c r="X20" s="42"/>
    </row>
    <row r="21" spans="1:41" ht="9.9499999999999993" customHeight="1" x14ac:dyDescent="0.15">
      <c r="A21" s="24" t="s">
        <v>24</v>
      </c>
      <c r="B21" s="25"/>
      <c r="C21" s="25"/>
      <c r="D21" s="51" t="s">
        <v>22</v>
      </c>
      <c r="E21" s="51"/>
      <c r="F21" s="51"/>
      <c r="G21" s="51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26"/>
      <c r="S21" s="51" t="s">
        <v>23</v>
      </c>
      <c r="T21" s="51"/>
      <c r="U21" s="51"/>
      <c r="V21" s="51"/>
      <c r="W21" s="27"/>
      <c r="X21" s="43" t="s">
        <v>5</v>
      </c>
    </row>
    <row r="22" spans="1:41" ht="9.9499999999999993" customHeight="1" x14ac:dyDescent="0.15">
      <c r="A22" s="28"/>
      <c r="B22" s="2"/>
      <c r="C22" s="2"/>
      <c r="D22" s="3">
        <v>0</v>
      </c>
      <c r="E22" s="3">
        <v>7</v>
      </c>
      <c r="F22" s="3">
        <v>22</v>
      </c>
      <c r="G22" s="3"/>
      <c r="H22" s="3"/>
      <c r="I22" s="3"/>
      <c r="J22" s="3"/>
      <c r="K22" s="3"/>
      <c r="L22" s="4"/>
      <c r="M22" s="50" t="s">
        <v>21</v>
      </c>
      <c r="N22" s="50"/>
      <c r="O22" s="50"/>
      <c r="P22" s="50"/>
      <c r="Q22" s="50"/>
      <c r="R22" s="2"/>
      <c r="S22" s="2"/>
      <c r="T22" s="2"/>
      <c r="U22" s="2"/>
      <c r="V22" s="2"/>
      <c r="W22" s="29"/>
      <c r="X22" s="44" t="s">
        <v>6</v>
      </c>
      <c r="Y22" s="45">
        <f>$U$23-(3*$U$24)</f>
        <v>0.13765678280207561</v>
      </c>
    </row>
    <row r="23" spans="1:41" ht="9.9499999999999993" customHeight="1" x14ac:dyDescent="0.15">
      <c r="A23" s="28"/>
      <c r="B23" s="2"/>
      <c r="C23" s="5" t="s">
        <v>37</v>
      </c>
      <c r="D23" s="6">
        <v>2</v>
      </c>
      <c r="E23" s="6">
        <v>6</v>
      </c>
      <c r="F23" s="6">
        <v>47</v>
      </c>
      <c r="G23" s="6"/>
      <c r="H23" s="6"/>
      <c r="I23" s="6"/>
      <c r="J23" s="6"/>
      <c r="L23" s="2"/>
      <c r="M23" s="7" t="s">
        <v>16</v>
      </c>
      <c r="N23" s="2"/>
      <c r="O23" s="2"/>
      <c r="P23" s="2"/>
      <c r="Q23" s="2"/>
      <c r="R23" s="2"/>
      <c r="S23" s="2"/>
      <c r="T23" s="20" t="s">
        <v>42</v>
      </c>
      <c r="U23" s="21">
        <v>0.151</v>
      </c>
      <c r="V23" s="22" t="s">
        <v>25</v>
      </c>
      <c r="W23" s="29"/>
      <c r="X23" s="44" t="s">
        <v>7</v>
      </c>
      <c r="Y23" s="45">
        <f>$U$23+(3*$U$24)</f>
        <v>0.16434321719792438</v>
      </c>
    </row>
    <row r="24" spans="1:41" ht="9.9499999999999993" customHeight="1" x14ac:dyDescent="0.15">
      <c r="A24" s="28"/>
      <c r="B24" s="2"/>
      <c r="C24" s="5" t="s">
        <v>38</v>
      </c>
      <c r="D24" s="2">
        <v>0.152</v>
      </c>
      <c r="E24" s="2">
        <v>0.125</v>
      </c>
      <c r="F24" s="2">
        <v>1.3899999999999999E-2</v>
      </c>
      <c r="G24" s="2"/>
      <c r="H24" s="2"/>
      <c r="I24" s="2"/>
      <c r="J24" s="2"/>
      <c r="L24" s="2"/>
      <c r="M24" s="7" t="s">
        <v>45</v>
      </c>
      <c r="N24" s="2"/>
      <c r="O24" s="2"/>
      <c r="P24" s="2"/>
      <c r="Q24" s="2"/>
      <c r="R24" s="2"/>
      <c r="S24" s="2"/>
      <c r="T24" s="5" t="s">
        <v>41</v>
      </c>
      <c r="U24" s="8">
        <v>4.4477390659748003E-3</v>
      </c>
      <c r="V24" s="2"/>
      <c r="W24" s="29"/>
      <c r="X24" s="44" t="s">
        <v>8</v>
      </c>
      <c r="Y24" s="45">
        <f>1.5*$U$24</f>
        <v>6.6716085989622E-3</v>
      </c>
    </row>
    <row r="25" spans="1:41" ht="9.9499999999999993" customHeight="1" x14ac:dyDescent="0.15">
      <c r="A25" s="28"/>
      <c r="B25" s="2"/>
      <c r="C25" s="5" t="s">
        <v>39</v>
      </c>
      <c r="D25" s="2">
        <v>0.155</v>
      </c>
      <c r="E25" s="2">
        <v>0.16400000000000001</v>
      </c>
      <c r="F25" s="2">
        <v>0.46</v>
      </c>
      <c r="G25" s="2"/>
      <c r="H25" s="2" t="s">
        <v>26</v>
      </c>
      <c r="I25" s="2" t="s">
        <v>26</v>
      </c>
      <c r="J25" s="2" t="s">
        <v>26</v>
      </c>
      <c r="L25" s="2"/>
      <c r="M25" s="7" t="s">
        <v>14</v>
      </c>
      <c r="N25" s="2"/>
      <c r="O25" s="2"/>
      <c r="P25" s="2"/>
      <c r="Q25" s="2"/>
      <c r="R25" s="2"/>
      <c r="S25" s="2"/>
      <c r="T25" s="5" t="s">
        <v>20</v>
      </c>
      <c r="U25" s="8">
        <v>7.5500000000000003E-3</v>
      </c>
      <c r="V25" s="2"/>
      <c r="W25" s="29"/>
      <c r="X25" s="44" t="s">
        <v>9</v>
      </c>
      <c r="Y25" s="45">
        <f>1.5*$U$24</f>
        <v>6.6716085989622E-3</v>
      </c>
    </row>
    <row r="26" spans="1:41" ht="9.9499999999999993" customHeight="1" x14ac:dyDescent="0.15">
      <c r="A26" s="28"/>
      <c r="B26" s="2"/>
      <c r="C26" s="5" t="s">
        <v>40</v>
      </c>
      <c r="D26" s="6" t="s">
        <v>26</v>
      </c>
      <c r="E26" s="8">
        <v>0.1525</v>
      </c>
      <c r="F26" s="8">
        <v>0.151</v>
      </c>
      <c r="G26" s="6" t="s">
        <v>26</v>
      </c>
      <c r="H26" s="6" t="s">
        <v>26</v>
      </c>
      <c r="I26" s="6" t="s">
        <v>26</v>
      </c>
      <c r="J26" s="6" t="s">
        <v>26</v>
      </c>
      <c r="K26" s="6" t="s">
        <v>26</v>
      </c>
      <c r="L26" s="2"/>
      <c r="M26" s="7"/>
      <c r="N26" s="2"/>
      <c r="O26" s="2"/>
      <c r="P26" s="2"/>
      <c r="Q26" s="2"/>
      <c r="R26" s="2"/>
      <c r="S26" s="2"/>
      <c r="T26" s="5" t="s">
        <v>37</v>
      </c>
      <c r="U26" s="6">
        <v>55</v>
      </c>
      <c r="V26" s="2"/>
      <c r="W26" s="29"/>
    </row>
    <row r="27" spans="1:41" ht="9.9499999999999993" customHeight="1" x14ac:dyDescent="0.15">
      <c r="A27" s="28"/>
      <c r="B27" s="2"/>
      <c r="C27" s="5" t="s">
        <v>41</v>
      </c>
      <c r="D27" s="6" t="s">
        <v>26</v>
      </c>
      <c r="E27" s="8">
        <v>1.1119347664937001E-2</v>
      </c>
      <c r="F27" s="8">
        <v>3.7064492216456668E-3</v>
      </c>
      <c r="G27" s="6" t="s">
        <v>26</v>
      </c>
      <c r="H27" s="6" t="s">
        <v>26</v>
      </c>
      <c r="I27" s="6" t="s">
        <v>26</v>
      </c>
      <c r="J27" s="6" t="s">
        <v>26</v>
      </c>
      <c r="K27" s="6" t="s">
        <v>26</v>
      </c>
      <c r="L27" s="2"/>
      <c r="M27" s="7"/>
      <c r="N27" s="2"/>
      <c r="O27" s="2"/>
      <c r="P27" s="2"/>
      <c r="Q27" s="2"/>
      <c r="R27" s="2"/>
      <c r="S27" s="2"/>
      <c r="T27" s="5" t="s">
        <v>43</v>
      </c>
      <c r="U27" s="8">
        <v>0.155</v>
      </c>
      <c r="V27" s="2"/>
      <c r="W27" s="29"/>
    </row>
    <row r="28" spans="1:41" ht="9.9499999999999993" customHeight="1" x14ac:dyDescent="0.15">
      <c r="A28" s="28"/>
      <c r="B28" s="2"/>
      <c r="C28" s="5"/>
      <c r="D28" s="2"/>
      <c r="E28" s="2"/>
      <c r="F28" s="2"/>
      <c r="G28" s="2"/>
      <c r="H28" s="2"/>
      <c r="I28" s="2"/>
      <c r="J28" s="2"/>
      <c r="K28" s="2"/>
      <c r="L28" s="2"/>
      <c r="M28" s="7"/>
      <c r="N28" s="2"/>
      <c r="O28" s="2"/>
      <c r="P28" s="2"/>
      <c r="Q28" s="2"/>
      <c r="R28" s="2"/>
      <c r="S28" s="2"/>
      <c r="T28" s="5" t="s">
        <v>44</v>
      </c>
      <c r="U28" s="8">
        <v>0.14899999999999999</v>
      </c>
      <c r="V28" s="2"/>
      <c r="W28" s="29"/>
      <c r="X28" s="42" t="s">
        <v>18</v>
      </c>
      <c r="Y28" s="41">
        <v>0</v>
      </c>
      <c r="Z28" s="41">
        <v>7</v>
      </c>
      <c r="AA28" s="41">
        <v>22</v>
      </c>
      <c r="AM28" s="43" t="s">
        <v>33</v>
      </c>
      <c r="AN28" s="41" t="s">
        <v>36</v>
      </c>
      <c r="AO28" s="43" t="s">
        <v>34</v>
      </c>
    </row>
    <row r="29" spans="1:41" ht="9.9499999999999993" customHeight="1" x14ac:dyDescent="0.15">
      <c r="A29" s="28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7"/>
      <c r="N29" s="2"/>
      <c r="O29" s="2"/>
      <c r="P29" s="2"/>
      <c r="Q29" s="2"/>
      <c r="R29" s="2"/>
      <c r="S29" s="2"/>
      <c r="T29" s="2"/>
      <c r="U29" s="2"/>
      <c r="V29" s="2"/>
      <c r="W29" s="29"/>
      <c r="X29" s="42">
        <v>1</v>
      </c>
      <c r="Y29" s="41">
        <v>0.152</v>
      </c>
      <c r="Z29" s="41" t="s">
        <v>26</v>
      </c>
      <c r="AA29" s="41" t="s">
        <v>26</v>
      </c>
      <c r="AM29" s="43">
        <v>1</v>
      </c>
      <c r="AN29" s="41">
        <v>0.154</v>
      </c>
      <c r="AO29" s="43">
        <v>4</v>
      </c>
    </row>
    <row r="30" spans="1:41" ht="9.9499999999999993" customHeight="1" x14ac:dyDescent="0.15">
      <c r="A30" s="31"/>
      <c r="B30" s="32"/>
      <c r="C30" s="32"/>
      <c r="D30" s="32"/>
      <c r="E30" s="32"/>
      <c r="F30" s="32"/>
      <c r="G30" s="32"/>
      <c r="H30" s="32"/>
      <c r="I30" s="32"/>
      <c r="J30" s="32"/>
      <c r="K30" s="32"/>
      <c r="L30" s="32"/>
      <c r="M30" s="33"/>
      <c r="N30" s="32"/>
      <c r="O30" s="32"/>
      <c r="P30" s="32"/>
      <c r="Q30" s="32"/>
      <c r="R30" s="32"/>
      <c r="S30" s="32"/>
      <c r="T30" s="32"/>
      <c r="U30" s="32"/>
      <c r="V30" s="32"/>
      <c r="W30" s="34"/>
      <c r="X30" s="42">
        <v>2</v>
      </c>
      <c r="Y30" s="41">
        <v>0.155</v>
      </c>
      <c r="Z30" s="41" t="s">
        <v>26</v>
      </c>
      <c r="AA30" s="41" t="s">
        <v>26</v>
      </c>
      <c r="AM30" s="43">
        <v>10</v>
      </c>
      <c r="AN30" s="41">
        <v>0.15</v>
      </c>
      <c r="AO30" s="43">
        <v>4</v>
      </c>
    </row>
    <row r="31" spans="1:41" ht="9.9499999999999993" customHeight="1" x14ac:dyDescent="0.15">
      <c r="D31" s="49" t="s">
        <v>21</v>
      </c>
      <c r="E31" s="49"/>
      <c r="F31" s="49"/>
      <c r="G31" s="49"/>
      <c r="H31" s="49"/>
      <c r="I31" s="49"/>
      <c r="J31" s="49"/>
      <c r="K31" s="49"/>
      <c r="M31" s="9"/>
      <c r="P31" s="49" t="s">
        <v>21</v>
      </c>
      <c r="Q31" s="49"/>
      <c r="R31" s="49"/>
      <c r="S31" s="49"/>
      <c r="T31" s="49"/>
      <c r="U31" s="49"/>
      <c r="V31" s="49"/>
      <c r="W31" s="49"/>
      <c r="X31" s="42">
        <v>3</v>
      </c>
      <c r="Y31" s="41" t="s">
        <v>26</v>
      </c>
      <c r="Z31" s="41">
        <v>0.125</v>
      </c>
      <c r="AA31" s="41" t="s">
        <v>26</v>
      </c>
      <c r="AM31" s="43">
        <v>16</v>
      </c>
      <c r="AN31" s="41">
        <v>0.14799999999999999</v>
      </c>
      <c r="AO31" s="43">
        <v>4</v>
      </c>
    </row>
    <row r="32" spans="1:41" ht="9.9499999999999993" customHeight="1" x14ac:dyDescent="0.15">
      <c r="A32" s="10" t="s">
        <v>33</v>
      </c>
      <c r="B32" s="23" t="s">
        <v>34</v>
      </c>
      <c r="C32" s="3" t="s">
        <v>35</v>
      </c>
      <c r="D32" s="3">
        <v>0</v>
      </c>
      <c r="E32" s="3">
        <v>7</v>
      </c>
      <c r="F32" s="3">
        <v>22</v>
      </c>
      <c r="G32" s="3"/>
      <c r="H32" s="3"/>
      <c r="I32" s="3"/>
      <c r="J32" s="3"/>
      <c r="K32" s="3"/>
      <c r="M32" s="10" t="s">
        <v>33</v>
      </c>
      <c r="N32" s="23" t="s">
        <v>34</v>
      </c>
      <c r="O32" s="3" t="s">
        <v>35</v>
      </c>
      <c r="P32" s="3">
        <v>0</v>
      </c>
      <c r="Q32" s="3">
        <v>7</v>
      </c>
      <c r="R32" s="3">
        <v>22</v>
      </c>
      <c r="S32" s="3"/>
      <c r="T32" s="3"/>
      <c r="U32" s="3"/>
      <c r="V32" s="3"/>
      <c r="W32" s="3"/>
      <c r="X32" s="41">
        <v>4</v>
      </c>
      <c r="Y32" s="41" t="s">
        <v>26</v>
      </c>
      <c r="Z32" s="41">
        <v>0.14599999999999999</v>
      </c>
      <c r="AA32" s="41" t="s">
        <v>26</v>
      </c>
      <c r="AM32" s="43">
        <v>21</v>
      </c>
      <c r="AN32" s="41">
        <v>0.153</v>
      </c>
      <c r="AO32" s="43">
        <v>4</v>
      </c>
    </row>
    <row r="33" spans="1:41" ht="9.9499999999999993" customHeight="1" x14ac:dyDescent="0.15">
      <c r="A33" s="11">
        <v>1</v>
      </c>
      <c r="B33" s="15">
        <v>4</v>
      </c>
      <c r="C33" s="16">
        <v>0.39735099337748381</v>
      </c>
      <c r="D33" s="12" t="s">
        <v>17</v>
      </c>
      <c r="E33" s="12" t="s">
        <v>17</v>
      </c>
      <c r="F33" s="13">
        <v>0.154</v>
      </c>
      <c r="G33" s="13"/>
      <c r="H33" s="13"/>
      <c r="I33" s="13"/>
      <c r="J33" s="13"/>
      <c r="K33" s="13"/>
      <c r="M33" s="11">
        <v>328</v>
      </c>
      <c r="N33" s="15">
        <v>0</v>
      </c>
      <c r="O33" s="16">
        <v>40.927152317880797</v>
      </c>
      <c r="P33" s="12" t="s">
        <v>17</v>
      </c>
      <c r="Q33" s="12" t="s">
        <v>17</v>
      </c>
      <c r="R33" s="13">
        <v>0.46</v>
      </c>
      <c r="S33" s="13"/>
      <c r="T33" s="13"/>
      <c r="U33" s="13"/>
      <c r="V33" s="13"/>
      <c r="W33" s="13"/>
      <c r="X33" s="41">
        <v>5</v>
      </c>
      <c r="Y33" s="41" t="s">
        <v>26</v>
      </c>
      <c r="Z33" s="41">
        <v>0.15</v>
      </c>
      <c r="AA33" s="41" t="s">
        <v>26</v>
      </c>
      <c r="AM33" s="43">
        <v>23</v>
      </c>
      <c r="AN33" s="41">
        <v>0.158</v>
      </c>
      <c r="AO33" s="43">
        <v>3</v>
      </c>
    </row>
    <row r="34" spans="1:41" ht="9.9499999999999993" customHeight="1" x14ac:dyDescent="0.15">
      <c r="A34" s="11">
        <v>10</v>
      </c>
      <c r="B34" s="15">
        <v>4</v>
      </c>
      <c r="C34" s="16">
        <v>-0.13245033112582794</v>
      </c>
      <c r="D34" s="12" t="s">
        <v>17</v>
      </c>
      <c r="E34" s="12" t="s">
        <v>17</v>
      </c>
      <c r="F34" s="13">
        <v>0.15</v>
      </c>
      <c r="G34" s="13"/>
      <c r="H34" s="13"/>
      <c r="I34" s="13"/>
      <c r="J34" s="13"/>
      <c r="K34" s="13"/>
      <c r="M34" s="11">
        <v>333</v>
      </c>
      <c r="N34" s="15">
        <v>2</v>
      </c>
      <c r="O34" s="16">
        <v>1.3245033112582794</v>
      </c>
      <c r="P34" s="12" t="s">
        <v>17</v>
      </c>
      <c r="Q34" s="13">
        <v>0.161</v>
      </c>
      <c r="R34" s="12" t="s">
        <v>17</v>
      </c>
      <c r="S34" s="13"/>
      <c r="T34" s="13"/>
      <c r="U34" s="13"/>
      <c r="V34" s="13"/>
      <c r="W34" s="13"/>
      <c r="X34" s="41">
        <v>6</v>
      </c>
      <c r="Y34" s="41" t="s">
        <v>26</v>
      </c>
      <c r="Z34" s="41">
        <v>0.155</v>
      </c>
      <c r="AA34" s="41" t="s">
        <v>26</v>
      </c>
      <c r="AM34" s="43">
        <v>25</v>
      </c>
      <c r="AN34" s="41">
        <v>0.15</v>
      </c>
      <c r="AO34" s="43">
        <v>4</v>
      </c>
    </row>
    <row r="35" spans="1:41" ht="9.9499999999999993" customHeight="1" x14ac:dyDescent="0.15">
      <c r="A35" s="11">
        <v>16</v>
      </c>
      <c r="B35" s="15">
        <v>4</v>
      </c>
      <c r="C35" s="16">
        <v>-0.39735099337748381</v>
      </c>
      <c r="D35" s="12" t="s">
        <v>17</v>
      </c>
      <c r="E35" s="12" t="s">
        <v>17</v>
      </c>
      <c r="F35" s="13">
        <v>0.14799999999999999</v>
      </c>
      <c r="G35" s="13"/>
      <c r="H35" s="13"/>
      <c r="I35" s="13"/>
      <c r="J35" s="13"/>
      <c r="K35" s="13"/>
      <c r="M35" s="11">
        <v>341</v>
      </c>
      <c r="N35" s="15">
        <v>3</v>
      </c>
      <c r="O35" s="16">
        <v>-0.52980132450331174</v>
      </c>
      <c r="P35" s="12" t="s">
        <v>17</v>
      </c>
      <c r="Q35" s="12" t="s">
        <v>17</v>
      </c>
      <c r="R35" s="13">
        <v>0.14699999999999999</v>
      </c>
      <c r="S35" s="13"/>
      <c r="T35" s="13"/>
      <c r="U35" s="13"/>
      <c r="V35" s="13"/>
      <c r="W35" s="13"/>
      <c r="X35" s="41">
        <v>7</v>
      </c>
      <c r="Y35" s="41" t="s">
        <v>26</v>
      </c>
      <c r="Z35" s="41">
        <v>0.161</v>
      </c>
      <c r="AA35" s="41" t="s">
        <v>26</v>
      </c>
      <c r="AM35" s="43">
        <v>31</v>
      </c>
      <c r="AN35" s="41">
        <v>0.152</v>
      </c>
      <c r="AO35" s="43">
        <v>4</v>
      </c>
    </row>
    <row r="36" spans="1:41" ht="9.9499999999999993" customHeight="1" x14ac:dyDescent="0.15">
      <c r="A36" s="11">
        <v>21</v>
      </c>
      <c r="B36" s="15">
        <v>4</v>
      </c>
      <c r="C36" s="16">
        <v>0.26490066225165587</v>
      </c>
      <c r="D36" s="12" t="s">
        <v>17</v>
      </c>
      <c r="E36" s="12" t="s">
        <v>17</v>
      </c>
      <c r="F36" s="13">
        <v>0.153</v>
      </c>
      <c r="G36" s="13"/>
      <c r="H36" s="13"/>
      <c r="I36" s="13"/>
      <c r="J36" s="13"/>
      <c r="K36" s="13"/>
      <c r="M36" s="11">
        <v>366</v>
      </c>
      <c r="N36" s="15">
        <v>3</v>
      </c>
      <c r="O36" s="16">
        <v>0.52980132450331174</v>
      </c>
      <c r="P36" s="12" t="s">
        <v>17</v>
      </c>
      <c r="Q36" s="12" t="s">
        <v>17</v>
      </c>
      <c r="R36" s="13">
        <v>0.155</v>
      </c>
      <c r="S36" s="13"/>
      <c r="T36" s="13"/>
      <c r="U36" s="13"/>
      <c r="V36" s="13"/>
      <c r="W36" s="13"/>
      <c r="X36" s="41">
        <v>8</v>
      </c>
      <c r="Y36" s="41" t="s">
        <v>26</v>
      </c>
      <c r="Z36" s="41">
        <v>0.16400000000000001</v>
      </c>
      <c r="AA36" s="41" t="s">
        <v>26</v>
      </c>
      <c r="AM36" s="43">
        <v>33</v>
      </c>
      <c r="AN36" s="41">
        <v>0.16</v>
      </c>
      <c r="AO36" s="43">
        <v>2</v>
      </c>
    </row>
    <row r="37" spans="1:41" ht="9.9499999999999993" customHeight="1" x14ac:dyDescent="0.15">
      <c r="A37" s="10">
        <v>23</v>
      </c>
      <c r="B37" s="17">
        <v>3</v>
      </c>
      <c r="C37" s="18">
        <v>0.92715231788079544</v>
      </c>
      <c r="D37" s="14" t="s">
        <v>17</v>
      </c>
      <c r="E37" s="14" t="s">
        <v>17</v>
      </c>
      <c r="F37" s="3">
        <v>0.158</v>
      </c>
      <c r="G37" s="3"/>
      <c r="H37" s="3"/>
      <c r="I37" s="3"/>
      <c r="J37" s="3"/>
      <c r="K37" s="3"/>
      <c r="M37" s="10">
        <v>372</v>
      </c>
      <c r="N37" s="17">
        <v>4</v>
      </c>
      <c r="O37" s="18">
        <v>-0.13245033112582794</v>
      </c>
      <c r="P37" s="14" t="s">
        <v>17</v>
      </c>
      <c r="Q37" s="14" t="s">
        <v>17</v>
      </c>
      <c r="R37" s="3">
        <v>0.15</v>
      </c>
      <c r="S37" s="3"/>
      <c r="T37" s="3"/>
      <c r="U37" s="3"/>
      <c r="V37" s="3"/>
      <c r="W37" s="3"/>
      <c r="X37" s="41">
        <v>9</v>
      </c>
      <c r="Y37" s="41" t="s">
        <v>26</v>
      </c>
      <c r="Z37" s="41" t="s">
        <v>26</v>
      </c>
      <c r="AA37" s="41">
        <v>1.3899999999999999E-2</v>
      </c>
      <c r="AM37" s="43">
        <v>38</v>
      </c>
      <c r="AN37" s="41">
        <v>0.153</v>
      </c>
      <c r="AO37" s="43">
        <v>4</v>
      </c>
    </row>
    <row r="38" spans="1:41" ht="9.9499999999999993" customHeight="1" x14ac:dyDescent="0.15">
      <c r="A38" s="11">
        <v>25</v>
      </c>
      <c r="B38" s="15">
        <v>4</v>
      </c>
      <c r="C38" s="16">
        <v>-0.13245033112582794</v>
      </c>
      <c r="D38" s="12" t="s">
        <v>17</v>
      </c>
      <c r="E38" s="12" t="s">
        <v>17</v>
      </c>
      <c r="F38" s="13">
        <v>0.15</v>
      </c>
      <c r="G38" s="13"/>
      <c r="H38" s="13"/>
      <c r="I38" s="13"/>
      <c r="J38" s="13"/>
      <c r="K38" s="13"/>
      <c r="M38" s="11">
        <v>373</v>
      </c>
      <c r="N38" s="15">
        <v>4</v>
      </c>
      <c r="O38" s="16">
        <v>0.13245033112582794</v>
      </c>
      <c r="P38" s="12" t="s">
        <v>17</v>
      </c>
      <c r="Q38" s="12" t="s">
        <v>17</v>
      </c>
      <c r="R38" s="13">
        <v>0.152</v>
      </c>
      <c r="S38" s="13"/>
      <c r="T38" s="13"/>
      <c r="U38" s="13"/>
      <c r="V38" s="13"/>
      <c r="W38" s="13"/>
      <c r="X38" s="41">
        <v>10</v>
      </c>
      <c r="Y38" s="41" t="s">
        <v>26</v>
      </c>
      <c r="Z38" s="41" t="s">
        <v>26</v>
      </c>
      <c r="AA38" s="41">
        <v>0.12379999999999999</v>
      </c>
      <c r="AM38" s="43">
        <v>42</v>
      </c>
      <c r="AN38" s="41">
        <v>0.152</v>
      </c>
      <c r="AO38" s="43">
        <v>4</v>
      </c>
    </row>
    <row r="39" spans="1:41" ht="9.9499999999999993" customHeight="1" x14ac:dyDescent="0.15">
      <c r="A39" s="11">
        <v>31</v>
      </c>
      <c r="B39" s="15">
        <v>4</v>
      </c>
      <c r="C39" s="16">
        <v>0.13245033112582794</v>
      </c>
      <c r="D39" s="12" t="s">
        <v>17</v>
      </c>
      <c r="E39" s="12" t="s">
        <v>17</v>
      </c>
      <c r="F39" s="13">
        <v>0.152</v>
      </c>
      <c r="G39" s="13"/>
      <c r="H39" s="13"/>
      <c r="I39" s="13"/>
      <c r="J39" s="13"/>
      <c r="K39" s="13"/>
      <c r="M39" s="11">
        <v>376</v>
      </c>
      <c r="N39" s="15">
        <v>4</v>
      </c>
      <c r="O39" s="16">
        <v>-0.13245033112582794</v>
      </c>
      <c r="P39" s="12" t="s">
        <v>17</v>
      </c>
      <c r="Q39" s="12" t="s">
        <v>17</v>
      </c>
      <c r="R39" s="13">
        <v>0.15</v>
      </c>
      <c r="S39" s="13"/>
      <c r="T39" s="13"/>
      <c r="U39" s="13"/>
      <c r="V39" s="13"/>
      <c r="W39" s="13"/>
      <c r="X39" s="41">
        <v>11</v>
      </c>
      <c r="Y39" s="41" t="s">
        <v>26</v>
      </c>
      <c r="Z39" s="41" t="s">
        <v>26</v>
      </c>
      <c r="AA39" s="41">
        <v>0.14000000000000001</v>
      </c>
      <c r="AM39" s="43">
        <v>45</v>
      </c>
      <c r="AN39" s="41">
        <v>0.16400000000000001</v>
      </c>
      <c r="AO39" s="43">
        <v>1</v>
      </c>
    </row>
    <row r="40" spans="1:41" ht="9.9499999999999993" customHeight="1" x14ac:dyDescent="0.15">
      <c r="A40" s="11">
        <v>33</v>
      </c>
      <c r="B40" s="15">
        <v>2</v>
      </c>
      <c r="C40" s="16">
        <v>1.1920529801324513</v>
      </c>
      <c r="D40" s="12" t="s">
        <v>17</v>
      </c>
      <c r="E40" s="12" t="s">
        <v>17</v>
      </c>
      <c r="F40" s="13">
        <v>0.16</v>
      </c>
      <c r="G40" s="13"/>
      <c r="H40" s="13"/>
      <c r="I40" s="13"/>
      <c r="J40" s="13"/>
      <c r="K40" s="13"/>
      <c r="M40" s="11">
        <v>377</v>
      </c>
      <c r="N40" s="15">
        <v>2</v>
      </c>
      <c r="O40" s="16">
        <v>-1.0596026490066235</v>
      </c>
      <c r="P40" s="12" t="s">
        <v>17</v>
      </c>
      <c r="Q40" s="12" t="s">
        <v>17</v>
      </c>
      <c r="R40" s="13">
        <v>0.14299999999999999</v>
      </c>
      <c r="S40" s="13"/>
      <c r="T40" s="13"/>
      <c r="U40" s="13"/>
      <c r="V40" s="13"/>
      <c r="W40" s="13"/>
      <c r="X40" s="41">
        <v>12</v>
      </c>
      <c r="Y40" s="41" t="s">
        <v>26</v>
      </c>
      <c r="Z40" s="41" t="s">
        <v>26</v>
      </c>
      <c r="AA40" s="41">
        <v>0.14299999999999999</v>
      </c>
      <c r="AM40" s="43">
        <v>46</v>
      </c>
      <c r="AN40" s="41">
        <v>0.157</v>
      </c>
      <c r="AO40" s="43">
        <v>3</v>
      </c>
    </row>
    <row r="41" spans="1:41" ht="9.9499999999999993" customHeight="1" x14ac:dyDescent="0.15">
      <c r="A41" s="11">
        <v>38</v>
      </c>
      <c r="B41" s="15">
        <v>4</v>
      </c>
      <c r="C41" s="16">
        <v>0.26490066225165587</v>
      </c>
      <c r="D41" s="12" t="s">
        <v>17</v>
      </c>
      <c r="E41" s="12" t="s">
        <v>17</v>
      </c>
      <c r="F41" s="13">
        <v>0.153</v>
      </c>
      <c r="G41" s="13"/>
      <c r="H41" s="13"/>
      <c r="I41" s="13"/>
      <c r="J41" s="13"/>
      <c r="K41" s="13"/>
      <c r="M41" s="11">
        <v>378</v>
      </c>
      <c r="N41" s="15">
        <v>4</v>
      </c>
      <c r="O41" s="16">
        <v>-0.26490066225165587</v>
      </c>
      <c r="P41" s="12" t="s">
        <v>17</v>
      </c>
      <c r="Q41" s="12" t="s">
        <v>17</v>
      </c>
      <c r="R41" s="13">
        <v>0.14899999999999999</v>
      </c>
      <c r="S41" s="13"/>
      <c r="T41" s="13"/>
      <c r="U41" s="13"/>
      <c r="V41" s="13"/>
      <c r="W41" s="13"/>
      <c r="X41" s="41">
        <v>13</v>
      </c>
      <c r="Y41" s="41" t="s">
        <v>26</v>
      </c>
      <c r="Z41" s="41" t="s">
        <v>26</v>
      </c>
      <c r="AA41" s="41">
        <v>0.14399999999999999</v>
      </c>
      <c r="AM41" s="43">
        <v>59</v>
      </c>
      <c r="AN41" s="41">
        <v>0.14899999999999999</v>
      </c>
      <c r="AO41" s="43">
        <v>4</v>
      </c>
    </row>
    <row r="42" spans="1:41" ht="9.9499999999999993" customHeight="1" x14ac:dyDescent="0.15">
      <c r="A42" s="10">
        <v>42</v>
      </c>
      <c r="B42" s="17">
        <v>4</v>
      </c>
      <c r="C42" s="18">
        <v>0.13245033112582794</v>
      </c>
      <c r="D42" s="3">
        <v>0.152</v>
      </c>
      <c r="E42" s="14" t="s">
        <v>17</v>
      </c>
      <c r="F42" s="14" t="s">
        <v>17</v>
      </c>
      <c r="G42" s="3"/>
      <c r="H42" s="3"/>
      <c r="I42" s="3"/>
      <c r="J42" s="3"/>
      <c r="K42" s="3"/>
      <c r="M42" s="10">
        <v>379</v>
      </c>
      <c r="N42" s="17">
        <v>4</v>
      </c>
      <c r="O42" s="18">
        <v>0.39735099337748381</v>
      </c>
      <c r="P42" s="14" t="s">
        <v>17</v>
      </c>
      <c r="Q42" s="14" t="s">
        <v>17</v>
      </c>
      <c r="R42" s="3">
        <v>0.154</v>
      </c>
      <c r="S42" s="3"/>
      <c r="T42" s="3"/>
      <c r="U42" s="3"/>
      <c r="V42" s="3"/>
      <c r="W42" s="3"/>
      <c r="X42" s="41">
        <v>14</v>
      </c>
      <c r="Y42" s="41" t="s">
        <v>26</v>
      </c>
      <c r="Z42" s="41" t="s">
        <v>26</v>
      </c>
      <c r="AA42" s="41">
        <v>0.14399999999999999</v>
      </c>
      <c r="AM42" s="43">
        <v>64</v>
      </c>
      <c r="AN42" s="41">
        <v>0.15129999999999999</v>
      </c>
      <c r="AO42" s="43">
        <v>4</v>
      </c>
    </row>
    <row r="43" spans="1:41" ht="9.9499999999999993" customHeight="1" x14ac:dyDescent="0.15">
      <c r="A43" s="11">
        <v>45</v>
      </c>
      <c r="B43" s="15">
        <v>1</v>
      </c>
      <c r="C43" s="16">
        <v>1.7218543046357631</v>
      </c>
      <c r="D43" s="12" t="s">
        <v>17</v>
      </c>
      <c r="E43" s="13">
        <v>0.16400000000000001</v>
      </c>
      <c r="F43" s="12" t="s">
        <v>17</v>
      </c>
      <c r="G43" s="13"/>
      <c r="H43" s="13"/>
      <c r="I43" s="13"/>
      <c r="J43" s="13"/>
      <c r="K43" s="13"/>
      <c r="M43" s="11">
        <v>381</v>
      </c>
      <c r="N43" s="15">
        <v>4</v>
      </c>
      <c r="O43" s="16">
        <v>-0.11920529801324292</v>
      </c>
      <c r="P43" s="12" t="s">
        <v>17</v>
      </c>
      <c r="Q43" s="12" t="s">
        <v>17</v>
      </c>
      <c r="R43" s="13">
        <v>0.15010000000000001</v>
      </c>
      <c r="S43" s="13"/>
      <c r="T43" s="13"/>
      <c r="U43" s="13"/>
      <c r="V43" s="13"/>
      <c r="W43" s="13"/>
      <c r="X43" s="41">
        <v>15</v>
      </c>
      <c r="Y43" s="41" t="s">
        <v>26</v>
      </c>
      <c r="Z43" s="41" t="s">
        <v>26</v>
      </c>
      <c r="AA43" s="41">
        <v>0.14499999999999999</v>
      </c>
      <c r="AM43" s="43">
        <v>70</v>
      </c>
      <c r="AN43" s="41">
        <v>0.14799999999999999</v>
      </c>
      <c r="AO43" s="43">
        <v>4</v>
      </c>
    </row>
    <row r="44" spans="1:41" ht="9.9499999999999993" customHeight="1" x14ac:dyDescent="0.15">
      <c r="A44" s="11">
        <v>46</v>
      </c>
      <c r="B44" s="15">
        <v>3</v>
      </c>
      <c r="C44" s="16">
        <v>0.79470198675496762</v>
      </c>
      <c r="D44" s="12" t="s">
        <v>17</v>
      </c>
      <c r="E44" s="12" t="s">
        <v>17</v>
      </c>
      <c r="F44" s="13">
        <v>0.157</v>
      </c>
      <c r="G44" s="13"/>
      <c r="H44" s="13"/>
      <c r="I44" s="13"/>
      <c r="J44" s="13"/>
      <c r="K44" s="13"/>
      <c r="M44" s="11">
        <v>386</v>
      </c>
      <c r="N44" s="15">
        <v>4</v>
      </c>
      <c r="O44" s="16">
        <v>-0.26490066225165587</v>
      </c>
      <c r="P44" s="12" t="s">
        <v>17</v>
      </c>
      <c r="Q44" s="12" t="s">
        <v>17</v>
      </c>
      <c r="R44" s="13">
        <v>0.14899999999999999</v>
      </c>
      <c r="S44" s="13"/>
      <c r="T44" s="13"/>
      <c r="U44" s="13"/>
      <c r="V44" s="13"/>
      <c r="W44" s="13"/>
      <c r="X44" s="41">
        <v>16</v>
      </c>
      <c r="Y44" s="41" t="s">
        <v>26</v>
      </c>
      <c r="Z44" s="41" t="s">
        <v>26</v>
      </c>
      <c r="AA44" s="41">
        <v>0.14699999999999999</v>
      </c>
      <c r="AM44" s="43">
        <v>72</v>
      </c>
      <c r="AN44" s="41">
        <v>0.154</v>
      </c>
      <c r="AO44" s="43">
        <v>4</v>
      </c>
    </row>
    <row r="45" spans="1:41" ht="9.9499999999999993" customHeight="1" x14ac:dyDescent="0.15">
      <c r="A45" s="11">
        <v>59</v>
      </c>
      <c r="B45" s="15">
        <v>4</v>
      </c>
      <c r="C45" s="16">
        <v>-0.26490066225165587</v>
      </c>
      <c r="D45" s="12" t="s">
        <v>17</v>
      </c>
      <c r="E45" s="12" t="s">
        <v>17</v>
      </c>
      <c r="F45" s="13">
        <v>0.14899999999999999</v>
      </c>
      <c r="G45" s="13"/>
      <c r="H45" s="13"/>
      <c r="I45" s="13"/>
      <c r="J45" s="13"/>
      <c r="K45" s="13"/>
      <c r="M45" s="11">
        <v>393</v>
      </c>
      <c r="N45" s="15">
        <v>2</v>
      </c>
      <c r="O45" s="16">
        <v>1.1920529801324513</v>
      </c>
      <c r="P45" s="12" t="s">
        <v>17</v>
      </c>
      <c r="Q45" s="12" t="s">
        <v>17</v>
      </c>
      <c r="R45" s="13">
        <v>0.16</v>
      </c>
      <c r="S45" s="13"/>
      <c r="T45" s="13"/>
      <c r="U45" s="13"/>
      <c r="V45" s="13"/>
      <c r="W45" s="13"/>
      <c r="X45" s="41">
        <v>17</v>
      </c>
      <c r="Y45" s="41" t="s">
        <v>26</v>
      </c>
      <c r="Z45" s="41" t="s">
        <v>26</v>
      </c>
      <c r="AA45" s="41">
        <v>0.14799999999999999</v>
      </c>
      <c r="AM45" s="43">
        <v>85</v>
      </c>
      <c r="AN45" s="41">
        <v>0.15</v>
      </c>
      <c r="AO45" s="43">
        <v>4</v>
      </c>
    </row>
    <row r="46" spans="1:41" ht="9.9499999999999993" customHeight="1" x14ac:dyDescent="0.15">
      <c r="A46" s="11">
        <v>64</v>
      </c>
      <c r="B46" s="15">
        <v>4</v>
      </c>
      <c r="C46" s="16">
        <v>3.9735099337747645E-2</v>
      </c>
      <c r="D46" s="12" t="s">
        <v>17</v>
      </c>
      <c r="E46" s="12" t="s">
        <v>17</v>
      </c>
      <c r="F46" s="13">
        <v>0.15129999999999999</v>
      </c>
      <c r="G46" s="13"/>
      <c r="H46" s="13"/>
      <c r="I46" s="13"/>
      <c r="J46" s="13"/>
      <c r="K46" s="13"/>
      <c r="M46" s="11">
        <v>398</v>
      </c>
      <c r="N46" s="15">
        <v>4</v>
      </c>
      <c r="O46" s="16">
        <v>0</v>
      </c>
      <c r="P46" s="12" t="s">
        <v>17</v>
      </c>
      <c r="Q46" s="12" t="s">
        <v>17</v>
      </c>
      <c r="R46" s="13">
        <v>0.151</v>
      </c>
      <c r="S46" s="13"/>
      <c r="T46" s="13"/>
      <c r="U46" s="13"/>
      <c r="V46" s="13"/>
      <c r="W46" s="13"/>
      <c r="X46" s="41">
        <v>18</v>
      </c>
      <c r="Y46" s="41" t="s">
        <v>26</v>
      </c>
      <c r="Z46" s="41" t="s">
        <v>26</v>
      </c>
      <c r="AA46" s="41">
        <v>0.14799999999999999</v>
      </c>
      <c r="AM46" s="43">
        <v>86</v>
      </c>
      <c r="AN46" s="41">
        <v>0.125</v>
      </c>
      <c r="AO46" s="43">
        <v>0</v>
      </c>
    </row>
    <row r="47" spans="1:41" ht="9.9499999999999993" customHeight="1" x14ac:dyDescent="0.15">
      <c r="A47" s="10">
        <v>70</v>
      </c>
      <c r="B47" s="17">
        <v>4</v>
      </c>
      <c r="C47" s="18">
        <v>-0.39735099337748381</v>
      </c>
      <c r="D47" s="14" t="s">
        <v>17</v>
      </c>
      <c r="E47" s="14" t="s">
        <v>17</v>
      </c>
      <c r="F47" s="3">
        <v>0.14799999999999999</v>
      </c>
      <c r="G47" s="3"/>
      <c r="H47" s="3"/>
      <c r="I47" s="3"/>
      <c r="J47" s="3"/>
      <c r="K47" s="3"/>
      <c r="M47" s="10">
        <v>399</v>
      </c>
      <c r="N47" s="17">
        <v>3</v>
      </c>
      <c r="O47" s="18">
        <v>0.52980132450331174</v>
      </c>
      <c r="P47" s="14" t="s">
        <v>17</v>
      </c>
      <c r="Q47" s="3">
        <v>0.155</v>
      </c>
      <c r="R47" s="14" t="s">
        <v>17</v>
      </c>
      <c r="S47" s="3"/>
      <c r="T47" s="3"/>
      <c r="U47" s="3"/>
      <c r="V47" s="3"/>
      <c r="W47" s="3"/>
      <c r="X47" s="41">
        <v>19</v>
      </c>
      <c r="Y47" s="41" t="s">
        <v>26</v>
      </c>
      <c r="Z47" s="41" t="s">
        <v>26</v>
      </c>
      <c r="AA47" s="41">
        <v>0.14899999999999999</v>
      </c>
      <c r="AM47" s="43">
        <v>89</v>
      </c>
      <c r="AN47" s="41">
        <v>0.155</v>
      </c>
      <c r="AO47" s="43">
        <v>3</v>
      </c>
    </row>
    <row r="48" spans="1:41" ht="9.9499999999999993" customHeight="1" x14ac:dyDescent="0.15">
      <c r="A48" s="11">
        <v>72</v>
      </c>
      <c r="B48" s="15">
        <v>4</v>
      </c>
      <c r="C48" s="16">
        <v>0.39735099337748381</v>
      </c>
      <c r="D48" s="12" t="s">
        <v>17</v>
      </c>
      <c r="E48" s="12" t="s">
        <v>17</v>
      </c>
      <c r="F48" s="13">
        <v>0.154</v>
      </c>
      <c r="G48" s="13"/>
      <c r="H48" s="13"/>
      <c r="I48" s="13"/>
      <c r="J48" s="13"/>
      <c r="K48" s="13"/>
      <c r="M48" s="13"/>
      <c r="N48" s="15"/>
      <c r="O48" s="16"/>
      <c r="P48" s="13"/>
      <c r="Q48" s="13"/>
      <c r="R48" s="13"/>
      <c r="S48" s="13"/>
      <c r="T48" s="13"/>
      <c r="U48" s="13"/>
      <c r="V48" s="13"/>
      <c r="W48" s="13"/>
      <c r="X48" s="41">
        <v>20</v>
      </c>
      <c r="Y48" s="41" t="s">
        <v>26</v>
      </c>
      <c r="Z48" s="41" t="s">
        <v>26</v>
      </c>
      <c r="AA48" s="41">
        <v>0.14899999999999999</v>
      </c>
      <c r="AM48" s="43">
        <v>97</v>
      </c>
      <c r="AN48" s="41">
        <v>0.14499999999999999</v>
      </c>
      <c r="AO48" s="43">
        <v>3</v>
      </c>
    </row>
    <row r="49" spans="1:41" ht="9.9499999999999993" customHeight="1" x14ac:dyDescent="0.15">
      <c r="A49" s="11">
        <v>85</v>
      </c>
      <c r="B49" s="15">
        <v>4</v>
      </c>
      <c r="C49" s="16">
        <v>-0.13245033112582794</v>
      </c>
      <c r="D49" s="12" t="s">
        <v>17</v>
      </c>
      <c r="E49" s="12" t="s">
        <v>17</v>
      </c>
      <c r="F49" s="13">
        <v>0.15</v>
      </c>
      <c r="G49" s="13"/>
      <c r="H49" s="13"/>
      <c r="I49" s="13"/>
      <c r="J49" s="13"/>
      <c r="K49" s="13"/>
      <c r="M49" s="13"/>
      <c r="N49" s="15"/>
      <c r="O49" s="16"/>
      <c r="P49" s="13"/>
      <c r="Q49" s="13"/>
      <c r="R49" s="13"/>
      <c r="S49" s="13"/>
      <c r="T49" s="13"/>
      <c r="U49" s="13"/>
      <c r="V49" s="13"/>
      <c r="W49" s="13"/>
      <c r="X49" s="41">
        <v>21</v>
      </c>
      <c r="Y49" s="41" t="s">
        <v>26</v>
      </c>
      <c r="Z49" s="41" t="s">
        <v>26</v>
      </c>
      <c r="AA49" s="41">
        <v>0.14899999999999999</v>
      </c>
      <c r="AM49" s="43">
        <v>102</v>
      </c>
      <c r="AN49" s="41">
        <v>0.14000000000000001</v>
      </c>
      <c r="AO49" s="43">
        <v>2</v>
      </c>
    </row>
    <row r="50" spans="1:41" ht="9.9499999999999993" customHeight="1" x14ac:dyDescent="0.15">
      <c r="A50" s="11">
        <v>86</v>
      </c>
      <c r="B50" s="15">
        <v>0</v>
      </c>
      <c r="C50" s="16">
        <v>-3.4437086092715226</v>
      </c>
      <c r="D50" s="12" t="s">
        <v>17</v>
      </c>
      <c r="E50" s="13">
        <v>0.125</v>
      </c>
      <c r="F50" s="12" t="s">
        <v>17</v>
      </c>
      <c r="G50" s="13"/>
      <c r="H50" s="13"/>
      <c r="I50" s="13"/>
      <c r="J50" s="13"/>
      <c r="K50" s="13"/>
      <c r="M50" s="13"/>
      <c r="N50" s="15"/>
      <c r="O50" s="16"/>
      <c r="P50" s="13"/>
      <c r="Q50" s="13"/>
      <c r="R50" s="13"/>
      <c r="S50" s="13"/>
      <c r="T50" s="13"/>
      <c r="U50" s="13"/>
      <c r="V50" s="13"/>
      <c r="W50" s="13"/>
      <c r="X50" s="41">
        <v>22</v>
      </c>
      <c r="Y50" s="41" t="s">
        <v>26</v>
      </c>
      <c r="Z50" s="41" t="s">
        <v>26</v>
      </c>
      <c r="AA50" s="41">
        <v>0.14899999999999999</v>
      </c>
      <c r="AM50" s="43">
        <v>113</v>
      </c>
      <c r="AN50" s="41">
        <v>0.16</v>
      </c>
      <c r="AO50" s="43">
        <v>2</v>
      </c>
    </row>
    <row r="51" spans="1:41" ht="9.9499999999999993" customHeight="1" x14ac:dyDescent="0.15">
      <c r="A51" s="11">
        <v>89</v>
      </c>
      <c r="B51" s="15">
        <v>3</v>
      </c>
      <c r="C51" s="16">
        <v>0.52980132450331174</v>
      </c>
      <c r="D51" s="13">
        <v>0.155</v>
      </c>
      <c r="E51" s="12" t="s">
        <v>17</v>
      </c>
      <c r="F51" s="12" t="s">
        <v>17</v>
      </c>
      <c r="G51" s="13"/>
      <c r="H51" s="13"/>
      <c r="I51" s="13"/>
      <c r="J51" s="13"/>
      <c r="K51" s="13"/>
      <c r="M51" s="13"/>
      <c r="N51" s="15"/>
      <c r="O51" s="16"/>
      <c r="P51" s="13"/>
      <c r="Q51" s="13"/>
      <c r="R51" s="13"/>
      <c r="S51" s="13"/>
      <c r="T51" s="13"/>
      <c r="U51" s="13"/>
      <c r="V51" s="13"/>
      <c r="W51" s="13"/>
      <c r="X51" s="41">
        <v>23</v>
      </c>
      <c r="Y51" s="41" t="s">
        <v>26</v>
      </c>
      <c r="Z51" s="41" t="s">
        <v>26</v>
      </c>
      <c r="AA51" s="41">
        <v>0.15</v>
      </c>
      <c r="AM51" s="43">
        <v>118</v>
      </c>
      <c r="AN51" s="41">
        <v>0.14399999999999999</v>
      </c>
      <c r="AO51" s="43">
        <v>3</v>
      </c>
    </row>
    <row r="52" spans="1:41" ht="9.9499999999999993" customHeight="1" x14ac:dyDescent="0.15">
      <c r="A52" s="10">
        <v>97</v>
      </c>
      <c r="B52" s="17">
        <v>3</v>
      </c>
      <c r="C52" s="18">
        <v>-0.79470198675496762</v>
      </c>
      <c r="D52" s="14" t="s">
        <v>17</v>
      </c>
      <c r="E52" s="14" t="s">
        <v>17</v>
      </c>
      <c r="F52" s="3">
        <v>0.14499999999999999</v>
      </c>
      <c r="G52" s="3"/>
      <c r="H52" s="3"/>
      <c r="I52" s="3"/>
      <c r="J52" s="3"/>
      <c r="K52" s="3"/>
      <c r="M52" s="13"/>
      <c r="N52" s="15"/>
      <c r="O52" s="16"/>
      <c r="P52" s="13"/>
      <c r="Q52" s="13"/>
      <c r="R52" s="13"/>
      <c r="S52" s="13"/>
      <c r="T52" s="13"/>
      <c r="U52" s="13"/>
      <c r="V52" s="13"/>
      <c r="W52" s="13"/>
      <c r="X52" s="41">
        <v>24</v>
      </c>
      <c r="Y52" s="41" t="s">
        <v>26</v>
      </c>
      <c r="Z52" s="41" t="s">
        <v>26</v>
      </c>
      <c r="AA52" s="41">
        <v>0.15</v>
      </c>
      <c r="AM52" s="43">
        <v>138</v>
      </c>
      <c r="AN52" s="41">
        <v>0.155</v>
      </c>
      <c r="AO52" s="43">
        <v>3</v>
      </c>
    </row>
    <row r="53" spans="1:41" ht="9.9499999999999993" customHeight="1" x14ac:dyDescent="0.15">
      <c r="A53" s="11">
        <v>102</v>
      </c>
      <c r="B53" s="15">
        <v>2</v>
      </c>
      <c r="C53" s="16">
        <v>-1.4569536423841036</v>
      </c>
      <c r="D53" s="12" t="s">
        <v>17</v>
      </c>
      <c r="E53" s="12" t="s">
        <v>17</v>
      </c>
      <c r="F53" s="13">
        <v>0.14000000000000001</v>
      </c>
      <c r="G53" s="13"/>
      <c r="H53" s="13"/>
      <c r="I53" s="13"/>
      <c r="J53" s="13"/>
      <c r="K53" s="13"/>
      <c r="M53" s="13"/>
      <c r="N53" s="15"/>
      <c r="O53" s="16"/>
      <c r="P53" s="13"/>
      <c r="Q53" s="13"/>
      <c r="R53" s="13"/>
      <c r="S53" s="13"/>
      <c r="T53" s="13"/>
      <c r="U53" s="13"/>
      <c r="V53" s="13"/>
      <c r="W53" s="13"/>
      <c r="X53" s="41">
        <v>25</v>
      </c>
      <c r="Y53" s="41" t="s">
        <v>26</v>
      </c>
      <c r="Z53" s="41" t="s">
        <v>26</v>
      </c>
      <c r="AA53" s="41">
        <v>0.15</v>
      </c>
      <c r="AM53" s="43">
        <v>142</v>
      </c>
      <c r="AN53" s="41">
        <v>0.15</v>
      </c>
      <c r="AO53" s="43">
        <v>4</v>
      </c>
    </row>
    <row r="54" spans="1:41" ht="9.9499999999999993" customHeight="1" x14ac:dyDescent="0.15">
      <c r="A54" s="11">
        <v>113</v>
      </c>
      <c r="B54" s="15">
        <v>2</v>
      </c>
      <c r="C54" s="16">
        <v>1.1920529801324513</v>
      </c>
      <c r="D54" s="12" t="s">
        <v>17</v>
      </c>
      <c r="E54" s="12" t="s">
        <v>17</v>
      </c>
      <c r="F54" s="13">
        <v>0.16</v>
      </c>
      <c r="G54" s="13"/>
      <c r="H54" s="13"/>
      <c r="I54" s="13"/>
      <c r="J54" s="13"/>
      <c r="K54" s="13"/>
      <c r="M54" s="13"/>
      <c r="N54" s="15"/>
      <c r="O54" s="16"/>
      <c r="P54" s="13"/>
      <c r="Q54" s="13"/>
      <c r="R54" s="13"/>
      <c r="S54" s="13"/>
      <c r="T54" s="13"/>
      <c r="U54" s="13"/>
      <c r="V54" s="13"/>
      <c r="W54" s="13"/>
      <c r="X54" s="41">
        <v>26</v>
      </c>
      <c r="Y54" s="41" t="s">
        <v>26</v>
      </c>
      <c r="Z54" s="41" t="s">
        <v>26</v>
      </c>
      <c r="AA54" s="41">
        <v>0.15</v>
      </c>
      <c r="AM54" s="43">
        <v>146</v>
      </c>
      <c r="AN54" s="41">
        <v>1.3899999999999999E-2</v>
      </c>
      <c r="AO54" s="43">
        <v>0</v>
      </c>
    </row>
    <row r="55" spans="1:41" ht="9.9499999999999993" customHeight="1" x14ac:dyDescent="0.15">
      <c r="A55" s="11">
        <v>118</v>
      </c>
      <c r="B55" s="15">
        <v>3</v>
      </c>
      <c r="C55" s="16">
        <v>-0.92715231788079544</v>
      </c>
      <c r="D55" s="12" t="s">
        <v>17</v>
      </c>
      <c r="E55" s="12" t="s">
        <v>17</v>
      </c>
      <c r="F55" s="13">
        <v>0.14399999999999999</v>
      </c>
      <c r="G55" s="13"/>
      <c r="H55" s="13"/>
      <c r="I55" s="13"/>
      <c r="J55" s="13"/>
      <c r="K55" s="13"/>
      <c r="M55" s="13"/>
      <c r="N55" s="15"/>
      <c r="O55" s="16"/>
      <c r="P55" s="13"/>
      <c r="Q55" s="13"/>
      <c r="R55" s="13"/>
      <c r="S55" s="13"/>
      <c r="T55" s="13"/>
      <c r="U55" s="13"/>
      <c r="V55" s="13"/>
      <c r="W55" s="13"/>
      <c r="X55" s="41">
        <v>27</v>
      </c>
      <c r="Y55" s="41" t="s">
        <v>26</v>
      </c>
      <c r="Z55" s="41" t="s">
        <v>26</v>
      </c>
      <c r="AA55" s="41">
        <v>0.15</v>
      </c>
      <c r="AM55" s="43">
        <v>149</v>
      </c>
      <c r="AN55" s="41">
        <v>0.15</v>
      </c>
      <c r="AO55" s="43">
        <v>4</v>
      </c>
    </row>
    <row r="56" spans="1:41" ht="9.9499999999999993" customHeight="1" x14ac:dyDescent="0.15">
      <c r="A56" s="11">
        <v>138</v>
      </c>
      <c r="B56" s="15">
        <v>3</v>
      </c>
      <c r="C56" s="16">
        <v>0.52980132450331174</v>
      </c>
      <c r="D56" s="12" t="s">
        <v>17</v>
      </c>
      <c r="E56" s="12" t="s">
        <v>17</v>
      </c>
      <c r="F56" s="13">
        <v>0.155</v>
      </c>
      <c r="G56" s="13"/>
      <c r="H56" s="13"/>
      <c r="I56" s="13"/>
      <c r="J56" s="13"/>
      <c r="K56" s="13"/>
      <c r="M56" s="13"/>
      <c r="N56" s="15"/>
      <c r="O56" s="16"/>
      <c r="P56" s="13"/>
      <c r="Q56" s="13"/>
      <c r="R56" s="13"/>
      <c r="S56" s="13"/>
      <c r="T56" s="13"/>
      <c r="U56" s="13"/>
      <c r="V56" s="13"/>
      <c r="W56" s="13"/>
      <c r="X56" s="41">
        <v>28</v>
      </c>
      <c r="Y56" s="41" t="s">
        <v>26</v>
      </c>
      <c r="Z56" s="41" t="s">
        <v>26</v>
      </c>
      <c r="AA56" s="41">
        <v>0.15</v>
      </c>
      <c r="AM56" s="43">
        <v>158</v>
      </c>
      <c r="AN56" s="41">
        <v>0.14399999999999999</v>
      </c>
      <c r="AO56" s="43">
        <v>3</v>
      </c>
    </row>
    <row r="57" spans="1:41" ht="9.9499999999999993" customHeight="1" x14ac:dyDescent="0.15">
      <c r="A57" s="10">
        <v>142</v>
      </c>
      <c r="B57" s="17">
        <v>4</v>
      </c>
      <c r="C57" s="18">
        <v>-0.13245033112582794</v>
      </c>
      <c r="D57" s="14" t="s">
        <v>17</v>
      </c>
      <c r="E57" s="14" t="s">
        <v>17</v>
      </c>
      <c r="F57" s="3">
        <v>0.15</v>
      </c>
      <c r="G57" s="3"/>
      <c r="H57" s="3"/>
      <c r="I57" s="3"/>
      <c r="J57" s="3"/>
      <c r="K57" s="3"/>
      <c r="M57" s="13"/>
      <c r="N57" s="15"/>
      <c r="O57" s="16"/>
      <c r="P57" s="13"/>
      <c r="Q57" s="13"/>
      <c r="R57" s="13"/>
      <c r="S57" s="13"/>
      <c r="T57" s="13"/>
      <c r="U57" s="13"/>
      <c r="V57" s="13"/>
      <c r="W57" s="13"/>
      <c r="X57" s="41">
        <v>29</v>
      </c>
      <c r="Y57" s="41" t="s">
        <v>26</v>
      </c>
      <c r="Z57" s="41" t="s">
        <v>26</v>
      </c>
      <c r="AA57" s="41">
        <v>0.15</v>
      </c>
      <c r="AM57" s="43">
        <v>180</v>
      </c>
      <c r="AN57" s="41">
        <v>0.154</v>
      </c>
      <c r="AO57" s="43">
        <v>4</v>
      </c>
    </row>
    <row r="58" spans="1:41" ht="9.9499999999999993" customHeight="1" x14ac:dyDescent="0.15">
      <c r="A58" s="11">
        <v>146</v>
      </c>
      <c r="B58" s="15">
        <v>0</v>
      </c>
      <c r="C58" s="16">
        <v>-18.158940397350992</v>
      </c>
      <c r="D58" s="12" t="s">
        <v>17</v>
      </c>
      <c r="E58" s="12" t="s">
        <v>17</v>
      </c>
      <c r="F58" s="13">
        <v>1.3899999999999999E-2</v>
      </c>
      <c r="G58" s="13"/>
      <c r="H58" s="13"/>
      <c r="I58" s="13"/>
      <c r="J58" s="13"/>
      <c r="K58" s="13"/>
      <c r="M58" s="13"/>
      <c r="N58" s="15"/>
      <c r="O58" s="16"/>
      <c r="P58" s="13"/>
      <c r="Q58" s="13"/>
      <c r="R58" s="13"/>
      <c r="S58" s="13"/>
      <c r="T58" s="13"/>
      <c r="U58" s="13"/>
      <c r="V58" s="13"/>
      <c r="W58" s="13"/>
      <c r="X58" s="41">
        <v>30</v>
      </c>
      <c r="Y58" s="41" t="s">
        <v>26</v>
      </c>
      <c r="Z58" s="41" t="s">
        <v>26</v>
      </c>
      <c r="AA58" s="41">
        <v>0.15</v>
      </c>
      <c r="AM58" s="43">
        <v>190</v>
      </c>
      <c r="AN58" s="41">
        <v>0.15</v>
      </c>
      <c r="AO58" s="43">
        <v>4</v>
      </c>
    </row>
    <row r="59" spans="1:41" ht="9.9499999999999993" customHeight="1" x14ac:dyDescent="0.15">
      <c r="A59" s="11">
        <v>149</v>
      </c>
      <c r="B59" s="15">
        <v>4</v>
      </c>
      <c r="C59" s="16">
        <v>-0.13245033112582794</v>
      </c>
      <c r="D59" s="12" t="s">
        <v>17</v>
      </c>
      <c r="E59" s="13">
        <v>0.15</v>
      </c>
      <c r="F59" s="12" t="s">
        <v>17</v>
      </c>
      <c r="G59" s="13"/>
      <c r="H59" s="13"/>
      <c r="I59" s="13"/>
      <c r="J59" s="13"/>
      <c r="K59" s="13"/>
      <c r="M59" s="13"/>
      <c r="N59" s="15"/>
      <c r="O59" s="16"/>
      <c r="P59" s="13"/>
      <c r="Q59" s="13"/>
      <c r="R59" s="13"/>
      <c r="S59" s="13"/>
      <c r="T59" s="13"/>
      <c r="U59" s="13"/>
      <c r="V59" s="13"/>
      <c r="W59" s="13"/>
      <c r="X59" s="41">
        <v>31</v>
      </c>
      <c r="Y59" s="41" t="s">
        <v>26</v>
      </c>
      <c r="Z59" s="41" t="s">
        <v>26</v>
      </c>
      <c r="AA59" s="41">
        <v>0.15010000000000001</v>
      </c>
      <c r="AM59" s="43">
        <v>198</v>
      </c>
      <c r="AN59" s="41">
        <v>0.14899999999999999</v>
      </c>
      <c r="AO59" s="43">
        <v>4</v>
      </c>
    </row>
    <row r="60" spans="1:41" ht="9.9499999999999993" customHeight="1" x14ac:dyDescent="0.15">
      <c r="A60" s="11">
        <v>158</v>
      </c>
      <c r="B60" s="15">
        <v>3</v>
      </c>
      <c r="C60" s="16">
        <v>-0.92715231788079544</v>
      </c>
      <c r="D60" s="12" t="s">
        <v>17</v>
      </c>
      <c r="E60" s="12" t="s">
        <v>17</v>
      </c>
      <c r="F60" s="13">
        <v>0.14399999999999999</v>
      </c>
      <c r="G60" s="13"/>
      <c r="H60" s="13"/>
      <c r="I60" s="13"/>
      <c r="J60" s="13"/>
      <c r="K60" s="13"/>
      <c r="M60" s="13"/>
      <c r="N60" s="15"/>
      <c r="O60" s="16"/>
      <c r="P60" s="13"/>
      <c r="Q60" s="13"/>
      <c r="R60" s="13"/>
      <c r="S60" s="13"/>
      <c r="T60" s="13"/>
      <c r="U60" s="13"/>
      <c r="V60" s="13"/>
      <c r="W60" s="13"/>
      <c r="X60" s="41">
        <v>32</v>
      </c>
      <c r="Y60" s="41" t="s">
        <v>26</v>
      </c>
      <c r="Z60" s="41" t="s">
        <v>26</v>
      </c>
      <c r="AA60" s="41">
        <v>0.151</v>
      </c>
      <c r="AM60" s="43">
        <v>224</v>
      </c>
      <c r="AN60" s="41">
        <v>0.16200000000000001</v>
      </c>
      <c r="AO60" s="43">
        <v>2</v>
      </c>
    </row>
    <row r="61" spans="1:41" ht="9.9499999999999993" customHeight="1" x14ac:dyDescent="0.15">
      <c r="A61" s="11">
        <v>180</v>
      </c>
      <c r="B61" s="15">
        <v>4</v>
      </c>
      <c r="C61" s="16">
        <v>0.39735099337748381</v>
      </c>
      <c r="D61" s="12" t="s">
        <v>17</v>
      </c>
      <c r="E61" s="12" t="s">
        <v>17</v>
      </c>
      <c r="F61" s="13">
        <v>0.154</v>
      </c>
      <c r="G61" s="13"/>
      <c r="H61" s="13"/>
      <c r="I61" s="13"/>
      <c r="J61" s="13"/>
      <c r="K61" s="13"/>
      <c r="M61" s="13"/>
      <c r="N61" s="15"/>
      <c r="O61" s="16"/>
      <c r="P61" s="13"/>
      <c r="Q61" s="13"/>
      <c r="R61" s="13"/>
      <c r="S61" s="13"/>
      <c r="T61" s="13"/>
      <c r="U61" s="13"/>
      <c r="V61" s="13"/>
      <c r="W61" s="13"/>
      <c r="X61" s="41">
        <v>33</v>
      </c>
      <c r="Y61" s="41" t="s">
        <v>26</v>
      </c>
      <c r="Z61" s="41" t="s">
        <v>26</v>
      </c>
      <c r="AA61" s="41">
        <v>0.151</v>
      </c>
      <c r="AM61" s="43">
        <v>227</v>
      </c>
      <c r="AN61" s="41">
        <v>0.155</v>
      </c>
      <c r="AO61" s="43">
        <v>3</v>
      </c>
    </row>
    <row r="62" spans="1:41" ht="9.9499999999999993" customHeight="1" x14ac:dyDescent="0.15">
      <c r="A62" s="10">
        <v>190</v>
      </c>
      <c r="B62" s="17">
        <v>4</v>
      </c>
      <c r="C62" s="18">
        <v>-0.13245033112582794</v>
      </c>
      <c r="D62" s="14" t="s">
        <v>17</v>
      </c>
      <c r="E62" s="14" t="s">
        <v>17</v>
      </c>
      <c r="F62" s="3">
        <v>0.15</v>
      </c>
      <c r="G62" s="3"/>
      <c r="H62" s="3"/>
      <c r="I62" s="3"/>
      <c r="J62" s="3"/>
      <c r="K62" s="3"/>
      <c r="M62" s="13"/>
      <c r="N62" s="15"/>
      <c r="O62" s="16"/>
      <c r="P62" s="13"/>
      <c r="Q62" s="13"/>
      <c r="R62" s="13"/>
      <c r="S62" s="13"/>
      <c r="T62" s="13"/>
      <c r="U62" s="13"/>
      <c r="V62" s="13"/>
      <c r="W62" s="13"/>
      <c r="X62" s="41">
        <v>34</v>
      </c>
      <c r="Y62" s="41" t="s">
        <v>26</v>
      </c>
      <c r="Z62" s="41" t="s">
        <v>26</v>
      </c>
      <c r="AA62" s="41">
        <v>0.15129999999999999</v>
      </c>
      <c r="AM62" s="43">
        <v>234</v>
      </c>
      <c r="AN62" s="41">
        <v>0.14599999999999999</v>
      </c>
      <c r="AO62" s="43">
        <v>3</v>
      </c>
    </row>
    <row r="63" spans="1:41" ht="9.9499999999999993" customHeight="1" x14ac:dyDescent="0.15">
      <c r="A63" s="11">
        <v>198</v>
      </c>
      <c r="B63" s="15">
        <v>4</v>
      </c>
      <c r="C63" s="16">
        <v>-0.26490066225165587</v>
      </c>
      <c r="D63" s="12" t="s">
        <v>17</v>
      </c>
      <c r="E63" s="12" t="s">
        <v>17</v>
      </c>
      <c r="F63" s="13">
        <v>0.14899999999999999</v>
      </c>
      <c r="G63" s="13"/>
      <c r="H63" s="13"/>
      <c r="I63" s="13"/>
      <c r="J63" s="13"/>
      <c r="K63" s="13"/>
      <c r="M63" s="13"/>
      <c r="N63" s="15"/>
      <c r="O63" s="16"/>
      <c r="P63" s="13"/>
      <c r="Q63" s="13"/>
      <c r="R63" s="13"/>
      <c r="S63" s="13"/>
      <c r="T63" s="13"/>
      <c r="U63" s="13"/>
      <c r="V63" s="13"/>
      <c r="W63" s="13"/>
      <c r="X63" s="41">
        <v>35</v>
      </c>
      <c r="Y63" s="41" t="s">
        <v>26</v>
      </c>
      <c r="Z63" s="41" t="s">
        <v>26</v>
      </c>
      <c r="AA63" s="41">
        <v>0.152</v>
      </c>
      <c r="AM63" s="43">
        <v>313</v>
      </c>
      <c r="AN63" s="41">
        <v>0.151</v>
      </c>
      <c r="AO63" s="43">
        <v>4</v>
      </c>
    </row>
    <row r="64" spans="1:41" ht="9.9499999999999993" customHeight="1" x14ac:dyDescent="0.15">
      <c r="A64" s="11">
        <v>224</v>
      </c>
      <c r="B64" s="15">
        <v>2</v>
      </c>
      <c r="C64" s="16">
        <v>1.4569536423841072</v>
      </c>
      <c r="D64" s="12" t="s">
        <v>17</v>
      </c>
      <c r="E64" s="12" t="s">
        <v>17</v>
      </c>
      <c r="F64" s="13">
        <v>0.16200000000000001</v>
      </c>
      <c r="G64" s="13"/>
      <c r="H64" s="13"/>
      <c r="I64" s="13"/>
      <c r="J64" s="13"/>
      <c r="K64" s="13"/>
      <c r="M64" s="13"/>
      <c r="N64" s="15"/>
      <c r="O64" s="16"/>
      <c r="P64" s="13"/>
      <c r="Q64" s="13"/>
      <c r="R64" s="13"/>
      <c r="S64" s="13"/>
      <c r="T64" s="13"/>
      <c r="U64" s="13"/>
      <c r="V64" s="13"/>
      <c r="W64" s="13"/>
      <c r="X64" s="41">
        <v>36</v>
      </c>
      <c r="Y64" s="41" t="s">
        <v>26</v>
      </c>
      <c r="Z64" s="41" t="s">
        <v>26</v>
      </c>
      <c r="AA64" s="41">
        <v>0.152</v>
      </c>
      <c r="AM64" s="43">
        <v>316</v>
      </c>
      <c r="AN64" s="41">
        <v>0.12379999999999999</v>
      </c>
      <c r="AO64" s="43">
        <v>0</v>
      </c>
    </row>
    <row r="65" spans="1:41" ht="9.9499999999999993" customHeight="1" x14ac:dyDescent="0.15">
      <c r="A65" s="11">
        <v>227</v>
      </c>
      <c r="B65" s="15">
        <v>3</v>
      </c>
      <c r="C65" s="16">
        <v>0.52980132450331174</v>
      </c>
      <c r="D65" s="12" t="s">
        <v>17</v>
      </c>
      <c r="E65" s="12" t="s">
        <v>17</v>
      </c>
      <c r="F65" s="13">
        <v>0.155</v>
      </c>
      <c r="G65" s="13"/>
      <c r="H65" s="13"/>
      <c r="I65" s="13"/>
      <c r="J65" s="13"/>
      <c r="K65" s="13"/>
      <c r="M65" s="13"/>
      <c r="N65" s="15"/>
      <c r="O65" s="16"/>
      <c r="P65" s="13"/>
      <c r="Q65" s="13"/>
      <c r="R65" s="13"/>
      <c r="S65" s="13"/>
      <c r="T65" s="13"/>
      <c r="U65" s="13"/>
      <c r="V65" s="13"/>
      <c r="W65" s="13"/>
      <c r="X65" s="41">
        <v>37</v>
      </c>
      <c r="Y65" s="41" t="s">
        <v>26</v>
      </c>
      <c r="Z65" s="41" t="s">
        <v>26</v>
      </c>
      <c r="AA65" s="41">
        <v>0.153</v>
      </c>
      <c r="AM65" s="43">
        <v>318</v>
      </c>
      <c r="AN65" s="41">
        <v>0.154</v>
      </c>
      <c r="AO65" s="43">
        <v>4</v>
      </c>
    </row>
    <row r="66" spans="1:41" ht="9.9499999999999993" customHeight="1" x14ac:dyDescent="0.15">
      <c r="A66" s="11">
        <v>234</v>
      </c>
      <c r="B66" s="15">
        <v>3</v>
      </c>
      <c r="C66" s="16">
        <v>-0.66225165562913968</v>
      </c>
      <c r="D66" s="12" t="s">
        <v>17</v>
      </c>
      <c r="E66" s="13">
        <v>0.14599999999999999</v>
      </c>
      <c r="F66" s="12" t="s">
        <v>17</v>
      </c>
      <c r="G66" s="13"/>
      <c r="H66" s="13"/>
      <c r="I66" s="13"/>
      <c r="J66" s="13"/>
      <c r="K66" s="13"/>
      <c r="M66" s="13"/>
      <c r="N66" s="15"/>
      <c r="O66" s="16"/>
      <c r="P66" s="13"/>
      <c r="Q66" s="13"/>
      <c r="R66" s="13"/>
      <c r="S66" s="13"/>
      <c r="T66" s="13"/>
      <c r="U66" s="13"/>
      <c r="V66" s="13"/>
      <c r="W66" s="13"/>
      <c r="X66" s="41">
        <v>38</v>
      </c>
      <c r="Y66" s="41" t="s">
        <v>26</v>
      </c>
      <c r="Z66" s="41" t="s">
        <v>26</v>
      </c>
      <c r="AA66" s="41">
        <v>0.153</v>
      </c>
      <c r="AM66" s="43">
        <v>321</v>
      </c>
      <c r="AN66" s="41">
        <v>0.16300000000000001</v>
      </c>
      <c r="AO66" s="43">
        <v>1</v>
      </c>
    </row>
    <row r="67" spans="1:41" ht="9.9499999999999993" customHeight="1" x14ac:dyDescent="0.15">
      <c r="A67" s="10">
        <v>313</v>
      </c>
      <c r="B67" s="17">
        <v>4</v>
      </c>
      <c r="C67" s="18">
        <v>0</v>
      </c>
      <c r="D67" s="14" t="s">
        <v>17</v>
      </c>
      <c r="E67" s="14" t="s">
        <v>17</v>
      </c>
      <c r="F67" s="3">
        <v>0.151</v>
      </c>
      <c r="G67" s="3"/>
      <c r="H67" s="3"/>
      <c r="I67" s="3"/>
      <c r="J67" s="3"/>
      <c r="K67" s="3"/>
      <c r="M67" s="13"/>
      <c r="N67" s="15"/>
      <c r="O67" s="16"/>
      <c r="P67" s="13"/>
      <c r="Q67" s="13"/>
      <c r="R67" s="13"/>
      <c r="S67" s="13"/>
      <c r="T67" s="13"/>
      <c r="U67" s="13"/>
      <c r="V67" s="13"/>
      <c r="W67" s="13"/>
      <c r="X67" s="41">
        <v>39</v>
      </c>
      <c r="Y67" s="41" t="s">
        <v>26</v>
      </c>
      <c r="Z67" s="41" t="s">
        <v>26</v>
      </c>
      <c r="AA67" s="41">
        <v>0.154</v>
      </c>
      <c r="AM67" s="43">
        <v>323</v>
      </c>
      <c r="AN67" s="41">
        <v>0.154</v>
      </c>
      <c r="AO67" s="43">
        <v>4</v>
      </c>
    </row>
    <row r="68" spans="1:41" ht="9.9499999999999993" customHeight="1" x14ac:dyDescent="0.15">
      <c r="A68" s="11">
        <v>316</v>
      </c>
      <c r="B68" s="15">
        <v>0</v>
      </c>
      <c r="C68" s="16">
        <v>-3.6026490066225167</v>
      </c>
      <c r="D68" s="12" t="s">
        <v>17</v>
      </c>
      <c r="E68" s="12" t="s">
        <v>17</v>
      </c>
      <c r="F68" s="13">
        <v>0.12379999999999999</v>
      </c>
      <c r="G68" s="13"/>
      <c r="H68" s="13"/>
      <c r="I68" s="13"/>
      <c r="J68" s="13"/>
      <c r="K68" s="13"/>
      <c r="M68" s="13"/>
      <c r="N68" s="15"/>
      <c r="O68" s="16"/>
      <c r="P68" s="13"/>
      <c r="Q68" s="13"/>
      <c r="R68" s="13"/>
      <c r="S68" s="13"/>
      <c r="T68" s="13"/>
      <c r="U68" s="13"/>
      <c r="V68" s="13"/>
      <c r="W68" s="13"/>
      <c r="X68" s="41">
        <v>40</v>
      </c>
      <c r="Y68" s="41" t="s">
        <v>26</v>
      </c>
      <c r="Z68" s="41" t="s">
        <v>26</v>
      </c>
      <c r="AA68" s="41">
        <v>0.154</v>
      </c>
      <c r="AM68" s="43">
        <v>327</v>
      </c>
      <c r="AN68" s="41">
        <v>0.15</v>
      </c>
      <c r="AO68" s="43">
        <v>4</v>
      </c>
    </row>
    <row r="69" spans="1:41" ht="9.9499999999999993" customHeight="1" x14ac:dyDescent="0.15">
      <c r="A69" s="11">
        <v>318</v>
      </c>
      <c r="B69" s="15">
        <v>4</v>
      </c>
      <c r="C69" s="16">
        <v>0.39735099337748381</v>
      </c>
      <c r="D69" s="12" t="s">
        <v>17</v>
      </c>
      <c r="E69" s="12" t="s">
        <v>17</v>
      </c>
      <c r="F69" s="13">
        <v>0.154</v>
      </c>
      <c r="G69" s="13"/>
      <c r="H69" s="13"/>
      <c r="I69" s="13"/>
      <c r="J69" s="13"/>
      <c r="K69" s="13"/>
      <c r="M69" s="13"/>
      <c r="N69" s="15"/>
      <c r="O69" s="16"/>
      <c r="P69" s="13"/>
      <c r="Q69" s="13"/>
      <c r="R69" s="13"/>
      <c r="S69" s="13"/>
      <c r="T69" s="13"/>
      <c r="U69" s="13"/>
      <c r="V69" s="13"/>
      <c r="W69" s="13"/>
      <c r="X69" s="41">
        <v>41</v>
      </c>
      <c r="Y69" s="41" t="s">
        <v>26</v>
      </c>
      <c r="Z69" s="41" t="s">
        <v>26</v>
      </c>
      <c r="AA69" s="41">
        <v>0.154</v>
      </c>
      <c r="AM69" s="43">
        <v>328</v>
      </c>
      <c r="AN69" s="41">
        <v>0.46</v>
      </c>
      <c r="AO69" s="43">
        <v>0</v>
      </c>
    </row>
    <row r="70" spans="1:41" ht="9.9499999999999993" customHeight="1" x14ac:dyDescent="0.15">
      <c r="A70" s="11">
        <v>321</v>
      </c>
      <c r="B70" s="15">
        <v>1</v>
      </c>
      <c r="C70" s="16">
        <v>1.5894039735099352</v>
      </c>
      <c r="D70" s="12" t="s">
        <v>17</v>
      </c>
      <c r="E70" s="12" t="s">
        <v>17</v>
      </c>
      <c r="F70" s="13">
        <v>0.16300000000000001</v>
      </c>
      <c r="G70" s="13"/>
      <c r="H70" s="13"/>
      <c r="I70" s="13"/>
      <c r="J70" s="13"/>
      <c r="K70" s="13"/>
      <c r="M70" s="13"/>
      <c r="N70" s="15"/>
      <c r="O70" s="16"/>
      <c r="P70" s="13"/>
      <c r="Q70" s="13"/>
      <c r="R70" s="13"/>
      <c r="S70" s="13"/>
      <c r="T70" s="13"/>
      <c r="U70" s="13"/>
      <c r="V70" s="13"/>
      <c r="W70" s="13"/>
      <c r="X70" s="41">
        <v>42</v>
      </c>
      <c r="Y70" s="41" t="s">
        <v>26</v>
      </c>
      <c r="Z70" s="41" t="s">
        <v>26</v>
      </c>
      <c r="AA70" s="41">
        <v>0.154</v>
      </c>
      <c r="AM70" s="43">
        <v>333</v>
      </c>
      <c r="AN70" s="41">
        <v>0.161</v>
      </c>
      <c r="AO70" s="43">
        <v>2</v>
      </c>
    </row>
    <row r="71" spans="1:41" ht="9.9499999999999993" customHeight="1" x14ac:dyDescent="0.15">
      <c r="A71" s="11">
        <v>323</v>
      </c>
      <c r="B71" s="15">
        <v>4</v>
      </c>
      <c r="C71" s="16">
        <v>0.39735099337748381</v>
      </c>
      <c r="D71" s="12" t="s">
        <v>17</v>
      </c>
      <c r="E71" s="12" t="s">
        <v>17</v>
      </c>
      <c r="F71" s="13">
        <v>0.154</v>
      </c>
      <c r="G71" s="13"/>
      <c r="H71" s="13"/>
      <c r="I71" s="13"/>
      <c r="J71" s="13"/>
      <c r="K71" s="13"/>
      <c r="M71" s="13"/>
      <c r="N71" s="15"/>
      <c r="O71" s="16"/>
      <c r="P71" s="13"/>
      <c r="Q71" s="13"/>
      <c r="R71" s="13"/>
      <c r="S71" s="13"/>
      <c r="T71" s="13"/>
      <c r="U71" s="13"/>
      <c r="V71" s="13"/>
      <c r="W71" s="13"/>
      <c r="X71" s="41">
        <v>43</v>
      </c>
      <c r="Y71" s="41" t="s">
        <v>26</v>
      </c>
      <c r="Z71" s="41" t="s">
        <v>26</v>
      </c>
      <c r="AA71" s="41">
        <v>0.154</v>
      </c>
      <c r="AM71" s="43">
        <v>341</v>
      </c>
      <c r="AN71" s="41">
        <v>0.14699999999999999</v>
      </c>
      <c r="AO71" s="43">
        <v>3</v>
      </c>
    </row>
    <row r="72" spans="1:41" ht="9.9499999999999993" customHeight="1" x14ac:dyDescent="0.15">
      <c r="A72" s="10">
        <v>327</v>
      </c>
      <c r="B72" s="17">
        <v>4</v>
      </c>
      <c r="C72" s="18">
        <v>-0.13245033112582794</v>
      </c>
      <c r="D72" s="14" t="s">
        <v>17</v>
      </c>
      <c r="E72" s="14" t="s">
        <v>17</v>
      </c>
      <c r="F72" s="3">
        <v>0.15</v>
      </c>
      <c r="G72" s="3"/>
      <c r="H72" s="3"/>
      <c r="I72" s="3"/>
      <c r="J72" s="3"/>
      <c r="K72" s="3"/>
      <c r="M72" s="13"/>
      <c r="N72" s="15"/>
      <c r="O72" s="16"/>
      <c r="P72" s="13"/>
      <c r="Q72" s="13"/>
      <c r="R72" s="13"/>
      <c r="S72" s="13"/>
      <c r="T72" s="13"/>
      <c r="U72" s="13"/>
      <c r="V72" s="13"/>
      <c r="W72" s="13"/>
      <c r="X72" s="41">
        <v>44</v>
      </c>
      <c r="Y72" s="41" t="s">
        <v>26</v>
      </c>
      <c r="Z72" s="41" t="s">
        <v>26</v>
      </c>
      <c r="AA72" s="41">
        <v>0.154</v>
      </c>
      <c r="AM72" s="43">
        <v>366</v>
      </c>
      <c r="AN72" s="41">
        <v>0.155</v>
      </c>
      <c r="AO72" s="43">
        <v>3</v>
      </c>
    </row>
    <row r="73" spans="1:41" ht="9.9499999999999993" customHeight="1" x14ac:dyDescent="0.15">
      <c r="A73" s="13"/>
      <c r="B73" s="15"/>
      <c r="C73" s="16"/>
      <c r="D73" s="13"/>
      <c r="E73" s="13"/>
      <c r="F73" s="13"/>
      <c r="G73" s="13"/>
      <c r="H73" s="13"/>
      <c r="I73" s="13"/>
      <c r="J73" s="13"/>
      <c r="K73" s="13"/>
      <c r="M73" s="13"/>
      <c r="N73" s="15"/>
      <c r="O73" s="16"/>
      <c r="P73" s="13"/>
      <c r="Q73" s="13"/>
      <c r="R73" s="13"/>
      <c r="S73" s="13"/>
      <c r="T73" s="13"/>
      <c r="U73" s="13"/>
      <c r="V73" s="13"/>
      <c r="W73" s="13"/>
      <c r="X73" s="41">
        <v>45</v>
      </c>
      <c r="Y73" s="41" t="s">
        <v>26</v>
      </c>
      <c r="Z73" s="41" t="s">
        <v>26</v>
      </c>
      <c r="AA73" s="41">
        <v>0.155</v>
      </c>
      <c r="AM73" s="43">
        <v>372</v>
      </c>
      <c r="AN73" s="41">
        <v>0.15</v>
      </c>
      <c r="AO73" s="43">
        <v>4</v>
      </c>
    </row>
    <row r="74" spans="1:41" ht="9.9499999999999993" customHeight="1" x14ac:dyDescent="0.15">
      <c r="A74" s="13"/>
      <c r="B74" s="15"/>
      <c r="C74" s="16"/>
      <c r="D74" s="13"/>
      <c r="E74" s="13"/>
      <c r="F74" s="13"/>
      <c r="G74" s="13"/>
      <c r="H74" s="13"/>
      <c r="I74" s="13"/>
      <c r="J74" s="13"/>
      <c r="K74" s="13"/>
      <c r="M74" s="13"/>
      <c r="N74" s="15"/>
      <c r="O74" s="16"/>
      <c r="P74" s="13"/>
      <c r="Q74" s="13"/>
      <c r="R74" s="13"/>
      <c r="S74" s="13"/>
      <c r="T74" s="13"/>
      <c r="U74" s="13"/>
      <c r="V74" s="13"/>
      <c r="W74" s="13"/>
      <c r="X74" s="41">
        <v>46</v>
      </c>
      <c r="Y74" s="41" t="s">
        <v>26</v>
      </c>
      <c r="Z74" s="41" t="s">
        <v>26</v>
      </c>
      <c r="AA74" s="41">
        <v>0.155</v>
      </c>
      <c r="AM74" s="43">
        <v>373</v>
      </c>
      <c r="AN74" s="41">
        <v>0.152</v>
      </c>
      <c r="AO74" s="43">
        <v>4</v>
      </c>
    </row>
    <row r="75" spans="1:41" ht="9.9499999999999993" customHeight="1" x14ac:dyDescent="0.15">
      <c r="A75" s="13"/>
      <c r="B75" s="15"/>
      <c r="C75" s="16"/>
      <c r="D75" s="13"/>
      <c r="E75" s="13"/>
      <c r="F75" s="13"/>
      <c r="G75" s="13"/>
      <c r="H75" s="13"/>
      <c r="I75" s="13"/>
      <c r="J75" s="13"/>
      <c r="K75" s="13"/>
      <c r="M75" s="13"/>
      <c r="N75" s="15"/>
      <c r="O75" s="16"/>
      <c r="P75" s="13"/>
      <c r="Q75" s="13"/>
      <c r="R75" s="13"/>
      <c r="S75" s="13"/>
      <c r="T75" s="13"/>
      <c r="U75" s="13"/>
      <c r="V75" s="13"/>
      <c r="W75" s="13"/>
      <c r="X75" s="41">
        <v>47</v>
      </c>
      <c r="Y75" s="41" t="s">
        <v>26</v>
      </c>
      <c r="Z75" s="41" t="s">
        <v>26</v>
      </c>
      <c r="AA75" s="41">
        <v>0.155</v>
      </c>
      <c r="AM75" s="43">
        <v>376</v>
      </c>
      <c r="AN75" s="41">
        <v>0.15</v>
      </c>
      <c r="AO75" s="43">
        <v>4</v>
      </c>
    </row>
    <row r="76" spans="1:41" ht="9.9499999999999993" customHeight="1" x14ac:dyDescent="0.15">
      <c r="A76" s="13"/>
      <c r="B76" s="15"/>
      <c r="C76" s="16"/>
      <c r="D76" s="13"/>
      <c r="E76" s="13"/>
      <c r="F76" s="13"/>
      <c r="G76" s="13"/>
      <c r="H76" s="13"/>
      <c r="I76" s="13"/>
      <c r="J76" s="13"/>
      <c r="K76" s="13"/>
      <c r="M76" s="13"/>
      <c r="N76" s="15"/>
      <c r="O76" s="16"/>
      <c r="P76" s="13"/>
      <c r="Q76" s="13"/>
      <c r="R76" s="13"/>
      <c r="S76" s="13"/>
      <c r="T76" s="13"/>
      <c r="U76" s="13"/>
      <c r="V76" s="13"/>
      <c r="W76" s="13"/>
      <c r="X76" s="41">
        <v>48</v>
      </c>
      <c r="Y76" s="41" t="s">
        <v>26</v>
      </c>
      <c r="Z76" s="41" t="s">
        <v>26</v>
      </c>
      <c r="AA76" s="41">
        <v>0.157</v>
      </c>
      <c r="AM76" s="43">
        <v>377</v>
      </c>
      <c r="AN76" s="41">
        <v>0.14299999999999999</v>
      </c>
      <c r="AO76" s="43">
        <v>2</v>
      </c>
    </row>
    <row r="77" spans="1:41" ht="9.9499999999999993" customHeight="1" x14ac:dyDescent="0.15">
      <c r="A77" s="13"/>
      <c r="B77" s="15"/>
      <c r="C77" s="16"/>
      <c r="D77" s="13"/>
      <c r="E77" s="13"/>
      <c r="F77" s="13"/>
      <c r="G77" s="13"/>
      <c r="H77" s="13"/>
      <c r="I77" s="13"/>
      <c r="J77" s="13"/>
      <c r="K77" s="13"/>
      <c r="M77" s="13"/>
      <c r="N77" s="15"/>
      <c r="O77" s="16"/>
      <c r="P77" s="13"/>
      <c r="Q77" s="13"/>
      <c r="R77" s="13"/>
      <c r="S77" s="13"/>
      <c r="T77" s="13"/>
      <c r="U77" s="13"/>
      <c r="V77" s="13"/>
      <c r="W77" s="13"/>
      <c r="X77" s="41">
        <v>49</v>
      </c>
      <c r="Y77" s="41" t="s">
        <v>26</v>
      </c>
      <c r="Z77" s="41" t="s">
        <v>26</v>
      </c>
      <c r="AA77" s="41">
        <v>0.158</v>
      </c>
      <c r="AM77" s="43">
        <v>378</v>
      </c>
      <c r="AN77" s="41">
        <v>0.14899999999999999</v>
      </c>
      <c r="AO77" s="43">
        <v>4</v>
      </c>
    </row>
    <row r="78" spans="1:41" ht="9.9499999999999993" customHeight="1" x14ac:dyDescent="0.15">
      <c r="X78" s="41">
        <v>50</v>
      </c>
      <c r="Y78" s="41" t="s">
        <v>26</v>
      </c>
      <c r="Z78" s="41" t="s">
        <v>26</v>
      </c>
      <c r="AA78" s="41">
        <v>0.16</v>
      </c>
      <c r="AM78" s="43">
        <v>379</v>
      </c>
      <c r="AN78" s="41">
        <v>0.154</v>
      </c>
      <c r="AO78" s="43">
        <v>4</v>
      </c>
    </row>
    <row r="79" spans="1:41" ht="9.9499999999999993" customHeight="1" x14ac:dyDescent="0.15">
      <c r="X79" s="41">
        <v>51</v>
      </c>
      <c r="Y79" s="41" t="s">
        <v>26</v>
      </c>
      <c r="Z79" s="41" t="s">
        <v>26</v>
      </c>
      <c r="AA79" s="41">
        <v>0.16</v>
      </c>
      <c r="AM79" s="43">
        <v>381</v>
      </c>
      <c r="AN79" s="41">
        <v>0.15010000000000001</v>
      </c>
      <c r="AO79" s="43">
        <v>4</v>
      </c>
    </row>
    <row r="80" spans="1:41" ht="9.9499999999999993" customHeight="1" x14ac:dyDescent="0.15">
      <c r="X80" s="41">
        <v>52</v>
      </c>
      <c r="Y80" s="41" t="s">
        <v>26</v>
      </c>
      <c r="Z80" s="41" t="s">
        <v>26</v>
      </c>
      <c r="AA80" s="41">
        <v>0.16</v>
      </c>
      <c r="AM80" s="43">
        <v>386</v>
      </c>
      <c r="AN80" s="41">
        <v>0.14899999999999999</v>
      </c>
      <c r="AO80" s="43">
        <v>4</v>
      </c>
    </row>
    <row r="81" spans="24:41" ht="9.9499999999999993" customHeight="1" x14ac:dyDescent="0.15">
      <c r="X81" s="41">
        <v>53</v>
      </c>
      <c r="Y81" s="41" t="s">
        <v>26</v>
      </c>
      <c r="Z81" s="41" t="s">
        <v>26</v>
      </c>
      <c r="AA81" s="41">
        <v>0.16200000000000001</v>
      </c>
      <c r="AM81" s="43">
        <v>393</v>
      </c>
      <c r="AN81" s="41">
        <v>0.16</v>
      </c>
      <c r="AO81" s="43">
        <v>2</v>
      </c>
    </row>
    <row r="82" spans="24:41" ht="9.9499999999999993" customHeight="1" x14ac:dyDescent="0.15">
      <c r="X82" s="41">
        <v>54</v>
      </c>
      <c r="Y82" s="41" t="s">
        <v>26</v>
      </c>
      <c r="Z82" s="41" t="s">
        <v>26</v>
      </c>
      <c r="AA82" s="41">
        <v>0.16300000000000001</v>
      </c>
      <c r="AM82" s="43">
        <v>398</v>
      </c>
      <c r="AN82" s="41">
        <v>0.151</v>
      </c>
      <c r="AO82" s="43">
        <v>4</v>
      </c>
    </row>
    <row r="83" spans="24:41" ht="9.9499999999999993" customHeight="1" x14ac:dyDescent="0.15">
      <c r="X83" s="41">
        <v>55</v>
      </c>
      <c r="Y83" s="41" t="s">
        <v>26</v>
      </c>
      <c r="Z83" s="41" t="s">
        <v>26</v>
      </c>
      <c r="AA83" s="41">
        <v>0.46</v>
      </c>
      <c r="AM83" s="43">
        <v>399</v>
      </c>
      <c r="AN83" s="41">
        <v>0.155</v>
      </c>
      <c r="AO83" s="43">
        <v>3</v>
      </c>
    </row>
  </sheetData>
  <mergeCells count="6">
    <mergeCell ref="C2:U2"/>
    <mergeCell ref="D31:K31"/>
    <mergeCell ref="P31:W31"/>
    <mergeCell ref="M22:Q22"/>
    <mergeCell ref="D21:Q21"/>
    <mergeCell ref="S21:V21"/>
  </mergeCells>
  <phoneticPr fontId="1" type="noConversion"/>
  <printOptions horizontalCentered="1"/>
  <pageMargins left="0.75" right="0.75" top="0.75" bottom="0.75" header="0.1" footer="0.5"/>
  <pageSetup scale="94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6</vt:i4>
      </vt:variant>
    </vt:vector>
  </HeadingPairs>
  <TitlesOfParts>
    <vt:vector size="13" baseType="lpstr">
      <vt:lpstr>NIST</vt:lpstr>
      <vt:lpstr>NH3</vt:lpstr>
      <vt:lpstr>NH3_O</vt:lpstr>
      <vt:lpstr>NO3</vt:lpstr>
      <vt:lpstr>NO2plus3</vt:lpstr>
      <vt:lpstr>Total</vt:lpstr>
      <vt:lpstr>PO4</vt:lpstr>
      <vt:lpstr>NH3!Print_Area</vt:lpstr>
      <vt:lpstr>NH3_O!Print_Area</vt:lpstr>
      <vt:lpstr>NO2plus3!Print_Area</vt:lpstr>
      <vt:lpstr>NO3!Print_Area</vt:lpstr>
      <vt:lpstr>PO4!Print_Area</vt:lpstr>
      <vt:lpstr>Total!Print_Area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[secret_project]_price_analysis_#1</dc:title>
  <dc:creator>company</dc:creator>
  <cp:lastModifiedBy>company</cp:lastModifiedBy>
  <cp:lastPrinted>2004-10-13T16:07:01Z</cp:lastPrinted>
  <dcterms:created xsi:type="dcterms:W3CDTF">2004-10-05T14:50:21Z</dcterms:created>
  <dcterms:modified xsi:type="dcterms:W3CDTF">2015-01-08T21:08:22Z</dcterms:modified>
</cp:coreProperties>
</file>