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Desktop\"/>
    </mc:Choice>
  </mc:AlternateContent>
  <xr:revisionPtr revIDLastSave="0" documentId="13_ncr:1_{E28E7BC5-D93F-4936-B147-C4098819915C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Measurements" sheetId="1" r:id="rId1"/>
    <sheet name="Remarks" sheetId="2" r:id="rId2"/>
  </sheets>
  <definedNames>
    <definedName name="_xlnm._FilterDatabase" localSheetId="1" hidden="1">Remarks!$A$12:$B$90</definedName>
  </definedNames>
  <calcPr calcId="191029"/>
</workbook>
</file>

<file path=xl/calcChain.xml><?xml version="1.0" encoding="utf-8"?>
<calcChain xmlns="http://schemas.openxmlformats.org/spreadsheetml/2006/main">
  <c r="AN477" i="1" l="1"/>
  <c r="AM477" i="1"/>
  <c r="AL477" i="1"/>
  <c r="Q477" i="1" s="1"/>
  <c r="AK477" i="1"/>
  <c r="AJ477" i="1"/>
  <c r="AH477" i="1"/>
  <c r="W477" i="1"/>
  <c r="V477" i="1"/>
  <c r="U477" i="1"/>
  <c r="N477" i="1"/>
  <c r="L477" i="1"/>
  <c r="H477" i="1"/>
  <c r="AN476" i="1"/>
  <c r="AM476" i="1"/>
  <c r="AL476" i="1" s="1"/>
  <c r="AK476" i="1"/>
  <c r="AJ476" i="1"/>
  <c r="AI476" i="1"/>
  <c r="AH476" i="1"/>
  <c r="W476" i="1"/>
  <c r="V476" i="1"/>
  <c r="U476" i="1" s="1"/>
  <c r="Q476" i="1"/>
  <c r="N476" i="1"/>
  <c r="I476" i="1"/>
  <c r="AN475" i="1"/>
  <c r="AM475" i="1"/>
  <c r="AL475" i="1" s="1"/>
  <c r="Q475" i="1" s="1"/>
  <c r="AK475" i="1"/>
  <c r="AJ475" i="1"/>
  <c r="AH475" i="1" s="1"/>
  <c r="AI475" i="1"/>
  <c r="W475" i="1"/>
  <c r="V475" i="1"/>
  <c r="N475" i="1"/>
  <c r="G475" i="1"/>
  <c r="Y475" i="1" s="1"/>
  <c r="AN474" i="1"/>
  <c r="AM474" i="1"/>
  <c r="AK474" i="1"/>
  <c r="AL474" i="1" s="1"/>
  <c r="AJ474" i="1"/>
  <c r="AH474" i="1" s="1"/>
  <c r="W474" i="1"/>
  <c r="V474" i="1"/>
  <c r="U474" i="1" s="1"/>
  <c r="N474" i="1"/>
  <c r="H474" i="1"/>
  <c r="AN473" i="1"/>
  <c r="AM473" i="1"/>
  <c r="AL473" i="1"/>
  <c r="Q473" i="1" s="1"/>
  <c r="AK473" i="1"/>
  <c r="AJ473" i="1"/>
  <c r="AH473" i="1"/>
  <c r="W473" i="1"/>
  <c r="V473" i="1"/>
  <c r="U473" i="1"/>
  <c r="N473" i="1"/>
  <c r="AN472" i="1"/>
  <c r="AM472" i="1"/>
  <c r="AL472" i="1" s="1"/>
  <c r="Q472" i="1" s="1"/>
  <c r="AK472" i="1"/>
  <c r="AJ472" i="1"/>
  <c r="AI472" i="1"/>
  <c r="AH472" i="1"/>
  <c r="W472" i="1"/>
  <c r="V472" i="1"/>
  <c r="U472" i="1" s="1"/>
  <c r="N472" i="1"/>
  <c r="I472" i="1"/>
  <c r="AN471" i="1"/>
  <c r="AM471" i="1"/>
  <c r="AL471" i="1" s="1"/>
  <c r="Q471" i="1" s="1"/>
  <c r="AK471" i="1"/>
  <c r="AJ471" i="1"/>
  <c r="AH471" i="1" s="1"/>
  <c r="AI471" i="1"/>
  <c r="W471" i="1"/>
  <c r="V471" i="1"/>
  <c r="N471" i="1"/>
  <c r="G471" i="1"/>
  <c r="Y471" i="1" s="1"/>
  <c r="AN470" i="1"/>
  <c r="AM470" i="1"/>
  <c r="AK470" i="1"/>
  <c r="AL470" i="1" s="1"/>
  <c r="AJ470" i="1"/>
  <c r="AH470" i="1" s="1"/>
  <c r="W470" i="1"/>
  <c r="V470" i="1"/>
  <c r="U470" i="1" s="1"/>
  <c r="N470" i="1"/>
  <c r="H470" i="1"/>
  <c r="AN469" i="1"/>
  <c r="AM469" i="1"/>
  <c r="AL469" i="1"/>
  <c r="Q469" i="1" s="1"/>
  <c r="AK469" i="1"/>
  <c r="AJ469" i="1"/>
  <c r="AH469" i="1"/>
  <c r="W469" i="1"/>
  <c r="V469" i="1"/>
  <c r="U469" i="1"/>
  <c r="N469" i="1"/>
  <c r="AN468" i="1"/>
  <c r="AM468" i="1"/>
  <c r="AL468" i="1" s="1"/>
  <c r="AK468" i="1"/>
  <c r="AJ468" i="1"/>
  <c r="AI468" i="1"/>
  <c r="AH468" i="1"/>
  <c r="W468" i="1"/>
  <c r="V468" i="1"/>
  <c r="U468" i="1" s="1"/>
  <c r="Q468" i="1"/>
  <c r="N468" i="1"/>
  <c r="I468" i="1"/>
  <c r="AN467" i="1"/>
  <c r="AM467" i="1"/>
  <c r="AK467" i="1"/>
  <c r="AJ467" i="1"/>
  <c r="AH467" i="1" s="1"/>
  <c r="AI467" i="1"/>
  <c r="W467" i="1"/>
  <c r="V467" i="1"/>
  <c r="N467" i="1"/>
  <c r="G467" i="1"/>
  <c r="Y467" i="1" s="1"/>
  <c r="AN466" i="1"/>
  <c r="AM466" i="1"/>
  <c r="AK466" i="1"/>
  <c r="AL466" i="1" s="1"/>
  <c r="AJ466" i="1"/>
  <c r="AH466" i="1" s="1"/>
  <c r="W466" i="1"/>
  <c r="V466" i="1"/>
  <c r="U466" i="1" s="1"/>
  <c r="N466" i="1"/>
  <c r="H466" i="1"/>
  <c r="AN465" i="1"/>
  <c r="AM465" i="1"/>
  <c r="AL465" i="1"/>
  <c r="Q465" i="1" s="1"/>
  <c r="AK465" i="1"/>
  <c r="AJ465" i="1"/>
  <c r="AH465" i="1"/>
  <c r="W465" i="1"/>
  <c r="V465" i="1"/>
  <c r="U465" i="1"/>
  <c r="N465" i="1"/>
  <c r="L465" i="1"/>
  <c r="H465" i="1"/>
  <c r="AN464" i="1"/>
  <c r="AM464" i="1"/>
  <c r="AL464" i="1" s="1"/>
  <c r="AK464" i="1"/>
  <c r="AJ464" i="1"/>
  <c r="AI464" i="1"/>
  <c r="AH464" i="1"/>
  <c r="W464" i="1"/>
  <c r="V464" i="1"/>
  <c r="U464" i="1" s="1"/>
  <c r="Q464" i="1"/>
  <c r="N464" i="1"/>
  <c r="I464" i="1"/>
  <c r="AN463" i="1"/>
  <c r="AM463" i="1"/>
  <c r="AK463" i="1"/>
  <c r="AJ463" i="1"/>
  <c r="AH463" i="1" s="1"/>
  <c r="AI463" i="1"/>
  <c r="W463" i="1"/>
  <c r="V463" i="1"/>
  <c r="N463" i="1"/>
  <c r="G463" i="1"/>
  <c r="Y463" i="1" s="1"/>
  <c r="AN462" i="1"/>
  <c r="Q462" i="1" s="1"/>
  <c r="AM462" i="1"/>
  <c r="AK462" i="1"/>
  <c r="AL462" i="1" s="1"/>
  <c r="AJ462" i="1"/>
  <c r="AH462" i="1" s="1"/>
  <c r="I462" i="1" s="1"/>
  <c r="AI462" i="1"/>
  <c r="W462" i="1"/>
  <c r="V462" i="1"/>
  <c r="N462" i="1"/>
  <c r="L462" i="1"/>
  <c r="H462" i="1"/>
  <c r="G462" i="1"/>
  <c r="AN461" i="1"/>
  <c r="AM461" i="1"/>
  <c r="AK461" i="1"/>
  <c r="AL461" i="1" s="1"/>
  <c r="Q461" i="1" s="1"/>
  <c r="AJ461" i="1"/>
  <c r="AH461" i="1" s="1"/>
  <c r="W461" i="1"/>
  <c r="U461" i="1" s="1"/>
  <c r="V461" i="1"/>
  <c r="N461" i="1"/>
  <c r="G461" i="1"/>
  <c r="AN460" i="1"/>
  <c r="AM460" i="1"/>
  <c r="AK460" i="1"/>
  <c r="AL460" i="1" s="1"/>
  <c r="Q460" i="1" s="1"/>
  <c r="AJ460" i="1"/>
  <c r="AI460" i="1"/>
  <c r="AH460" i="1"/>
  <c r="W460" i="1"/>
  <c r="V460" i="1"/>
  <c r="U460" i="1"/>
  <c r="N460" i="1"/>
  <c r="I460" i="1"/>
  <c r="H460" i="1"/>
  <c r="AN459" i="1"/>
  <c r="AM459" i="1"/>
  <c r="AL459" i="1"/>
  <c r="Q459" i="1" s="1"/>
  <c r="AK459" i="1"/>
  <c r="AJ459" i="1"/>
  <c r="AH459" i="1"/>
  <c r="W459" i="1"/>
  <c r="V459" i="1"/>
  <c r="U459" i="1" s="1"/>
  <c r="N459" i="1"/>
  <c r="AN458" i="1"/>
  <c r="AM458" i="1"/>
  <c r="AK458" i="1"/>
  <c r="AL458" i="1" s="1"/>
  <c r="AJ458" i="1"/>
  <c r="AH458" i="1" s="1"/>
  <c r="AI458" i="1"/>
  <c r="W458" i="1"/>
  <c r="V458" i="1"/>
  <c r="U458" i="1" s="1"/>
  <c r="N458" i="1"/>
  <c r="H458" i="1"/>
  <c r="AN457" i="1"/>
  <c r="AM457" i="1"/>
  <c r="AL457" i="1"/>
  <c r="Q457" i="1" s="1"/>
  <c r="AK457" i="1"/>
  <c r="AJ457" i="1"/>
  <c r="AH457" i="1"/>
  <c r="W457" i="1"/>
  <c r="U457" i="1" s="1"/>
  <c r="V457" i="1"/>
  <c r="N457" i="1"/>
  <c r="I457" i="1"/>
  <c r="AN456" i="1"/>
  <c r="AM456" i="1"/>
  <c r="AK456" i="1"/>
  <c r="AL456" i="1" s="1"/>
  <c r="AJ456" i="1"/>
  <c r="AI456" i="1"/>
  <c r="AH456" i="1"/>
  <c r="W456" i="1"/>
  <c r="V456" i="1"/>
  <c r="U456" i="1" s="1"/>
  <c r="Q456" i="1"/>
  <c r="N456" i="1"/>
  <c r="L456" i="1"/>
  <c r="I456" i="1"/>
  <c r="H456" i="1"/>
  <c r="G456" i="1"/>
  <c r="AN455" i="1"/>
  <c r="AM455" i="1"/>
  <c r="AK455" i="1"/>
  <c r="AL455" i="1" s="1"/>
  <c r="Q455" i="1" s="1"/>
  <c r="AJ455" i="1"/>
  <c r="AH455" i="1" s="1"/>
  <c r="AI455" i="1" s="1"/>
  <c r="W455" i="1"/>
  <c r="V455" i="1"/>
  <c r="U455" i="1"/>
  <c r="N455" i="1"/>
  <c r="L455" i="1"/>
  <c r="I455" i="1"/>
  <c r="H455" i="1"/>
  <c r="G455" i="1"/>
  <c r="AN454" i="1"/>
  <c r="AM454" i="1"/>
  <c r="AK454" i="1"/>
  <c r="AL454" i="1" s="1"/>
  <c r="Q454" i="1" s="1"/>
  <c r="AJ454" i="1"/>
  <c r="AH454" i="1"/>
  <c r="W454" i="1"/>
  <c r="V454" i="1"/>
  <c r="U454" i="1"/>
  <c r="N454" i="1"/>
  <c r="I454" i="1"/>
  <c r="AN453" i="1"/>
  <c r="AM453" i="1"/>
  <c r="AL453" i="1" s="1"/>
  <c r="Q453" i="1" s="1"/>
  <c r="AK453" i="1"/>
  <c r="AJ453" i="1"/>
  <c r="AI453" i="1"/>
  <c r="AH453" i="1"/>
  <c r="W453" i="1"/>
  <c r="V453" i="1"/>
  <c r="U453" i="1" s="1"/>
  <c r="N453" i="1"/>
  <c r="I453" i="1"/>
  <c r="G453" i="1"/>
  <c r="AN452" i="1"/>
  <c r="AM452" i="1"/>
  <c r="AK452" i="1"/>
  <c r="AL452" i="1" s="1"/>
  <c r="Q452" i="1" s="1"/>
  <c r="AJ452" i="1"/>
  <c r="AH452" i="1" s="1"/>
  <c r="G452" i="1" s="1"/>
  <c r="W452" i="1"/>
  <c r="V452" i="1"/>
  <c r="U452" i="1" s="1"/>
  <c r="N452" i="1"/>
  <c r="AN451" i="1"/>
  <c r="AM451" i="1"/>
  <c r="AK451" i="1"/>
  <c r="AL451" i="1" s="1"/>
  <c r="AJ451" i="1"/>
  <c r="AH451" i="1" s="1"/>
  <c r="W451" i="1"/>
  <c r="V451" i="1"/>
  <c r="U451" i="1" s="1"/>
  <c r="N451" i="1"/>
  <c r="AN450" i="1"/>
  <c r="AM450" i="1"/>
  <c r="AL450" i="1"/>
  <c r="Q450" i="1" s="1"/>
  <c r="AK450" i="1"/>
  <c r="AJ450" i="1"/>
  <c r="AH450" i="1"/>
  <c r="W450" i="1"/>
  <c r="U450" i="1" s="1"/>
  <c r="V450" i="1"/>
  <c r="N450" i="1"/>
  <c r="I450" i="1"/>
  <c r="AN449" i="1"/>
  <c r="AM449" i="1"/>
  <c r="AK449" i="1"/>
  <c r="AL449" i="1" s="1"/>
  <c r="Q449" i="1" s="1"/>
  <c r="AJ449" i="1"/>
  <c r="AI449" i="1"/>
  <c r="AH449" i="1"/>
  <c r="G449" i="1" s="1"/>
  <c r="Y449" i="1"/>
  <c r="W449" i="1"/>
  <c r="V449" i="1"/>
  <c r="U449" i="1"/>
  <c r="N449" i="1"/>
  <c r="L449" i="1"/>
  <c r="I449" i="1"/>
  <c r="H449" i="1"/>
  <c r="AN448" i="1"/>
  <c r="AM448" i="1"/>
  <c r="AL448" i="1" s="1"/>
  <c r="AK448" i="1"/>
  <c r="AJ448" i="1"/>
  <c r="AH448" i="1" s="1"/>
  <c r="AI448" i="1"/>
  <c r="W448" i="1"/>
  <c r="V448" i="1"/>
  <c r="U448" i="1"/>
  <c r="N448" i="1"/>
  <c r="I448" i="1"/>
  <c r="AN447" i="1"/>
  <c r="AM447" i="1"/>
  <c r="AK447" i="1"/>
  <c r="AL447" i="1" s="1"/>
  <c r="Q447" i="1" s="1"/>
  <c r="AJ447" i="1"/>
  <c r="AH447" i="1" s="1"/>
  <c r="I447" i="1" s="1"/>
  <c r="AI447" i="1"/>
  <c r="W447" i="1"/>
  <c r="V447" i="1"/>
  <c r="N447" i="1"/>
  <c r="L447" i="1"/>
  <c r="H447" i="1"/>
  <c r="G447" i="1"/>
  <c r="AN446" i="1"/>
  <c r="AM446" i="1"/>
  <c r="AK446" i="1"/>
  <c r="AL446" i="1" s="1"/>
  <c r="Q446" i="1" s="1"/>
  <c r="AJ446" i="1"/>
  <c r="AH446" i="1" s="1"/>
  <c r="I446" i="1" s="1"/>
  <c r="W446" i="1"/>
  <c r="V446" i="1"/>
  <c r="U446" i="1"/>
  <c r="N446" i="1"/>
  <c r="L446" i="1"/>
  <c r="H446" i="1"/>
  <c r="AN445" i="1"/>
  <c r="AM445" i="1"/>
  <c r="AL445" i="1" s="1"/>
  <c r="Q445" i="1" s="1"/>
  <c r="AK445" i="1"/>
  <c r="AJ445" i="1"/>
  <c r="AI445" i="1"/>
  <c r="AH445" i="1"/>
  <c r="W445" i="1"/>
  <c r="V445" i="1"/>
  <c r="U445" i="1" s="1"/>
  <c r="N445" i="1"/>
  <c r="I445" i="1"/>
  <c r="AN444" i="1"/>
  <c r="AM444" i="1"/>
  <c r="AK444" i="1"/>
  <c r="AJ444" i="1"/>
  <c r="AH444" i="1" s="1"/>
  <c r="AI444" i="1"/>
  <c r="W444" i="1"/>
  <c r="V444" i="1"/>
  <c r="N444" i="1"/>
  <c r="G444" i="1"/>
  <c r="Y444" i="1" s="1"/>
  <c r="AN443" i="1"/>
  <c r="AM443" i="1"/>
  <c r="AK443" i="1"/>
  <c r="AL443" i="1" s="1"/>
  <c r="AJ443" i="1"/>
  <c r="AH443" i="1" s="1"/>
  <c r="W443" i="1"/>
  <c r="U443" i="1" s="1"/>
  <c r="V443" i="1"/>
  <c r="N443" i="1"/>
  <c r="AN442" i="1"/>
  <c r="AM442" i="1"/>
  <c r="AL442" i="1"/>
  <c r="Q442" i="1" s="1"/>
  <c r="AK442" i="1"/>
  <c r="AJ442" i="1"/>
  <c r="AH442" i="1"/>
  <c r="W442" i="1"/>
  <c r="V442" i="1"/>
  <c r="U442" i="1"/>
  <c r="N442" i="1"/>
  <c r="H442" i="1"/>
  <c r="AN441" i="1"/>
  <c r="AM441" i="1"/>
  <c r="AL441" i="1" s="1"/>
  <c r="AK441" i="1"/>
  <c r="AJ441" i="1"/>
  <c r="AI441" i="1"/>
  <c r="AH441" i="1"/>
  <c r="W441" i="1"/>
  <c r="V441" i="1"/>
  <c r="U441" i="1" s="1"/>
  <c r="Q441" i="1"/>
  <c r="N441" i="1"/>
  <c r="I441" i="1"/>
  <c r="AN440" i="1"/>
  <c r="AM440" i="1"/>
  <c r="AK440" i="1"/>
  <c r="AJ440" i="1"/>
  <c r="AH440" i="1" s="1"/>
  <c r="AI440" i="1"/>
  <c r="W440" i="1"/>
  <c r="V440" i="1"/>
  <c r="N440" i="1"/>
  <c r="G440" i="1"/>
  <c r="AN439" i="1"/>
  <c r="AM439" i="1"/>
  <c r="AK439" i="1"/>
  <c r="AL439" i="1" s="1"/>
  <c r="AJ439" i="1"/>
  <c r="AH439" i="1" s="1"/>
  <c r="W439" i="1"/>
  <c r="U439" i="1" s="1"/>
  <c r="V439" i="1"/>
  <c r="N439" i="1"/>
  <c r="AN438" i="1"/>
  <c r="AM438" i="1"/>
  <c r="AL438" i="1"/>
  <c r="Q438" i="1" s="1"/>
  <c r="AK438" i="1"/>
  <c r="AJ438" i="1"/>
  <c r="AH438" i="1"/>
  <c r="W438" i="1"/>
  <c r="V438" i="1"/>
  <c r="U438" i="1"/>
  <c r="N438" i="1"/>
  <c r="AN437" i="1"/>
  <c r="AM437" i="1"/>
  <c r="AL437" i="1" s="1"/>
  <c r="Q437" i="1" s="1"/>
  <c r="AK437" i="1"/>
  <c r="AJ437" i="1"/>
  <c r="AI437" i="1"/>
  <c r="AH437" i="1"/>
  <c r="W437" i="1"/>
  <c r="V437" i="1"/>
  <c r="U437" i="1" s="1"/>
  <c r="N437" i="1"/>
  <c r="I437" i="1"/>
  <c r="AN436" i="1"/>
  <c r="AM436" i="1"/>
  <c r="AK436" i="1"/>
  <c r="AJ436" i="1"/>
  <c r="AH436" i="1" s="1"/>
  <c r="AI436" i="1"/>
  <c r="W436" i="1"/>
  <c r="V436" i="1"/>
  <c r="N436" i="1"/>
  <c r="G436" i="1"/>
  <c r="Y436" i="1" s="1"/>
  <c r="AN435" i="1"/>
  <c r="AM435" i="1"/>
  <c r="AK435" i="1"/>
  <c r="AL435" i="1" s="1"/>
  <c r="AJ435" i="1"/>
  <c r="AH435" i="1" s="1"/>
  <c r="W435" i="1"/>
  <c r="U435" i="1" s="1"/>
  <c r="V435" i="1"/>
  <c r="N435" i="1"/>
  <c r="AN434" i="1"/>
  <c r="AM434" i="1"/>
  <c r="AL434" i="1"/>
  <c r="Q434" i="1" s="1"/>
  <c r="AK434" i="1"/>
  <c r="AJ434" i="1"/>
  <c r="AH434" i="1"/>
  <c r="W434" i="1"/>
  <c r="V434" i="1"/>
  <c r="U434" i="1"/>
  <c r="N434" i="1"/>
  <c r="H434" i="1"/>
  <c r="AN433" i="1"/>
  <c r="AM433" i="1"/>
  <c r="AL433" i="1" s="1"/>
  <c r="AK433" i="1"/>
  <c r="AJ433" i="1"/>
  <c r="AI433" i="1"/>
  <c r="AH433" i="1"/>
  <c r="W433" i="1"/>
  <c r="V433" i="1"/>
  <c r="U433" i="1" s="1"/>
  <c r="Q433" i="1"/>
  <c r="N433" i="1"/>
  <c r="I433" i="1"/>
  <c r="AN432" i="1"/>
  <c r="AM432" i="1"/>
  <c r="AK432" i="1"/>
  <c r="AL432" i="1" s="1"/>
  <c r="Q432" i="1" s="1"/>
  <c r="AJ432" i="1"/>
  <c r="AH432" i="1" s="1"/>
  <c r="I432" i="1" s="1"/>
  <c r="AI432" i="1"/>
  <c r="AA432" i="1"/>
  <c r="W432" i="1"/>
  <c r="V432" i="1"/>
  <c r="S432" i="1"/>
  <c r="T432" i="1" s="1"/>
  <c r="X432" i="1" s="1"/>
  <c r="R432" i="1"/>
  <c r="N432" i="1"/>
  <c r="L432" i="1"/>
  <c r="H432" i="1"/>
  <c r="G432" i="1"/>
  <c r="AN431" i="1"/>
  <c r="AM431" i="1"/>
  <c r="AL431" i="1"/>
  <c r="AK431" i="1"/>
  <c r="AJ431" i="1"/>
  <c r="AH431" i="1" s="1"/>
  <c r="W431" i="1"/>
  <c r="U431" i="1" s="1"/>
  <c r="V431" i="1"/>
  <c r="Q431" i="1"/>
  <c r="N431" i="1"/>
  <c r="I431" i="1"/>
  <c r="AN430" i="1"/>
  <c r="AM430" i="1"/>
  <c r="AL430" i="1" s="1"/>
  <c r="Q430" i="1" s="1"/>
  <c r="AK430" i="1"/>
  <c r="AJ430" i="1"/>
  <c r="AI430" i="1"/>
  <c r="AH430" i="1"/>
  <c r="I430" i="1" s="1"/>
  <c r="W430" i="1"/>
  <c r="V430" i="1"/>
  <c r="U430" i="1"/>
  <c r="N430" i="1"/>
  <c r="H430" i="1"/>
  <c r="AN429" i="1"/>
  <c r="AM429" i="1"/>
  <c r="AL429" i="1" s="1"/>
  <c r="Q429" i="1" s="1"/>
  <c r="AK429" i="1"/>
  <c r="AJ429" i="1"/>
  <c r="AI429" i="1"/>
  <c r="AH429" i="1"/>
  <c r="Y429" i="1"/>
  <c r="W429" i="1"/>
  <c r="V429" i="1"/>
  <c r="N429" i="1"/>
  <c r="I429" i="1"/>
  <c r="G429" i="1"/>
  <c r="AN428" i="1"/>
  <c r="AM428" i="1"/>
  <c r="AK428" i="1"/>
  <c r="AL428" i="1" s="1"/>
  <c r="AJ428" i="1"/>
  <c r="AH428" i="1" s="1"/>
  <c r="AI428" i="1"/>
  <c r="W428" i="1"/>
  <c r="V428" i="1"/>
  <c r="U428" i="1" s="1"/>
  <c r="N428" i="1"/>
  <c r="H428" i="1"/>
  <c r="AN427" i="1"/>
  <c r="AM427" i="1"/>
  <c r="AL427" i="1"/>
  <c r="Q427" i="1" s="1"/>
  <c r="AK427" i="1"/>
  <c r="AJ427" i="1"/>
  <c r="AH427" i="1" s="1"/>
  <c r="W427" i="1"/>
  <c r="V427" i="1"/>
  <c r="U427" i="1"/>
  <c r="N427" i="1"/>
  <c r="AN426" i="1"/>
  <c r="AM426" i="1"/>
  <c r="AL426" i="1"/>
  <c r="AK426" i="1"/>
  <c r="AJ426" i="1"/>
  <c r="AH426" i="1" s="1"/>
  <c r="W426" i="1"/>
  <c r="V426" i="1"/>
  <c r="U426" i="1"/>
  <c r="N426" i="1"/>
  <c r="AN425" i="1"/>
  <c r="AM425" i="1"/>
  <c r="AK425" i="1"/>
  <c r="AL425" i="1" s="1"/>
  <c r="Q425" i="1" s="1"/>
  <c r="R425" i="1" s="1"/>
  <c r="S425" i="1" s="1"/>
  <c r="AJ425" i="1"/>
  <c r="AI425" i="1"/>
  <c r="AH425" i="1"/>
  <c r="G425" i="1" s="1"/>
  <c r="Y425" i="1"/>
  <c r="W425" i="1"/>
  <c r="V425" i="1"/>
  <c r="U425" i="1" s="1"/>
  <c r="N425" i="1"/>
  <c r="L425" i="1"/>
  <c r="I425" i="1"/>
  <c r="H425" i="1"/>
  <c r="AN424" i="1"/>
  <c r="Q424" i="1" s="1"/>
  <c r="AM424" i="1"/>
  <c r="AL424" i="1" s="1"/>
  <c r="AK424" i="1"/>
  <c r="AJ424" i="1"/>
  <c r="AH424" i="1" s="1"/>
  <c r="W424" i="1"/>
  <c r="V424" i="1"/>
  <c r="U424" i="1"/>
  <c r="N424" i="1"/>
  <c r="AN423" i="1"/>
  <c r="AM423" i="1"/>
  <c r="AK423" i="1"/>
  <c r="AJ423" i="1"/>
  <c r="AH423" i="1" s="1"/>
  <c r="I423" i="1" s="1"/>
  <c r="AI423" i="1"/>
  <c r="W423" i="1"/>
  <c r="V423" i="1"/>
  <c r="N423" i="1"/>
  <c r="L423" i="1"/>
  <c r="H423" i="1"/>
  <c r="G423" i="1"/>
  <c r="AN422" i="1"/>
  <c r="AM422" i="1"/>
  <c r="AK422" i="1"/>
  <c r="AL422" i="1" s="1"/>
  <c r="Q422" i="1" s="1"/>
  <c r="AJ422" i="1"/>
  <c r="AH422" i="1" s="1"/>
  <c r="W422" i="1"/>
  <c r="U422" i="1" s="1"/>
  <c r="V422" i="1"/>
  <c r="N422" i="1"/>
  <c r="I422" i="1"/>
  <c r="H422" i="1"/>
  <c r="AN421" i="1"/>
  <c r="AM421" i="1"/>
  <c r="AL421" i="1"/>
  <c r="Q421" i="1" s="1"/>
  <c r="AK421" i="1"/>
  <c r="AJ421" i="1"/>
  <c r="AH421" i="1"/>
  <c r="W421" i="1"/>
  <c r="V421" i="1"/>
  <c r="U421" i="1"/>
  <c r="N421" i="1"/>
  <c r="I421" i="1"/>
  <c r="AN420" i="1"/>
  <c r="AM420" i="1"/>
  <c r="AL420" i="1"/>
  <c r="Q420" i="1" s="1"/>
  <c r="AK420" i="1"/>
  <c r="AJ420" i="1"/>
  <c r="AH420" i="1"/>
  <c r="W420" i="1"/>
  <c r="V420" i="1"/>
  <c r="U420" i="1" s="1"/>
  <c r="N420" i="1"/>
  <c r="I420" i="1"/>
  <c r="G420" i="1"/>
  <c r="Y420" i="1" s="1"/>
  <c r="AN419" i="1"/>
  <c r="AM419" i="1"/>
  <c r="AK419" i="1"/>
  <c r="AL419" i="1" s="1"/>
  <c r="Q419" i="1" s="1"/>
  <c r="AJ419" i="1"/>
  <c r="AH419" i="1" s="1"/>
  <c r="W419" i="1"/>
  <c r="V419" i="1"/>
  <c r="U419" i="1" s="1"/>
  <c r="N419" i="1"/>
  <c r="AN418" i="1"/>
  <c r="Q418" i="1" s="1"/>
  <c r="AM418" i="1"/>
  <c r="AL418" i="1"/>
  <c r="AK418" i="1"/>
  <c r="AJ418" i="1"/>
  <c r="AH418" i="1"/>
  <c r="W418" i="1"/>
  <c r="V418" i="1"/>
  <c r="U418" i="1"/>
  <c r="N418" i="1"/>
  <c r="AN417" i="1"/>
  <c r="AM417" i="1"/>
  <c r="AK417" i="1"/>
  <c r="AL417" i="1" s="1"/>
  <c r="Q417" i="1" s="1"/>
  <c r="AJ417" i="1"/>
  <c r="AI417" i="1"/>
  <c r="AH417" i="1"/>
  <c r="G417" i="1" s="1"/>
  <c r="Y417" i="1"/>
  <c r="W417" i="1"/>
  <c r="V417" i="1"/>
  <c r="U417" i="1" s="1"/>
  <c r="R417" i="1"/>
  <c r="S417" i="1" s="1"/>
  <c r="N417" i="1"/>
  <c r="L417" i="1"/>
  <c r="I417" i="1"/>
  <c r="H417" i="1"/>
  <c r="AN416" i="1"/>
  <c r="Q416" i="1" s="1"/>
  <c r="AM416" i="1"/>
  <c r="AL416" i="1" s="1"/>
  <c r="AK416" i="1"/>
  <c r="AJ416" i="1"/>
  <c r="AH416" i="1" s="1"/>
  <c r="W416" i="1"/>
  <c r="V416" i="1"/>
  <c r="U416" i="1"/>
  <c r="N416" i="1"/>
  <c r="AN415" i="1"/>
  <c r="AM415" i="1"/>
  <c r="AK415" i="1"/>
  <c r="AJ415" i="1"/>
  <c r="AH415" i="1" s="1"/>
  <c r="I415" i="1" s="1"/>
  <c r="AI415" i="1"/>
  <c r="W415" i="1"/>
  <c r="V415" i="1"/>
  <c r="N415" i="1"/>
  <c r="L415" i="1"/>
  <c r="H415" i="1"/>
  <c r="G415" i="1"/>
  <c r="AN414" i="1"/>
  <c r="AM414" i="1"/>
  <c r="AK414" i="1"/>
  <c r="AL414" i="1" s="1"/>
  <c r="Q414" i="1" s="1"/>
  <c r="AJ414" i="1"/>
  <c r="AH414" i="1" s="1"/>
  <c r="W414" i="1"/>
  <c r="U414" i="1" s="1"/>
  <c r="V414" i="1"/>
  <c r="N414" i="1"/>
  <c r="AN413" i="1"/>
  <c r="AM413" i="1"/>
  <c r="AL413" i="1" s="1"/>
  <c r="Q413" i="1" s="1"/>
  <c r="AK413" i="1"/>
  <c r="AJ413" i="1"/>
  <c r="AI413" i="1"/>
  <c r="AH413" i="1"/>
  <c r="W413" i="1"/>
  <c r="V413" i="1"/>
  <c r="U413" i="1"/>
  <c r="N413" i="1"/>
  <c r="I413" i="1"/>
  <c r="AN412" i="1"/>
  <c r="AM412" i="1"/>
  <c r="AL412" i="1"/>
  <c r="Q412" i="1" s="1"/>
  <c r="AK412" i="1"/>
  <c r="AJ412" i="1"/>
  <c r="AH412" i="1"/>
  <c r="Y412" i="1"/>
  <c r="W412" i="1"/>
  <c r="U412" i="1" s="1"/>
  <c r="V412" i="1"/>
  <c r="N412" i="1"/>
  <c r="I412" i="1"/>
  <c r="G412" i="1"/>
  <c r="R412" i="1" s="1"/>
  <c r="S412" i="1" s="1"/>
  <c r="AN411" i="1"/>
  <c r="AM411" i="1"/>
  <c r="AK411" i="1"/>
  <c r="AL411" i="1" s="1"/>
  <c r="Q411" i="1" s="1"/>
  <c r="AJ411" i="1"/>
  <c r="AH411" i="1" s="1"/>
  <c r="W411" i="1"/>
  <c r="V411" i="1"/>
  <c r="U411" i="1" s="1"/>
  <c r="N411" i="1"/>
  <c r="AN410" i="1"/>
  <c r="AM410" i="1"/>
  <c r="AK410" i="1"/>
  <c r="AL410" i="1" s="1"/>
  <c r="Q410" i="1" s="1"/>
  <c r="AJ410" i="1"/>
  <c r="AH410" i="1"/>
  <c r="Y410" i="1"/>
  <c r="W410" i="1"/>
  <c r="V410" i="1"/>
  <c r="U410" i="1"/>
  <c r="N410" i="1"/>
  <c r="L410" i="1"/>
  <c r="G410" i="1"/>
  <c r="AN409" i="1"/>
  <c r="AM409" i="1"/>
  <c r="AK409" i="1"/>
  <c r="AL409" i="1" s="1"/>
  <c r="AJ409" i="1"/>
  <c r="AI409" i="1"/>
  <c r="AH409" i="1"/>
  <c r="G409" i="1" s="1"/>
  <c r="W409" i="1"/>
  <c r="V409" i="1"/>
  <c r="U409" i="1" s="1"/>
  <c r="Q409" i="1"/>
  <c r="N409" i="1"/>
  <c r="L409" i="1"/>
  <c r="I409" i="1"/>
  <c r="H409" i="1"/>
  <c r="AN408" i="1"/>
  <c r="Q408" i="1" s="1"/>
  <c r="AM408" i="1"/>
  <c r="AL408" i="1"/>
  <c r="AK408" i="1"/>
  <c r="AJ408" i="1"/>
  <c r="AH408" i="1" s="1"/>
  <c r="W408" i="1"/>
  <c r="V408" i="1"/>
  <c r="U408" i="1" s="1"/>
  <c r="N408" i="1"/>
  <c r="AN407" i="1"/>
  <c r="AM407" i="1"/>
  <c r="AK407" i="1"/>
  <c r="AJ407" i="1"/>
  <c r="AH407" i="1" s="1"/>
  <c r="I407" i="1" s="1"/>
  <c r="AI407" i="1"/>
  <c r="W407" i="1"/>
  <c r="V407" i="1"/>
  <c r="N407" i="1"/>
  <c r="L407" i="1"/>
  <c r="H407" i="1"/>
  <c r="G407" i="1"/>
  <c r="AN406" i="1"/>
  <c r="AM406" i="1"/>
  <c r="AL406" i="1"/>
  <c r="Q406" i="1" s="1"/>
  <c r="R406" i="1" s="1"/>
  <c r="AK406" i="1"/>
  <c r="AJ406" i="1"/>
  <c r="AH406" i="1"/>
  <c r="AI406" i="1" s="1"/>
  <c r="W406" i="1"/>
  <c r="U406" i="1" s="1"/>
  <c r="V406" i="1"/>
  <c r="S406" i="1"/>
  <c r="N406" i="1"/>
  <c r="L406" i="1"/>
  <c r="I406" i="1"/>
  <c r="H406" i="1"/>
  <c r="G406" i="1"/>
  <c r="Y406" i="1" s="1"/>
  <c r="AN405" i="1"/>
  <c r="AM405" i="1"/>
  <c r="AL405" i="1"/>
  <c r="Q405" i="1" s="1"/>
  <c r="AK405" i="1"/>
  <c r="AJ405" i="1"/>
  <c r="AH405" i="1"/>
  <c r="W405" i="1"/>
  <c r="V405" i="1"/>
  <c r="U405" i="1"/>
  <c r="N405" i="1"/>
  <c r="I405" i="1"/>
  <c r="AN404" i="1"/>
  <c r="AM404" i="1"/>
  <c r="AL404" i="1"/>
  <c r="Q404" i="1" s="1"/>
  <c r="AK404" i="1"/>
  <c r="AJ404" i="1"/>
  <c r="AH404" i="1"/>
  <c r="Y404" i="1"/>
  <c r="W404" i="1"/>
  <c r="U404" i="1" s="1"/>
  <c r="V404" i="1"/>
  <c r="R404" i="1"/>
  <c r="S404" i="1" s="1"/>
  <c r="N404" i="1"/>
  <c r="I404" i="1"/>
  <c r="G404" i="1"/>
  <c r="AN403" i="1"/>
  <c r="AM403" i="1"/>
  <c r="AK403" i="1"/>
  <c r="AL403" i="1" s="1"/>
  <c r="Q403" i="1" s="1"/>
  <c r="AJ403" i="1"/>
  <c r="AH403" i="1" s="1"/>
  <c r="W403" i="1"/>
  <c r="V403" i="1"/>
  <c r="N403" i="1"/>
  <c r="AN402" i="1"/>
  <c r="AM402" i="1"/>
  <c r="AK402" i="1"/>
  <c r="AL402" i="1" s="1"/>
  <c r="Q402" i="1" s="1"/>
  <c r="AJ402" i="1"/>
  <c r="AH402" i="1" s="1"/>
  <c r="W402" i="1"/>
  <c r="V402" i="1"/>
  <c r="U402" i="1"/>
  <c r="N402" i="1"/>
  <c r="AN401" i="1"/>
  <c r="AM401" i="1"/>
  <c r="AK401" i="1"/>
  <c r="AL401" i="1" s="1"/>
  <c r="AJ401" i="1"/>
  <c r="AH401" i="1"/>
  <c r="G401" i="1" s="1"/>
  <c r="W401" i="1"/>
  <c r="V401" i="1"/>
  <c r="U401" i="1" s="1"/>
  <c r="R401" i="1"/>
  <c r="S401" i="1" s="1"/>
  <c r="Q401" i="1"/>
  <c r="N401" i="1"/>
  <c r="L401" i="1"/>
  <c r="I401" i="1"/>
  <c r="H401" i="1"/>
  <c r="AN400" i="1"/>
  <c r="Q400" i="1" s="1"/>
  <c r="AM400" i="1"/>
  <c r="AL400" i="1"/>
  <c r="AK400" i="1"/>
  <c r="AJ400" i="1"/>
  <c r="AH400" i="1" s="1"/>
  <c r="W400" i="1"/>
  <c r="V400" i="1"/>
  <c r="U400" i="1"/>
  <c r="N400" i="1"/>
  <c r="AN399" i="1"/>
  <c r="AM399" i="1"/>
  <c r="AK399" i="1"/>
  <c r="AJ399" i="1"/>
  <c r="AH399" i="1" s="1"/>
  <c r="I399" i="1" s="1"/>
  <c r="AI399" i="1"/>
  <c r="W399" i="1"/>
  <c r="V399" i="1"/>
  <c r="N399" i="1"/>
  <c r="L399" i="1"/>
  <c r="H399" i="1"/>
  <c r="G399" i="1"/>
  <c r="AN398" i="1"/>
  <c r="AM398" i="1"/>
  <c r="AK398" i="1"/>
  <c r="AL398" i="1" s="1"/>
  <c r="Q398" i="1" s="1"/>
  <c r="AJ398" i="1"/>
  <c r="AH398" i="1"/>
  <c r="AI398" i="1" s="1"/>
  <c r="W398" i="1"/>
  <c r="U398" i="1" s="1"/>
  <c r="V398" i="1"/>
  <c r="N398" i="1"/>
  <c r="I398" i="1"/>
  <c r="H398" i="1"/>
  <c r="AN397" i="1"/>
  <c r="AM397" i="1"/>
  <c r="AL397" i="1"/>
  <c r="Q397" i="1" s="1"/>
  <c r="AK397" i="1"/>
  <c r="AJ397" i="1"/>
  <c r="AH397" i="1"/>
  <c r="W397" i="1"/>
  <c r="V397" i="1"/>
  <c r="U397" i="1"/>
  <c r="N397" i="1"/>
  <c r="AN396" i="1"/>
  <c r="AM396" i="1"/>
  <c r="AL396" i="1"/>
  <c r="Q396" i="1" s="1"/>
  <c r="AK396" i="1"/>
  <c r="AJ396" i="1"/>
  <c r="AH396" i="1"/>
  <c r="W396" i="1"/>
  <c r="U396" i="1" s="1"/>
  <c r="V396" i="1"/>
  <c r="N396" i="1"/>
  <c r="I396" i="1"/>
  <c r="AN395" i="1"/>
  <c r="AM395" i="1"/>
  <c r="AK395" i="1"/>
  <c r="AL395" i="1" s="1"/>
  <c r="Q395" i="1" s="1"/>
  <c r="AJ395" i="1"/>
  <c r="AH395" i="1" s="1"/>
  <c r="W395" i="1"/>
  <c r="V395" i="1"/>
  <c r="U395" i="1" s="1"/>
  <c r="N395" i="1"/>
  <c r="AN394" i="1"/>
  <c r="AM394" i="1"/>
  <c r="AK394" i="1"/>
  <c r="AL394" i="1" s="1"/>
  <c r="AJ394" i="1"/>
  <c r="AH394" i="1"/>
  <c r="W394" i="1"/>
  <c r="V394" i="1"/>
  <c r="U394" i="1"/>
  <c r="N394" i="1"/>
  <c r="AN393" i="1"/>
  <c r="AM393" i="1"/>
  <c r="AK393" i="1"/>
  <c r="AL393" i="1" s="1"/>
  <c r="Q393" i="1" s="1"/>
  <c r="AJ393" i="1"/>
  <c r="AH393" i="1"/>
  <c r="G393" i="1" s="1"/>
  <c r="W393" i="1"/>
  <c r="V393" i="1"/>
  <c r="U393" i="1" s="1"/>
  <c r="N393" i="1"/>
  <c r="L393" i="1"/>
  <c r="I393" i="1"/>
  <c r="H393" i="1"/>
  <c r="AN392" i="1"/>
  <c r="AM392" i="1"/>
  <c r="AL392" i="1"/>
  <c r="AK392" i="1"/>
  <c r="AJ392" i="1"/>
  <c r="AH392" i="1" s="1"/>
  <c r="W392" i="1"/>
  <c r="V392" i="1"/>
  <c r="U392" i="1" s="1"/>
  <c r="Q392" i="1"/>
  <c r="N392" i="1"/>
  <c r="AN391" i="1"/>
  <c r="AM391" i="1"/>
  <c r="AK391" i="1"/>
  <c r="AJ391" i="1"/>
  <c r="AH391" i="1" s="1"/>
  <c r="I391" i="1" s="1"/>
  <c r="AI391" i="1"/>
  <c r="W391" i="1"/>
  <c r="V391" i="1"/>
  <c r="N391" i="1"/>
  <c r="L391" i="1"/>
  <c r="H391" i="1"/>
  <c r="G391" i="1"/>
  <c r="AN390" i="1"/>
  <c r="AM390" i="1"/>
  <c r="AL390" i="1"/>
  <c r="Q390" i="1" s="1"/>
  <c r="AK390" i="1"/>
  <c r="AJ390" i="1"/>
  <c r="AH390" i="1"/>
  <c r="AI390" i="1" s="1"/>
  <c r="W390" i="1"/>
  <c r="U390" i="1" s="1"/>
  <c r="V390" i="1"/>
  <c r="N390" i="1"/>
  <c r="I390" i="1"/>
  <c r="H390" i="1"/>
  <c r="AN389" i="1"/>
  <c r="AM389" i="1"/>
  <c r="AL389" i="1" s="1"/>
  <c r="Q389" i="1" s="1"/>
  <c r="AK389" i="1"/>
  <c r="AJ389" i="1"/>
  <c r="AI389" i="1"/>
  <c r="AH389" i="1"/>
  <c r="W389" i="1"/>
  <c r="V389" i="1"/>
  <c r="U389" i="1"/>
  <c r="N389" i="1"/>
  <c r="I389" i="1"/>
  <c r="AN388" i="1"/>
  <c r="AM388" i="1"/>
  <c r="AL388" i="1" s="1"/>
  <c r="Q388" i="1" s="1"/>
  <c r="AK388" i="1"/>
  <c r="AJ388" i="1"/>
  <c r="AI388" i="1"/>
  <c r="AH388" i="1"/>
  <c r="W388" i="1"/>
  <c r="U388" i="1" s="1"/>
  <c r="V388" i="1"/>
  <c r="N388" i="1"/>
  <c r="I388" i="1"/>
  <c r="G388" i="1"/>
  <c r="AN387" i="1"/>
  <c r="AM387" i="1"/>
  <c r="AK387" i="1"/>
  <c r="AL387" i="1" s="1"/>
  <c r="Q387" i="1" s="1"/>
  <c r="AJ387" i="1"/>
  <c r="AH387" i="1" s="1"/>
  <c r="W387" i="1"/>
  <c r="V387" i="1"/>
  <c r="U387" i="1" s="1"/>
  <c r="N387" i="1"/>
  <c r="AN386" i="1"/>
  <c r="AM386" i="1"/>
  <c r="AK386" i="1"/>
  <c r="AL386" i="1" s="1"/>
  <c r="Q386" i="1" s="1"/>
  <c r="AJ386" i="1"/>
  <c r="AH386" i="1" s="1"/>
  <c r="W386" i="1"/>
  <c r="V386" i="1"/>
  <c r="U386" i="1"/>
  <c r="N386" i="1"/>
  <c r="L386" i="1"/>
  <c r="AN385" i="1"/>
  <c r="AM385" i="1"/>
  <c r="AK385" i="1"/>
  <c r="AL385" i="1" s="1"/>
  <c r="AJ385" i="1"/>
  <c r="AH385" i="1"/>
  <c r="G385" i="1" s="1"/>
  <c r="W385" i="1"/>
  <c r="V385" i="1"/>
  <c r="U385" i="1" s="1"/>
  <c r="R385" i="1"/>
  <c r="S385" i="1" s="1"/>
  <c r="Q385" i="1"/>
  <c r="N385" i="1"/>
  <c r="L385" i="1"/>
  <c r="I385" i="1"/>
  <c r="H385" i="1"/>
  <c r="AN384" i="1"/>
  <c r="Q384" i="1" s="1"/>
  <c r="AM384" i="1"/>
  <c r="AL384" i="1"/>
  <c r="AK384" i="1"/>
  <c r="AJ384" i="1"/>
  <c r="AH384" i="1" s="1"/>
  <c r="W384" i="1"/>
  <c r="V384" i="1"/>
  <c r="U384" i="1" s="1"/>
  <c r="N384" i="1"/>
  <c r="AN383" i="1"/>
  <c r="AM383" i="1"/>
  <c r="AK383" i="1"/>
  <c r="AJ383" i="1"/>
  <c r="AH383" i="1" s="1"/>
  <c r="G383" i="1" s="1"/>
  <c r="AI383" i="1"/>
  <c r="W383" i="1"/>
  <c r="V383" i="1"/>
  <c r="N383" i="1"/>
  <c r="L383" i="1"/>
  <c r="I383" i="1"/>
  <c r="H383" i="1"/>
  <c r="AN382" i="1"/>
  <c r="AM382" i="1"/>
  <c r="AL382" i="1"/>
  <c r="Q382" i="1" s="1"/>
  <c r="AK382" i="1"/>
  <c r="AJ382" i="1"/>
  <c r="AH382" i="1"/>
  <c r="W382" i="1"/>
  <c r="V382" i="1"/>
  <c r="U382" i="1"/>
  <c r="N382" i="1"/>
  <c r="AN381" i="1"/>
  <c r="AM381" i="1"/>
  <c r="AK381" i="1"/>
  <c r="AJ381" i="1"/>
  <c r="AH381" i="1" s="1"/>
  <c r="AI381" i="1"/>
  <c r="W381" i="1"/>
  <c r="V381" i="1"/>
  <c r="U381" i="1" s="1"/>
  <c r="N381" i="1"/>
  <c r="G381" i="1"/>
  <c r="Y381" i="1" s="1"/>
  <c r="AN380" i="1"/>
  <c r="AM380" i="1"/>
  <c r="AK380" i="1"/>
  <c r="AL380" i="1" s="1"/>
  <c r="AJ380" i="1"/>
  <c r="AH380" i="1" s="1"/>
  <c r="W380" i="1"/>
  <c r="U380" i="1" s="1"/>
  <c r="V380" i="1"/>
  <c r="N380" i="1"/>
  <c r="L380" i="1"/>
  <c r="H380" i="1"/>
  <c r="G380" i="1"/>
  <c r="Y380" i="1" s="1"/>
  <c r="AN379" i="1"/>
  <c r="AM379" i="1"/>
  <c r="AL379" i="1"/>
  <c r="Q379" i="1" s="1"/>
  <c r="AK379" i="1"/>
  <c r="AJ379" i="1"/>
  <c r="AH379" i="1"/>
  <c r="W379" i="1"/>
  <c r="V379" i="1"/>
  <c r="U379" i="1"/>
  <c r="N379" i="1"/>
  <c r="L379" i="1"/>
  <c r="I379" i="1"/>
  <c r="H379" i="1"/>
  <c r="AN378" i="1"/>
  <c r="AM378" i="1"/>
  <c r="AL378" i="1"/>
  <c r="Q378" i="1" s="1"/>
  <c r="AK378" i="1"/>
  <c r="AJ378" i="1"/>
  <c r="AH378" i="1"/>
  <c r="W378" i="1"/>
  <c r="V378" i="1"/>
  <c r="U378" i="1"/>
  <c r="N378" i="1"/>
  <c r="AN377" i="1"/>
  <c r="AM377" i="1"/>
  <c r="AK377" i="1"/>
  <c r="AJ377" i="1"/>
  <c r="AH377" i="1" s="1"/>
  <c r="AI377" i="1"/>
  <c r="W377" i="1"/>
  <c r="V377" i="1"/>
  <c r="U377" i="1" s="1"/>
  <c r="N377" i="1"/>
  <c r="G377" i="1"/>
  <c r="Y377" i="1" s="1"/>
  <c r="AN376" i="1"/>
  <c r="AM376" i="1"/>
  <c r="AK376" i="1"/>
  <c r="AL376" i="1" s="1"/>
  <c r="AJ376" i="1"/>
  <c r="AH376" i="1" s="1"/>
  <c r="W376" i="1"/>
  <c r="U376" i="1" s="1"/>
  <c r="V376" i="1"/>
  <c r="N376" i="1"/>
  <c r="H376" i="1"/>
  <c r="G376" i="1"/>
  <c r="Y376" i="1" s="1"/>
  <c r="AN375" i="1"/>
  <c r="AM375" i="1"/>
  <c r="AL375" i="1"/>
  <c r="Q375" i="1" s="1"/>
  <c r="AK375" i="1"/>
  <c r="AJ375" i="1"/>
  <c r="AH375" i="1"/>
  <c r="W375" i="1"/>
  <c r="V375" i="1"/>
  <c r="U375" i="1"/>
  <c r="N375" i="1"/>
  <c r="L375" i="1"/>
  <c r="I375" i="1"/>
  <c r="H375" i="1"/>
  <c r="AN374" i="1"/>
  <c r="AM374" i="1"/>
  <c r="AL374" i="1"/>
  <c r="Q374" i="1" s="1"/>
  <c r="AK374" i="1"/>
  <c r="AJ374" i="1"/>
  <c r="AH374" i="1"/>
  <c r="W374" i="1"/>
  <c r="V374" i="1"/>
  <c r="U374" i="1"/>
  <c r="N374" i="1"/>
  <c r="AN373" i="1"/>
  <c r="AM373" i="1"/>
  <c r="AK373" i="1"/>
  <c r="AJ373" i="1"/>
  <c r="AH373" i="1" s="1"/>
  <c r="AI373" i="1"/>
  <c r="W373" i="1"/>
  <c r="V373" i="1"/>
  <c r="U373" i="1" s="1"/>
  <c r="N373" i="1"/>
  <c r="G373" i="1"/>
  <c r="Y373" i="1" s="1"/>
  <c r="AN372" i="1"/>
  <c r="AM372" i="1"/>
  <c r="AK372" i="1"/>
  <c r="AL372" i="1" s="1"/>
  <c r="AJ372" i="1"/>
  <c r="AH372" i="1" s="1"/>
  <c r="W372" i="1"/>
  <c r="U372" i="1" s="1"/>
  <c r="V372" i="1"/>
  <c r="N372" i="1"/>
  <c r="H372" i="1"/>
  <c r="G372" i="1"/>
  <c r="Y372" i="1" s="1"/>
  <c r="AN371" i="1"/>
  <c r="AM371" i="1"/>
  <c r="AK371" i="1"/>
  <c r="AL371" i="1" s="1"/>
  <c r="Q371" i="1" s="1"/>
  <c r="AJ371" i="1"/>
  <c r="AH371" i="1"/>
  <c r="W371" i="1"/>
  <c r="V371" i="1"/>
  <c r="U371" i="1"/>
  <c r="N371" i="1"/>
  <c r="L371" i="1"/>
  <c r="I371" i="1"/>
  <c r="H371" i="1"/>
  <c r="AN370" i="1"/>
  <c r="AM370" i="1"/>
  <c r="AL370" i="1"/>
  <c r="Q370" i="1" s="1"/>
  <c r="AK370" i="1"/>
  <c r="AJ370" i="1"/>
  <c r="AH370" i="1"/>
  <c r="W370" i="1"/>
  <c r="V370" i="1"/>
  <c r="U370" i="1" s="1"/>
  <c r="N370" i="1"/>
  <c r="AN369" i="1"/>
  <c r="AM369" i="1"/>
  <c r="AK369" i="1"/>
  <c r="AJ369" i="1"/>
  <c r="AH369" i="1" s="1"/>
  <c r="AI369" i="1"/>
  <c r="W369" i="1"/>
  <c r="V369" i="1"/>
  <c r="U369" i="1" s="1"/>
  <c r="N369" i="1"/>
  <c r="G369" i="1"/>
  <c r="Y369" i="1" s="1"/>
  <c r="AN368" i="1"/>
  <c r="AM368" i="1"/>
  <c r="AK368" i="1"/>
  <c r="AL368" i="1" s="1"/>
  <c r="AJ368" i="1"/>
  <c r="AH368" i="1" s="1"/>
  <c r="W368" i="1"/>
  <c r="U368" i="1" s="1"/>
  <c r="V368" i="1"/>
  <c r="N368" i="1"/>
  <c r="H368" i="1"/>
  <c r="G368" i="1"/>
  <c r="Y368" i="1" s="1"/>
  <c r="AN367" i="1"/>
  <c r="AM367" i="1"/>
  <c r="AK367" i="1"/>
  <c r="AL367" i="1" s="1"/>
  <c r="Q367" i="1" s="1"/>
  <c r="AJ367" i="1"/>
  <c r="AH367" i="1"/>
  <c r="W367" i="1"/>
  <c r="V367" i="1"/>
  <c r="U367" i="1"/>
  <c r="N367" i="1"/>
  <c r="L367" i="1"/>
  <c r="I367" i="1"/>
  <c r="H367" i="1"/>
  <c r="AN366" i="1"/>
  <c r="AM366" i="1"/>
  <c r="AL366" i="1"/>
  <c r="Q366" i="1" s="1"/>
  <c r="AK366" i="1"/>
  <c r="AJ366" i="1"/>
  <c r="AH366" i="1"/>
  <c r="W366" i="1"/>
  <c r="V366" i="1"/>
  <c r="U366" i="1" s="1"/>
  <c r="N366" i="1"/>
  <c r="AN365" i="1"/>
  <c r="AM365" i="1"/>
  <c r="AK365" i="1"/>
  <c r="AJ365" i="1"/>
  <c r="AH365" i="1" s="1"/>
  <c r="AI365" i="1"/>
  <c r="W365" i="1"/>
  <c r="V365" i="1"/>
  <c r="U365" i="1" s="1"/>
  <c r="N365" i="1"/>
  <c r="G365" i="1"/>
  <c r="Y365" i="1" s="1"/>
  <c r="AN364" i="1"/>
  <c r="AM364" i="1"/>
  <c r="AK364" i="1"/>
  <c r="AL364" i="1" s="1"/>
  <c r="AJ364" i="1"/>
  <c r="AH364" i="1" s="1"/>
  <c r="W364" i="1"/>
  <c r="U364" i="1" s="1"/>
  <c r="V364" i="1"/>
  <c r="N364" i="1"/>
  <c r="H364" i="1"/>
  <c r="G364" i="1"/>
  <c r="AN363" i="1"/>
  <c r="AM363" i="1"/>
  <c r="AL363" i="1"/>
  <c r="Q363" i="1" s="1"/>
  <c r="AK363" i="1"/>
  <c r="AJ363" i="1"/>
  <c r="AH363" i="1"/>
  <c r="W363" i="1"/>
  <c r="V363" i="1"/>
  <c r="U363" i="1"/>
  <c r="N363" i="1"/>
  <c r="L363" i="1"/>
  <c r="I363" i="1"/>
  <c r="H363" i="1"/>
  <c r="AN362" i="1"/>
  <c r="AM362" i="1"/>
  <c r="AL362" i="1"/>
  <c r="Q362" i="1" s="1"/>
  <c r="AK362" i="1"/>
  <c r="AJ362" i="1"/>
  <c r="AH362" i="1"/>
  <c r="W362" i="1"/>
  <c r="V362" i="1"/>
  <c r="U362" i="1"/>
  <c r="N362" i="1"/>
  <c r="AN361" i="1"/>
  <c r="AM361" i="1"/>
  <c r="AK361" i="1"/>
  <c r="AJ361" i="1"/>
  <c r="AH361" i="1" s="1"/>
  <c r="AI361" i="1"/>
  <c r="W361" i="1"/>
  <c r="V361" i="1"/>
  <c r="U361" i="1" s="1"/>
  <c r="N361" i="1"/>
  <c r="G361" i="1"/>
  <c r="Y361" i="1" s="1"/>
  <c r="AN360" i="1"/>
  <c r="AM360" i="1"/>
  <c r="AK360" i="1"/>
  <c r="AL360" i="1" s="1"/>
  <c r="AJ360" i="1"/>
  <c r="AH360" i="1" s="1"/>
  <c r="W360" i="1"/>
  <c r="U360" i="1" s="1"/>
  <c r="V360" i="1"/>
  <c r="N360" i="1"/>
  <c r="H360" i="1"/>
  <c r="G360" i="1"/>
  <c r="Y360" i="1" s="1"/>
  <c r="AN359" i="1"/>
  <c r="AM359" i="1"/>
  <c r="AL359" i="1"/>
  <c r="Q359" i="1" s="1"/>
  <c r="AK359" i="1"/>
  <c r="AJ359" i="1"/>
  <c r="AH359" i="1"/>
  <c r="W359" i="1"/>
  <c r="V359" i="1"/>
  <c r="U359" i="1"/>
  <c r="N359" i="1"/>
  <c r="L359" i="1"/>
  <c r="I359" i="1"/>
  <c r="H359" i="1"/>
  <c r="AN358" i="1"/>
  <c r="AM358" i="1"/>
  <c r="AL358" i="1"/>
  <c r="Q358" i="1" s="1"/>
  <c r="AK358" i="1"/>
  <c r="AJ358" i="1"/>
  <c r="AH358" i="1"/>
  <c r="W358" i="1"/>
  <c r="V358" i="1"/>
  <c r="U358" i="1"/>
  <c r="N358" i="1"/>
  <c r="AN357" i="1"/>
  <c r="AM357" i="1"/>
  <c r="AK357" i="1"/>
  <c r="AJ357" i="1"/>
  <c r="AH357" i="1" s="1"/>
  <c r="AI357" i="1"/>
  <c r="W357" i="1"/>
  <c r="V357" i="1"/>
  <c r="U357" i="1" s="1"/>
  <c r="N357" i="1"/>
  <c r="G357" i="1"/>
  <c r="Y357" i="1" s="1"/>
  <c r="AN356" i="1"/>
  <c r="AM356" i="1"/>
  <c r="AK356" i="1"/>
  <c r="AL356" i="1" s="1"/>
  <c r="AJ356" i="1"/>
  <c r="AH356" i="1" s="1"/>
  <c r="W356" i="1"/>
  <c r="U356" i="1" s="1"/>
  <c r="V356" i="1"/>
  <c r="N356" i="1"/>
  <c r="H356" i="1"/>
  <c r="G356" i="1"/>
  <c r="Y356" i="1" s="1"/>
  <c r="AN355" i="1"/>
  <c r="AM355" i="1"/>
  <c r="AK355" i="1"/>
  <c r="AL355" i="1" s="1"/>
  <c r="Q355" i="1" s="1"/>
  <c r="AJ355" i="1"/>
  <c r="AH355" i="1"/>
  <c r="W355" i="1"/>
  <c r="V355" i="1"/>
  <c r="U355" i="1"/>
  <c r="N355" i="1"/>
  <c r="L355" i="1"/>
  <c r="I355" i="1"/>
  <c r="H355" i="1"/>
  <c r="AN354" i="1"/>
  <c r="AM354" i="1"/>
  <c r="AL354" i="1"/>
  <c r="Q354" i="1" s="1"/>
  <c r="AK354" i="1"/>
  <c r="AJ354" i="1"/>
  <c r="AH354" i="1"/>
  <c r="W354" i="1"/>
  <c r="V354" i="1"/>
  <c r="U354" i="1" s="1"/>
  <c r="N354" i="1"/>
  <c r="AN353" i="1"/>
  <c r="AM353" i="1"/>
  <c r="AK353" i="1"/>
  <c r="AJ353" i="1"/>
  <c r="AH353" i="1" s="1"/>
  <c r="AI353" i="1"/>
  <c r="W353" i="1"/>
  <c r="V353" i="1"/>
  <c r="U353" i="1" s="1"/>
  <c r="N353" i="1"/>
  <c r="G353" i="1"/>
  <c r="Y353" i="1" s="1"/>
  <c r="AN352" i="1"/>
  <c r="AM352" i="1"/>
  <c r="AK352" i="1"/>
  <c r="AL352" i="1" s="1"/>
  <c r="AJ352" i="1"/>
  <c r="AH352" i="1" s="1"/>
  <c r="W352" i="1"/>
  <c r="U352" i="1" s="1"/>
  <c r="V352" i="1"/>
  <c r="N352" i="1"/>
  <c r="H352" i="1"/>
  <c r="G352" i="1"/>
  <c r="Y352" i="1" s="1"/>
  <c r="AN351" i="1"/>
  <c r="AM351" i="1"/>
  <c r="AK351" i="1"/>
  <c r="AL351" i="1" s="1"/>
  <c r="Q351" i="1" s="1"/>
  <c r="AJ351" i="1"/>
  <c r="AH351" i="1"/>
  <c r="W351" i="1"/>
  <c r="V351" i="1"/>
  <c r="U351" i="1"/>
  <c r="N351" i="1"/>
  <c r="L351" i="1"/>
  <c r="I351" i="1"/>
  <c r="H351" i="1"/>
  <c r="AN350" i="1"/>
  <c r="AM350" i="1"/>
  <c r="AL350" i="1"/>
  <c r="Q350" i="1" s="1"/>
  <c r="AK350" i="1"/>
  <c r="AJ350" i="1"/>
  <c r="AH350" i="1"/>
  <c r="W350" i="1"/>
  <c r="V350" i="1"/>
  <c r="U350" i="1" s="1"/>
  <c r="N350" i="1"/>
  <c r="AN349" i="1"/>
  <c r="AM349" i="1"/>
  <c r="AK349" i="1"/>
  <c r="AJ349" i="1"/>
  <c r="AH349" i="1" s="1"/>
  <c r="AI349" i="1"/>
  <c r="W349" i="1"/>
  <c r="V349" i="1"/>
  <c r="U349" i="1" s="1"/>
  <c r="N349" i="1"/>
  <c r="G349" i="1"/>
  <c r="Y349" i="1" s="1"/>
  <c r="AN348" i="1"/>
  <c r="AM348" i="1"/>
  <c r="AK348" i="1"/>
  <c r="AL348" i="1" s="1"/>
  <c r="AJ348" i="1"/>
  <c r="AH348" i="1" s="1"/>
  <c r="W348" i="1"/>
  <c r="U348" i="1" s="1"/>
  <c r="V348" i="1"/>
  <c r="N348" i="1"/>
  <c r="H348" i="1"/>
  <c r="G348" i="1"/>
  <c r="AN347" i="1"/>
  <c r="AM347" i="1"/>
  <c r="AK347" i="1"/>
  <c r="AL347" i="1" s="1"/>
  <c r="Q347" i="1" s="1"/>
  <c r="AJ347" i="1"/>
  <c r="AH347" i="1"/>
  <c r="W347" i="1"/>
  <c r="V347" i="1"/>
  <c r="U347" i="1"/>
  <c r="N347" i="1"/>
  <c r="I347" i="1"/>
  <c r="AN346" i="1"/>
  <c r="AM346" i="1"/>
  <c r="AL346" i="1" s="1"/>
  <c r="AK346" i="1"/>
  <c r="AJ346" i="1"/>
  <c r="AI346" i="1"/>
  <c r="AH346" i="1"/>
  <c r="I346" i="1" s="1"/>
  <c r="W346" i="1"/>
  <c r="V346" i="1"/>
  <c r="U346" i="1" s="1"/>
  <c r="Q346" i="1"/>
  <c r="N346" i="1"/>
  <c r="AN345" i="1"/>
  <c r="AM345" i="1"/>
  <c r="AK345" i="1"/>
  <c r="AL345" i="1" s="1"/>
  <c r="AJ345" i="1"/>
  <c r="AH345" i="1" s="1"/>
  <c r="AI345" i="1"/>
  <c r="W345" i="1"/>
  <c r="V345" i="1"/>
  <c r="N345" i="1"/>
  <c r="G345" i="1"/>
  <c r="AN344" i="1"/>
  <c r="AM344" i="1"/>
  <c r="AK344" i="1"/>
  <c r="AL344" i="1" s="1"/>
  <c r="AJ344" i="1"/>
  <c r="AH344" i="1" s="1"/>
  <c r="W344" i="1"/>
  <c r="U344" i="1" s="1"/>
  <c r="V344" i="1"/>
  <c r="N344" i="1"/>
  <c r="H344" i="1"/>
  <c r="AN343" i="1"/>
  <c r="AM343" i="1"/>
  <c r="AL343" i="1"/>
  <c r="AK343" i="1"/>
  <c r="AJ343" i="1"/>
  <c r="AH343" i="1"/>
  <c r="W343" i="1"/>
  <c r="V343" i="1"/>
  <c r="U343" i="1"/>
  <c r="Q343" i="1"/>
  <c r="N343" i="1"/>
  <c r="L343" i="1"/>
  <c r="I343" i="1"/>
  <c r="AN342" i="1"/>
  <c r="AM342" i="1"/>
  <c r="AL342" i="1" s="1"/>
  <c r="Q342" i="1" s="1"/>
  <c r="AK342" i="1"/>
  <c r="AJ342" i="1"/>
  <c r="AI342" i="1"/>
  <c r="AH342" i="1"/>
  <c r="W342" i="1"/>
  <c r="V342" i="1"/>
  <c r="U342" i="1" s="1"/>
  <c r="N342" i="1"/>
  <c r="I342" i="1"/>
  <c r="AN341" i="1"/>
  <c r="AM341" i="1"/>
  <c r="AK341" i="1"/>
  <c r="AL341" i="1" s="1"/>
  <c r="AJ341" i="1"/>
  <c r="AH341" i="1" s="1"/>
  <c r="AI341" i="1"/>
  <c r="W341" i="1"/>
  <c r="V341" i="1"/>
  <c r="N341" i="1"/>
  <c r="AN340" i="1"/>
  <c r="AM340" i="1"/>
  <c r="AK340" i="1"/>
  <c r="AL340" i="1" s="1"/>
  <c r="AJ340" i="1"/>
  <c r="AH340" i="1" s="1"/>
  <c r="W340" i="1"/>
  <c r="U340" i="1" s="1"/>
  <c r="V340" i="1"/>
  <c r="N340" i="1"/>
  <c r="H340" i="1"/>
  <c r="AN339" i="1"/>
  <c r="AM339" i="1"/>
  <c r="AL339" i="1"/>
  <c r="AK339" i="1"/>
  <c r="AJ339" i="1"/>
  <c r="AH339" i="1"/>
  <c r="W339" i="1"/>
  <c r="V339" i="1"/>
  <c r="U339" i="1"/>
  <c r="Q339" i="1"/>
  <c r="N339" i="1"/>
  <c r="L339" i="1"/>
  <c r="I339" i="1"/>
  <c r="AN338" i="1"/>
  <c r="AM338" i="1"/>
  <c r="AL338" i="1"/>
  <c r="Q338" i="1" s="1"/>
  <c r="AK338" i="1"/>
  <c r="AJ338" i="1"/>
  <c r="AH338" i="1"/>
  <c r="W338" i="1"/>
  <c r="V338" i="1"/>
  <c r="U338" i="1" s="1"/>
  <c r="N338" i="1"/>
  <c r="I338" i="1"/>
  <c r="AN337" i="1"/>
  <c r="AM337" i="1"/>
  <c r="AK337" i="1"/>
  <c r="AL337" i="1" s="1"/>
  <c r="AJ337" i="1"/>
  <c r="AH337" i="1" s="1"/>
  <c r="W337" i="1"/>
  <c r="V337" i="1"/>
  <c r="U337" i="1" s="1"/>
  <c r="N337" i="1"/>
  <c r="AN336" i="1"/>
  <c r="AM336" i="1"/>
  <c r="AK336" i="1"/>
  <c r="AL336" i="1" s="1"/>
  <c r="AJ336" i="1"/>
  <c r="AH336" i="1" s="1"/>
  <c r="W336" i="1"/>
  <c r="U336" i="1" s="1"/>
  <c r="V336" i="1"/>
  <c r="N336" i="1"/>
  <c r="H336" i="1"/>
  <c r="AN335" i="1"/>
  <c r="AM335" i="1"/>
  <c r="AL335" i="1"/>
  <c r="AK335" i="1"/>
  <c r="AJ335" i="1"/>
  <c r="AH335" i="1"/>
  <c r="W335" i="1"/>
  <c r="V335" i="1"/>
  <c r="U335" i="1"/>
  <c r="Q335" i="1"/>
  <c r="N335" i="1"/>
  <c r="AN334" i="1"/>
  <c r="AM334" i="1"/>
  <c r="AL334" i="1" s="1"/>
  <c r="Q334" i="1" s="1"/>
  <c r="AK334" i="1"/>
  <c r="AJ334" i="1"/>
  <c r="AI334" i="1"/>
  <c r="AH334" i="1"/>
  <c r="W334" i="1"/>
  <c r="V334" i="1"/>
  <c r="U334" i="1" s="1"/>
  <c r="N334" i="1"/>
  <c r="AN333" i="1"/>
  <c r="AM333" i="1"/>
  <c r="AK333" i="1"/>
  <c r="AL333" i="1" s="1"/>
  <c r="AJ333" i="1"/>
  <c r="AH333" i="1" s="1"/>
  <c r="AI333" i="1" s="1"/>
  <c r="W333" i="1"/>
  <c r="V333" i="1"/>
  <c r="U333" i="1" s="1"/>
  <c r="N333" i="1"/>
  <c r="G333" i="1"/>
  <c r="AN332" i="1"/>
  <c r="AM332" i="1"/>
  <c r="AK332" i="1"/>
  <c r="AL332" i="1" s="1"/>
  <c r="AJ332" i="1"/>
  <c r="AH332" i="1" s="1"/>
  <c r="W332" i="1"/>
  <c r="U332" i="1" s="1"/>
  <c r="V332" i="1"/>
  <c r="N332" i="1"/>
  <c r="H332" i="1"/>
  <c r="AN331" i="1"/>
  <c r="AM331" i="1"/>
  <c r="AL331" i="1"/>
  <c r="AK331" i="1"/>
  <c r="AJ331" i="1"/>
  <c r="AH331" i="1"/>
  <c r="I331" i="1" s="1"/>
  <c r="W331" i="1"/>
  <c r="V331" i="1"/>
  <c r="U331" i="1"/>
  <c r="Q331" i="1"/>
  <c r="N331" i="1"/>
  <c r="L331" i="1"/>
  <c r="AN330" i="1"/>
  <c r="AM330" i="1"/>
  <c r="AL330" i="1" s="1"/>
  <c r="Q330" i="1" s="1"/>
  <c r="AK330" i="1"/>
  <c r="AJ330" i="1"/>
  <c r="AI330" i="1"/>
  <c r="AH330" i="1"/>
  <c r="I330" i="1" s="1"/>
  <c r="W330" i="1"/>
  <c r="V330" i="1"/>
  <c r="U330" i="1" s="1"/>
  <c r="N330" i="1"/>
  <c r="AN329" i="1"/>
  <c r="AM329" i="1"/>
  <c r="AK329" i="1"/>
  <c r="AL329" i="1" s="1"/>
  <c r="AJ329" i="1"/>
  <c r="AH329" i="1" s="1"/>
  <c r="AI329" i="1"/>
  <c r="W329" i="1"/>
  <c r="V329" i="1"/>
  <c r="N329" i="1"/>
  <c r="G329" i="1"/>
  <c r="AN328" i="1"/>
  <c r="AM328" i="1"/>
  <c r="AK328" i="1"/>
  <c r="AL328" i="1" s="1"/>
  <c r="AJ328" i="1"/>
  <c r="AH328" i="1" s="1"/>
  <c r="W328" i="1"/>
  <c r="U328" i="1" s="1"/>
  <c r="V328" i="1"/>
  <c r="N328" i="1"/>
  <c r="AN327" i="1"/>
  <c r="AM327" i="1"/>
  <c r="AL327" i="1"/>
  <c r="AK327" i="1"/>
  <c r="AJ327" i="1"/>
  <c r="AH327" i="1"/>
  <c r="W327" i="1"/>
  <c r="V327" i="1"/>
  <c r="U327" i="1"/>
  <c r="Q327" i="1"/>
  <c r="N327" i="1"/>
  <c r="L327" i="1"/>
  <c r="I327" i="1"/>
  <c r="AN326" i="1"/>
  <c r="AM326" i="1"/>
  <c r="AL326" i="1" s="1"/>
  <c r="Q326" i="1" s="1"/>
  <c r="AK326" i="1"/>
  <c r="AJ326" i="1"/>
  <c r="AI326" i="1"/>
  <c r="AH326" i="1"/>
  <c r="W326" i="1"/>
  <c r="V326" i="1"/>
  <c r="U326" i="1" s="1"/>
  <c r="N326" i="1"/>
  <c r="I326" i="1"/>
  <c r="AN325" i="1"/>
  <c r="AM325" i="1"/>
  <c r="AK325" i="1"/>
  <c r="AL325" i="1" s="1"/>
  <c r="AJ325" i="1"/>
  <c r="AH325" i="1" s="1"/>
  <c r="AI325" i="1"/>
  <c r="W325" i="1"/>
  <c r="V325" i="1"/>
  <c r="N325" i="1"/>
  <c r="AN324" i="1"/>
  <c r="AM324" i="1"/>
  <c r="AK324" i="1"/>
  <c r="AL324" i="1" s="1"/>
  <c r="AJ324" i="1"/>
  <c r="AH324" i="1" s="1"/>
  <c r="W324" i="1"/>
  <c r="U324" i="1" s="1"/>
  <c r="V324" i="1"/>
  <c r="N324" i="1"/>
  <c r="H324" i="1"/>
  <c r="AN323" i="1"/>
  <c r="AM323" i="1"/>
  <c r="AL323" i="1"/>
  <c r="AK323" i="1"/>
  <c r="AJ323" i="1"/>
  <c r="AH323" i="1"/>
  <c r="W323" i="1"/>
  <c r="V323" i="1"/>
  <c r="U323" i="1"/>
  <c r="Q323" i="1"/>
  <c r="N323" i="1"/>
  <c r="I323" i="1"/>
  <c r="AN322" i="1"/>
  <c r="AM322" i="1"/>
  <c r="AL322" i="1"/>
  <c r="Q322" i="1" s="1"/>
  <c r="AK322" i="1"/>
  <c r="AJ322" i="1"/>
  <c r="AH322" i="1"/>
  <c r="W322" i="1"/>
  <c r="V322" i="1"/>
  <c r="U322" i="1" s="1"/>
  <c r="N322" i="1"/>
  <c r="I322" i="1"/>
  <c r="AN321" i="1"/>
  <c r="AM321" i="1"/>
  <c r="AK321" i="1"/>
  <c r="AL321" i="1" s="1"/>
  <c r="AJ321" i="1"/>
  <c r="AH321" i="1" s="1"/>
  <c r="W321" i="1"/>
  <c r="V321" i="1"/>
  <c r="U321" i="1" s="1"/>
  <c r="N321" i="1"/>
  <c r="AN320" i="1"/>
  <c r="AM320" i="1"/>
  <c r="AK320" i="1"/>
  <c r="AL320" i="1" s="1"/>
  <c r="AJ320" i="1"/>
  <c r="AH320" i="1" s="1"/>
  <c r="W320" i="1"/>
  <c r="U320" i="1" s="1"/>
  <c r="V320" i="1"/>
  <c r="N320" i="1"/>
  <c r="H320" i="1"/>
  <c r="AN319" i="1"/>
  <c r="AM319" i="1"/>
  <c r="AL319" i="1"/>
  <c r="AK319" i="1"/>
  <c r="AJ319" i="1"/>
  <c r="AH319" i="1"/>
  <c r="W319" i="1"/>
  <c r="V319" i="1"/>
  <c r="U319" i="1"/>
  <c r="Q319" i="1"/>
  <c r="N319" i="1"/>
  <c r="AN318" i="1"/>
  <c r="AM318" i="1"/>
  <c r="AL318" i="1" s="1"/>
  <c r="Q318" i="1" s="1"/>
  <c r="AK318" i="1"/>
  <c r="AJ318" i="1"/>
  <c r="AI318" i="1"/>
  <c r="AH318" i="1"/>
  <c r="W318" i="1"/>
  <c r="V318" i="1"/>
  <c r="U318" i="1" s="1"/>
  <c r="N318" i="1"/>
  <c r="AN317" i="1"/>
  <c r="AM317" i="1"/>
  <c r="AK317" i="1"/>
  <c r="AL317" i="1" s="1"/>
  <c r="AJ317" i="1"/>
  <c r="AH317" i="1" s="1"/>
  <c r="AI317" i="1" s="1"/>
  <c r="W317" i="1"/>
  <c r="V317" i="1"/>
  <c r="U317" i="1" s="1"/>
  <c r="N317" i="1"/>
  <c r="G317" i="1"/>
  <c r="AN316" i="1"/>
  <c r="AM316" i="1"/>
  <c r="AK316" i="1"/>
  <c r="AL316" i="1" s="1"/>
  <c r="AJ316" i="1"/>
  <c r="AH316" i="1" s="1"/>
  <c r="W316" i="1"/>
  <c r="U316" i="1" s="1"/>
  <c r="V316" i="1"/>
  <c r="N316" i="1"/>
  <c r="H316" i="1"/>
  <c r="AN315" i="1"/>
  <c r="AM315" i="1"/>
  <c r="AL315" i="1"/>
  <c r="AK315" i="1"/>
  <c r="AJ315" i="1"/>
  <c r="AH315" i="1"/>
  <c r="I315" i="1" s="1"/>
  <c r="W315" i="1"/>
  <c r="V315" i="1"/>
  <c r="U315" i="1"/>
  <c r="Q315" i="1"/>
  <c r="N315" i="1"/>
  <c r="L315" i="1"/>
  <c r="AN314" i="1"/>
  <c r="AM314" i="1"/>
  <c r="AL314" i="1" s="1"/>
  <c r="Q314" i="1" s="1"/>
  <c r="AK314" i="1"/>
  <c r="AJ314" i="1"/>
  <c r="AI314" i="1"/>
  <c r="AH314" i="1"/>
  <c r="I314" i="1" s="1"/>
  <c r="W314" i="1"/>
  <c r="V314" i="1"/>
  <c r="U314" i="1" s="1"/>
  <c r="N314" i="1"/>
  <c r="AN313" i="1"/>
  <c r="AM313" i="1"/>
  <c r="AK313" i="1"/>
  <c r="AL313" i="1" s="1"/>
  <c r="AJ313" i="1"/>
  <c r="AH313" i="1" s="1"/>
  <c r="AI313" i="1"/>
  <c r="W313" i="1"/>
  <c r="V313" i="1"/>
  <c r="N313" i="1"/>
  <c r="G313" i="1"/>
  <c r="AN312" i="1"/>
  <c r="AM312" i="1"/>
  <c r="AK312" i="1"/>
  <c r="AL312" i="1" s="1"/>
  <c r="AJ312" i="1"/>
  <c r="AH312" i="1" s="1"/>
  <c r="W312" i="1"/>
  <c r="U312" i="1" s="1"/>
  <c r="V312" i="1"/>
  <c r="N312" i="1"/>
  <c r="AN311" i="1"/>
  <c r="AM311" i="1"/>
  <c r="AL311" i="1"/>
  <c r="AK311" i="1"/>
  <c r="AJ311" i="1"/>
  <c r="AH311" i="1"/>
  <c r="W311" i="1"/>
  <c r="V311" i="1"/>
  <c r="U311" i="1"/>
  <c r="Q311" i="1"/>
  <c r="N311" i="1"/>
  <c r="L311" i="1"/>
  <c r="I311" i="1"/>
  <c r="AN310" i="1"/>
  <c r="AM310" i="1"/>
  <c r="AL310" i="1" s="1"/>
  <c r="Q310" i="1" s="1"/>
  <c r="AK310" i="1"/>
  <c r="AJ310" i="1"/>
  <c r="AI310" i="1"/>
  <c r="AH310" i="1"/>
  <c r="W310" i="1"/>
  <c r="V310" i="1"/>
  <c r="U310" i="1" s="1"/>
  <c r="N310" i="1"/>
  <c r="I310" i="1"/>
  <c r="AN309" i="1"/>
  <c r="AM309" i="1"/>
  <c r="AK309" i="1"/>
  <c r="AL309" i="1" s="1"/>
  <c r="AJ309" i="1"/>
  <c r="AH309" i="1" s="1"/>
  <c r="AI309" i="1" s="1"/>
  <c r="W309" i="1"/>
  <c r="V309" i="1"/>
  <c r="N309" i="1"/>
  <c r="AN308" i="1"/>
  <c r="AM308" i="1"/>
  <c r="AK308" i="1"/>
  <c r="AL308" i="1" s="1"/>
  <c r="AJ308" i="1"/>
  <c r="AH308" i="1" s="1"/>
  <c r="W308" i="1"/>
  <c r="U308" i="1" s="1"/>
  <c r="V308" i="1"/>
  <c r="N308" i="1"/>
  <c r="H308" i="1"/>
  <c r="AN307" i="1"/>
  <c r="AM307" i="1"/>
  <c r="AL307" i="1"/>
  <c r="AK307" i="1"/>
  <c r="AJ307" i="1"/>
  <c r="AH307" i="1"/>
  <c r="W307" i="1"/>
  <c r="V307" i="1"/>
  <c r="U307" i="1"/>
  <c r="Q307" i="1"/>
  <c r="N307" i="1"/>
  <c r="I307" i="1"/>
  <c r="AN306" i="1"/>
  <c r="AM306" i="1"/>
  <c r="AL306" i="1"/>
  <c r="Q306" i="1" s="1"/>
  <c r="AK306" i="1"/>
  <c r="AJ306" i="1"/>
  <c r="AH306" i="1"/>
  <c r="W306" i="1"/>
  <c r="V306" i="1"/>
  <c r="U306" i="1" s="1"/>
  <c r="N306" i="1"/>
  <c r="I306" i="1"/>
  <c r="AN305" i="1"/>
  <c r="AM305" i="1"/>
  <c r="AK305" i="1"/>
  <c r="AL305" i="1" s="1"/>
  <c r="AJ305" i="1"/>
  <c r="AH305" i="1" s="1"/>
  <c r="W305" i="1"/>
  <c r="V305" i="1"/>
  <c r="U305" i="1" s="1"/>
  <c r="N305" i="1"/>
  <c r="AN304" i="1"/>
  <c r="AM304" i="1"/>
  <c r="AK304" i="1"/>
  <c r="AL304" i="1" s="1"/>
  <c r="AJ304" i="1"/>
  <c r="AH304" i="1" s="1"/>
  <c r="W304" i="1"/>
  <c r="U304" i="1" s="1"/>
  <c r="V304" i="1"/>
  <c r="N304" i="1"/>
  <c r="H304" i="1"/>
  <c r="AN303" i="1"/>
  <c r="AM303" i="1"/>
  <c r="AL303" i="1"/>
  <c r="AK303" i="1"/>
  <c r="AJ303" i="1"/>
  <c r="AH303" i="1"/>
  <c r="W303" i="1"/>
  <c r="V303" i="1"/>
  <c r="U303" i="1"/>
  <c r="Q303" i="1"/>
  <c r="N303" i="1"/>
  <c r="L303" i="1"/>
  <c r="AN302" i="1"/>
  <c r="AM302" i="1"/>
  <c r="AL302" i="1" s="1"/>
  <c r="Q302" i="1" s="1"/>
  <c r="AK302" i="1"/>
  <c r="AJ302" i="1"/>
  <c r="AI302" i="1"/>
  <c r="AH302" i="1"/>
  <c r="W302" i="1"/>
  <c r="V302" i="1"/>
  <c r="U302" i="1" s="1"/>
  <c r="N302" i="1"/>
  <c r="AN301" i="1"/>
  <c r="AM301" i="1"/>
  <c r="AK301" i="1"/>
  <c r="AJ301" i="1"/>
  <c r="AH301" i="1" s="1"/>
  <c r="AI301" i="1" s="1"/>
  <c r="W301" i="1"/>
  <c r="V301" i="1"/>
  <c r="N301" i="1"/>
  <c r="G301" i="1"/>
  <c r="AN300" i="1"/>
  <c r="AM300" i="1"/>
  <c r="AK300" i="1"/>
  <c r="AL300" i="1" s="1"/>
  <c r="AJ300" i="1"/>
  <c r="AH300" i="1" s="1"/>
  <c r="W300" i="1"/>
  <c r="U300" i="1" s="1"/>
  <c r="V300" i="1"/>
  <c r="N300" i="1"/>
  <c r="H300" i="1"/>
  <c r="AN299" i="1"/>
  <c r="AM299" i="1"/>
  <c r="AL299" i="1"/>
  <c r="AK299" i="1"/>
  <c r="AJ299" i="1"/>
  <c r="AH299" i="1"/>
  <c r="I299" i="1" s="1"/>
  <c r="W299" i="1"/>
  <c r="V299" i="1"/>
  <c r="U299" i="1"/>
  <c r="Q299" i="1"/>
  <c r="N299" i="1"/>
  <c r="L299" i="1"/>
  <c r="AN298" i="1"/>
  <c r="AM298" i="1"/>
  <c r="AL298" i="1" s="1"/>
  <c r="AK298" i="1"/>
  <c r="AJ298" i="1"/>
  <c r="AI298" i="1"/>
  <c r="AH298" i="1"/>
  <c r="I298" i="1" s="1"/>
  <c r="W298" i="1"/>
  <c r="V298" i="1"/>
  <c r="U298" i="1" s="1"/>
  <c r="Q298" i="1"/>
  <c r="N298" i="1"/>
  <c r="AN297" i="1"/>
  <c r="AM297" i="1"/>
  <c r="AK297" i="1"/>
  <c r="AJ297" i="1"/>
  <c r="AH297" i="1" s="1"/>
  <c r="AI297" i="1"/>
  <c r="W297" i="1"/>
  <c r="V297" i="1"/>
  <c r="N297" i="1"/>
  <c r="G297" i="1"/>
  <c r="AN296" i="1"/>
  <c r="AM296" i="1"/>
  <c r="AK296" i="1"/>
  <c r="AL296" i="1" s="1"/>
  <c r="AJ296" i="1"/>
  <c r="AH296" i="1" s="1"/>
  <c r="W296" i="1"/>
  <c r="U296" i="1" s="1"/>
  <c r="V296" i="1"/>
  <c r="N296" i="1"/>
  <c r="H296" i="1"/>
  <c r="AN295" i="1"/>
  <c r="AM295" i="1"/>
  <c r="AL295" i="1"/>
  <c r="AK295" i="1"/>
  <c r="AJ295" i="1"/>
  <c r="AH295" i="1"/>
  <c r="W295" i="1"/>
  <c r="V295" i="1"/>
  <c r="U295" i="1"/>
  <c r="Q295" i="1"/>
  <c r="N295" i="1"/>
  <c r="L295" i="1"/>
  <c r="I295" i="1"/>
  <c r="AN294" i="1"/>
  <c r="AM294" i="1"/>
  <c r="AL294" i="1" s="1"/>
  <c r="Q294" i="1" s="1"/>
  <c r="AK294" i="1"/>
  <c r="AJ294" i="1"/>
  <c r="AI294" i="1"/>
  <c r="AH294" i="1"/>
  <c r="W294" i="1"/>
  <c r="V294" i="1"/>
  <c r="U294" i="1" s="1"/>
  <c r="N294" i="1"/>
  <c r="I294" i="1"/>
  <c r="AN293" i="1"/>
  <c r="AM293" i="1"/>
  <c r="AK293" i="1"/>
  <c r="AJ293" i="1"/>
  <c r="AH293" i="1" s="1"/>
  <c r="W293" i="1"/>
  <c r="V293" i="1"/>
  <c r="N293" i="1"/>
  <c r="AN292" i="1"/>
  <c r="AM292" i="1"/>
  <c r="AK292" i="1"/>
  <c r="AL292" i="1" s="1"/>
  <c r="AJ292" i="1"/>
  <c r="AH292" i="1" s="1"/>
  <c r="W292" i="1"/>
  <c r="U292" i="1" s="1"/>
  <c r="V292" i="1"/>
  <c r="N292" i="1"/>
  <c r="H292" i="1"/>
  <c r="AN291" i="1"/>
  <c r="AM291" i="1"/>
  <c r="AL291" i="1"/>
  <c r="AK291" i="1"/>
  <c r="AJ291" i="1"/>
  <c r="AH291" i="1"/>
  <c r="W291" i="1"/>
  <c r="V291" i="1"/>
  <c r="U291" i="1"/>
  <c r="Q291" i="1"/>
  <c r="N291" i="1"/>
  <c r="L291" i="1"/>
  <c r="I291" i="1"/>
  <c r="AN290" i="1"/>
  <c r="AM290" i="1"/>
  <c r="AL290" i="1"/>
  <c r="Q290" i="1" s="1"/>
  <c r="AK290" i="1"/>
  <c r="AJ290" i="1"/>
  <c r="AH290" i="1"/>
  <c r="W290" i="1"/>
  <c r="V290" i="1"/>
  <c r="U290" i="1" s="1"/>
  <c r="N290" i="1"/>
  <c r="I290" i="1"/>
  <c r="AN289" i="1"/>
  <c r="AM289" i="1"/>
  <c r="AK289" i="1"/>
  <c r="AJ289" i="1"/>
  <c r="AH289" i="1" s="1"/>
  <c r="W289" i="1"/>
  <c r="V289" i="1"/>
  <c r="U289" i="1" s="1"/>
  <c r="N289" i="1"/>
  <c r="AN288" i="1"/>
  <c r="AM288" i="1"/>
  <c r="AK288" i="1"/>
  <c r="AL288" i="1" s="1"/>
  <c r="AJ288" i="1"/>
  <c r="AH288" i="1" s="1"/>
  <c r="W288" i="1"/>
  <c r="U288" i="1" s="1"/>
  <c r="V288" i="1"/>
  <c r="N288" i="1"/>
  <c r="H288" i="1"/>
  <c r="AN287" i="1"/>
  <c r="AM287" i="1"/>
  <c r="AL287" i="1"/>
  <c r="AK287" i="1"/>
  <c r="AJ287" i="1"/>
  <c r="AH287" i="1"/>
  <c r="W287" i="1"/>
  <c r="V287" i="1"/>
  <c r="U287" i="1"/>
  <c r="Q287" i="1"/>
  <c r="N287" i="1"/>
  <c r="L287" i="1"/>
  <c r="AN286" i="1"/>
  <c r="AM286" i="1"/>
  <c r="AL286" i="1"/>
  <c r="Q286" i="1" s="1"/>
  <c r="AK286" i="1"/>
  <c r="AJ286" i="1"/>
  <c r="AH286" i="1"/>
  <c r="W286" i="1"/>
  <c r="V286" i="1"/>
  <c r="U286" i="1" s="1"/>
  <c r="N286" i="1"/>
  <c r="AN285" i="1"/>
  <c r="AM285" i="1"/>
  <c r="AK285" i="1"/>
  <c r="AJ285" i="1"/>
  <c r="AH285" i="1" s="1"/>
  <c r="AI285" i="1" s="1"/>
  <c r="W285" i="1"/>
  <c r="V285" i="1"/>
  <c r="N285" i="1"/>
  <c r="G285" i="1"/>
  <c r="AN284" i="1"/>
  <c r="AM284" i="1"/>
  <c r="AK284" i="1"/>
  <c r="AL284" i="1" s="1"/>
  <c r="AJ284" i="1"/>
  <c r="AH284" i="1" s="1"/>
  <c r="W284" i="1"/>
  <c r="U284" i="1" s="1"/>
  <c r="V284" i="1"/>
  <c r="N284" i="1"/>
  <c r="AN283" i="1"/>
  <c r="AM283" i="1"/>
  <c r="AL283" i="1"/>
  <c r="AK283" i="1"/>
  <c r="AJ283" i="1"/>
  <c r="AH283" i="1"/>
  <c r="I283" i="1" s="1"/>
  <c r="W283" i="1"/>
  <c r="V283" i="1"/>
  <c r="U283" i="1"/>
  <c r="Q283" i="1"/>
  <c r="N283" i="1"/>
  <c r="L283" i="1"/>
  <c r="AN282" i="1"/>
  <c r="AM282" i="1"/>
  <c r="AL282" i="1" s="1"/>
  <c r="AK282" i="1"/>
  <c r="AJ282" i="1"/>
  <c r="AI282" i="1"/>
  <c r="AH282" i="1"/>
  <c r="I282" i="1" s="1"/>
  <c r="W282" i="1"/>
  <c r="V282" i="1"/>
  <c r="U282" i="1" s="1"/>
  <c r="Q282" i="1"/>
  <c r="N282" i="1"/>
  <c r="AN281" i="1"/>
  <c r="AM281" i="1"/>
  <c r="AK281" i="1"/>
  <c r="AJ281" i="1"/>
  <c r="AH281" i="1" s="1"/>
  <c r="AI281" i="1"/>
  <c r="W281" i="1"/>
  <c r="V281" i="1"/>
  <c r="N281" i="1"/>
  <c r="G281" i="1"/>
  <c r="AN280" i="1"/>
  <c r="AM280" i="1"/>
  <c r="AK280" i="1"/>
  <c r="AL280" i="1" s="1"/>
  <c r="AJ280" i="1"/>
  <c r="AH280" i="1" s="1"/>
  <c r="W280" i="1"/>
  <c r="U280" i="1" s="1"/>
  <c r="V280" i="1"/>
  <c r="N280" i="1"/>
  <c r="H280" i="1"/>
  <c r="AN279" i="1"/>
  <c r="AM279" i="1"/>
  <c r="AL279" i="1"/>
  <c r="AK279" i="1"/>
  <c r="AJ279" i="1"/>
  <c r="AH279" i="1"/>
  <c r="W279" i="1"/>
  <c r="V279" i="1"/>
  <c r="U279" i="1"/>
  <c r="Q279" i="1"/>
  <c r="N279" i="1"/>
  <c r="L279" i="1"/>
  <c r="I279" i="1"/>
  <c r="AN278" i="1"/>
  <c r="AM278" i="1"/>
  <c r="AL278" i="1" s="1"/>
  <c r="Q278" i="1" s="1"/>
  <c r="AK278" i="1"/>
  <c r="AJ278" i="1"/>
  <c r="AI278" i="1"/>
  <c r="AH278" i="1"/>
  <c r="W278" i="1"/>
  <c r="V278" i="1"/>
  <c r="U278" i="1" s="1"/>
  <c r="N278" i="1"/>
  <c r="I278" i="1"/>
  <c r="AN277" i="1"/>
  <c r="AM277" i="1"/>
  <c r="AK277" i="1"/>
  <c r="AJ277" i="1"/>
  <c r="AH277" i="1" s="1"/>
  <c r="AI277" i="1" s="1"/>
  <c r="W277" i="1"/>
  <c r="V277" i="1"/>
  <c r="N277" i="1"/>
  <c r="AN276" i="1"/>
  <c r="AM276" i="1"/>
  <c r="AL276" i="1"/>
  <c r="AK276" i="1"/>
  <c r="AJ276" i="1"/>
  <c r="AH276" i="1" s="1"/>
  <c r="W276" i="1"/>
  <c r="U276" i="1" s="1"/>
  <c r="V276" i="1"/>
  <c r="Q276" i="1"/>
  <c r="N276" i="1"/>
  <c r="I276" i="1"/>
  <c r="AN275" i="1"/>
  <c r="AM275" i="1"/>
  <c r="AL275" i="1" s="1"/>
  <c r="Q275" i="1" s="1"/>
  <c r="AK275" i="1"/>
  <c r="AJ275" i="1"/>
  <c r="AI275" i="1"/>
  <c r="AH275" i="1"/>
  <c r="W275" i="1"/>
  <c r="V275" i="1"/>
  <c r="U275" i="1"/>
  <c r="N275" i="1"/>
  <c r="AN274" i="1"/>
  <c r="AM274" i="1"/>
  <c r="AL274" i="1" s="1"/>
  <c r="Q274" i="1" s="1"/>
  <c r="AK274" i="1"/>
  <c r="AJ274" i="1"/>
  <c r="AI274" i="1"/>
  <c r="AH274" i="1"/>
  <c r="G274" i="1" s="1"/>
  <c r="W274" i="1"/>
  <c r="V274" i="1"/>
  <c r="U274" i="1" s="1"/>
  <c r="N274" i="1"/>
  <c r="I274" i="1"/>
  <c r="AN273" i="1"/>
  <c r="AM273" i="1"/>
  <c r="AK273" i="1"/>
  <c r="AL273" i="1" s="1"/>
  <c r="Q273" i="1" s="1"/>
  <c r="AJ273" i="1"/>
  <c r="AH273" i="1" s="1"/>
  <c r="W273" i="1"/>
  <c r="V273" i="1"/>
  <c r="U273" i="1" s="1"/>
  <c r="N273" i="1"/>
  <c r="AN272" i="1"/>
  <c r="AM272" i="1"/>
  <c r="AL272" i="1"/>
  <c r="Q272" i="1" s="1"/>
  <c r="AK272" i="1"/>
  <c r="AJ272" i="1"/>
  <c r="AH272" i="1" s="1"/>
  <c r="W272" i="1"/>
  <c r="V272" i="1"/>
  <c r="U272" i="1"/>
  <c r="N272" i="1"/>
  <c r="L272" i="1"/>
  <c r="AN271" i="1"/>
  <c r="AM271" i="1"/>
  <c r="AK271" i="1"/>
  <c r="AL271" i="1" s="1"/>
  <c r="AJ271" i="1"/>
  <c r="AI271" i="1"/>
  <c r="AH271" i="1"/>
  <c r="G271" i="1" s="1"/>
  <c r="Y271" i="1"/>
  <c r="W271" i="1"/>
  <c r="V271" i="1"/>
  <c r="U271" i="1" s="1"/>
  <c r="Q271" i="1"/>
  <c r="N271" i="1"/>
  <c r="L271" i="1"/>
  <c r="I271" i="1"/>
  <c r="H271" i="1"/>
  <c r="AN270" i="1"/>
  <c r="Q270" i="1" s="1"/>
  <c r="AM270" i="1"/>
  <c r="AL270" i="1" s="1"/>
  <c r="AK270" i="1"/>
  <c r="AJ270" i="1"/>
  <c r="AH270" i="1" s="1"/>
  <c r="W270" i="1"/>
  <c r="V270" i="1"/>
  <c r="U270" i="1" s="1"/>
  <c r="N270" i="1"/>
  <c r="AN269" i="1"/>
  <c r="AM269" i="1"/>
  <c r="AK269" i="1"/>
  <c r="AJ269" i="1"/>
  <c r="AH269" i="1" s="1"/>
  <c r="I269" i="1" s="1"/>
  <c r="AI269" i="1"/>
  <c r="W269" i="1"/>
  <c r="V269" i="1"/>
  <c r="N269" i="1"/>
  <c r="L269" i="1"/>
  <c r="H269" i="1"/>
  <c r="G269" i="1"/>
  <c r="AN268" i="1"/>
  <c r="AM268" i="1"/>
  <c r="AL268" i="1"/>
  <c r="AK268" i="1"/>
  <c r="AJ268" i="1"/>
  <c r="AH268" i="1" s="1"/>
  <c r="W268" i="1"/>
  <c r="U268" i="1" s="1"/>
  <c r="V268" i="1"/>
  <c r="Q268" i="1"/>
  <c r="N268" i="1"/>
  <c r="I268" i="1"/>
  <c r="H268" i="1"/>
  <c r="AN267" i="1"/>
  <c r="AM267" i="1"/>
  <c r="AL267" i="1"/>
  <c r="Q267" i="1" s="1"/>
  <c r="AK267" i="1"/>
  <c r="AJ267" i="1"/>
  <c r="AH267" i="1"/>
  <c r="W267" i="1"/>
  <c r="V267" i="1"/>
  <c r="U267" i="1"/>
  <c r="N267" i="1"/>
  <c r="AN266" i="1"/>
  <c r="AM266" i="1"/>
  <c r="AL266" i="1" s="1"/>
  <c r="Q266" i="1" s="1"/>
  <c r="AK266" i="1"/>
  <c r="AJ266" i="1"/>
  <c r="AI266" i="1"/>
  <c r="AH266" i="1"/>
  <c r="W266" i="1"/>
  <c r="V266" i="1"/>
  <c r="U266" i="1" s="1"/>
  <c r="N266" i="1"/>
  <c r="AN265" i="1"/>
  <c r="AM265" i="1"/>
  <c r="AK265" i="1"/>
  <c r="AL265" i="1" s="1"/>
  <c r="Q265" i="1" s="1"/>
  <c r="AJ265" i="1"/>
  <c r="AH265" i="1" s="1"/>
  <c r="W265" i="1"/>
  <c r="V265" i="1"/>
  <c r="U265" i="1" s="1"/>
  <c r="N265" i="1"/>
  <c r="AN264" i="1"/>
  <c r="AM264" i="1"/>
  <c r="AL264" i="1"/>
  <c r="AK264" i="1"/>
  <c r="AJ264" i="1"/>
  <c r="AH264" i="1" s="1"/>
  <c r="W264" i="1"/>
  <c r="V264" i="1"/>
  <c r="U264" i="1"/>
  <c r="N264" i="1"/>
  <c r="L264" i="1"/>
  <c r="AN263" i="1"/>
  <c r="AM263" i="1"/>
  <c r="AK263" i="1"/>
  <c r="AL263" i="1" s="1"/>
  <c r="Q263" i="1" s="1"/>
  <c r="R263" i="1" s="1"/>
  <c r="S263" i="1" s="1"/>
  <c r="AJ263" i="1"/>
  <c r="AI263" i="1"/>
  <c r="AH263" i="1"/>
  <c r="G263" i="1" s="1"/>
  <c r="Y263" i="1"/>
  <c r="W263" i="1"/>
  <c r="V263" i="1"/>
  <c r="U263" i="1" s="1"/>
  <c r="N263" i="1"/>
  <c r="L263" i="1"/>
  <c r="I263" i="1"/>
  <c r="H263" i="1"/>
  <c r="AN262" i="1"/>
  <c r="Q262" i="1" s="1"/>
  <c r="AM262" i="1"/>
  <c r="AL262" i="1" s="1"/>
  <c r="AK262" i="1"/>
  <c r="AJ262" i="1"/>
  <c r="AH262" i="1" s="1"/>
  <c r="W262" i="1"/>
  <c r="V262" i="1"/>
  <c r="U262" i="1"/>
  <c r="N262" i="1"/>
  <c r="AN261" i="1"/>
  <c r="AM261" i="1"/>
  <c r="AK261" i="1"/>
  <c r="AJ261" i="1"/>
  <c r="AH261" i="1" s="1"/>
  <c r="I261" i="1" s="1"/>
  <c r="AI261" i="1"/>
  <c r="W261" i="1"/>
  <c r="V261" i="1"/>
  <c r="N261" i="1"/>
  <c r="L261" i="1"/>
  <c r="H261" i="1"/>
  <c r="G261" i="1"/>
  <c r="AN260" i="1"/>
  <c r="AM260" i="1"/>
  <c r="AK260" i="1"/>
  <c r="AL260" i="1" s="1"/>
  <c r="Q260" i="1" s="1"/>
  <c r="AJ260" i="1"/>
  <c r="AH260" i="1" s="1"/>
  <c r="I260" i="1" s="1"/>
  <c r="W260" i="1"/>
  <c r="U260" i="1" s="1"/>
  <c r="V260" i="1"/>
  <c r="N260" i="1"/>
  <c r="H260" i="1"/>
  <c r="AN259" i="1"/>
  <c r="AM259" i="1"/>
  <c r="AL259" i="1" s="1"/>
  <c r="Q259" i="1" s="1"/>
  <c r="AK259" i="1"/>
  <c r="AJ259" i="1"/>
  <c r="AI259" i="1"/>
  <c r="AH259" i="1"/>
  <c r="W259" i="1"/>
  <c r="V259" i="1"/>
  <c r="U259" i="1"/>
  <c r="N259" i="1"/>
  <c r="I259" i="1"/>
  <c r="AN258" i="1"/>
  <c r="AM258" i="1"/>
  <c r="AL258" i="1"/>
  <c r="Q258" i="1" s="1"/>
  <c r="AK258" i="1"/>
  <c r="AJ258" i="1"/>
  <c r="AH258" i="1"/>
  <c r="W258" i="1"/>
  <c r="V258" i="1"/>
  <c r="U258" i="1"/>
  <c r="N258" i="1"/>
  <c r="I258" i="1"/>
  <c r="H258" i="1"/>
  <c r="AN257" i="1"/>
  <c r="AM257" i="1"/>
  <c r="AL257" i="1"/>
  <c r="Q257" i="1" s="1"/>
  <c r="AK257" i="1"/>
  <c r="AJ257" i="1"/>
  <c r="AH257" i="1"/>
  <c r="W257" i="1"/>
  <c r="V257" i="1"/>
  <c r="U257" i="1"/>
  <c r="N257" i="1"/>
  <c r="AN256" i="1"/>
  <c r="AM256" i="1"/>
  <c r="AL256" i="1" s="1"/>
  <c r="Q256" i="1" s="1"/>
  <c r="AK256" i="1"/>
  <c r="AJ256" i="1"/>
  <c r="AH256" i="1" s="1"/>
  <c r="AI256" i="1"/>
  <c r="W256" i="1"/>
  <c r="V256" i="1"/>
  <c r="U256" i="1" s="1"/>
  <c r="N256" i="1"/>
  <c r="G256" i="1"/>
  <c r="Y256" i="1" s="1"/>
  <c r="AN255" i="1"/>
  <c r="AM255" i="1"/>
  <c r="AK255" i="1"/>
  <c r="AL255" i="1" s="1"/>
  <c r="AJ255" i="1"/>
  <c r="AH255" i="1" s="1"/>
  <c r="W255" i="1"/>
  <c r="V255" i="1"/>
  <c r="U255" i="1" s="1"/>
  <c r="N255" i="1"/>
  <c r="L255" i="1"/>
  <c r="H255" i="1"/>
  <c r="G255" i="1"/>
  <c r="Y255" i="1" s="1"/>
  <c r="AN254" i="1"/>
  <c r="AM254" i="1"/>
  <c r="AK254" i="1"/>
  <c r="AL254" i="1" s="1"/>
  <c r="Q254" i="1" s="1"/>
  <c r="AJ254" i="1"/>
  <c r="AH254" i="1"/>
  <c r="W254" i="1"/>
  <c r="V254" i="1"/>
  <c r="U254" i="1"/>
  <c r="N254" i="1"/>
  <c r="L254" i="1"/>
  <c r="I254" i="1"/>
  <c r="H254" i="1"/>
  <c r="AN253" i="1"/>
  <c r="AM253" i="1"/>
  <c r="AL253" i="1"/>
  <c r="Q253" i="1" s="1"/>
  <c r="AK253" i="1"/>
  <c r="AJ253" i="1"/>
  <c r="AH253" i="1"/>
  <c r="W253" i="1"/>
  <c r="V253" i="1"/>
  <c r="U253" i="1" s="1"/>
  <c r="N253" i="1"/>
  <c r="AN252" i="1"/>
  <c r="AM252" i="1"/>
  <c r="AL252" i="1" s="1"/>
  <c r="AK252" i="1"/>
  <c r="AJ252" i="1"/>
  <c r="AH252" i="1" s="1"/>
  <c r="AI252" i="1"/>
  <c r="W252" i="1"/>
  <c r="V252" i="1"/>
  <c r="U252" i="1" s="1"/>
  <c r="N252" i="1"/>
  <c r="G252" i="1"/>
  <c r="Y252" i="1" s="1"/>
  <c r="AN251" i="1"/>
  <c r="AM251" i="1"/>
  <c r="AK251" i="1"/>
  <c r="AL251" i="1" s="1"/>
  <c r="AJ251" i="1"/>
  <c r="AH251" i="1" s="1"/>
  <c r="W251" i="1"/>
  <c r="V251" i="1"/>
  <c r="U251" i="1" s="1"/>
  <c r="N251" i="1"/>
  <c r="L251" i="1"/>
  <c r="H251" i="1"/>
  <c r="G251" i="1"/>
  <c r="Y251" i="1" s="1"/>
  <c r="AN250" i="1"/>
  <c r="AM250" i="1"/>
  <c r="AK250" i="1"/>
  <c r="AL250" i="1" s="1"/>
  <c r="Q250" i="1" s="1"/>
  <c r="AJ250" i="1"/>
  <c r="AH250" i="1"/>
  <c r="W250" i="1"/>
  <c r="V250" i="1"/>
  <c r="U250" i="1"/>
  <c r="N250" i="1"/>
  <c r="L250" i="1"/>
  <c r="I250" i="1"/>
  <c r="H250" i="1"/>
  <c r="AN249" i="1"/>
  <c r="AM249" i="1"/>
  <c r="AL249" i="1"/>
  <c r="Q249" i="1" s="1"/>
  <c r="AK249" i="1"/>
  <c r="AJ249" i="1"/>
  <c r="AH249" i="1"/>
  <c r="W249" i="1"/>
  <c r="V249" i="1"/>
  <c r="U249" i="1"/>
  <c r="N249" i="1"/>
  <c r="AN248" i="1"/>
  <c r="AM248" i="1"/>
  <c r="AL248" i="1" s="1"/>
  <c r="Q248" i="1" s="1"/>
  <c r="AK248" i="1"/>
  <c r="AJ248" i="1"/>
  <c r="AH248" i="1" s="1"/>
  <c r="AI248" i="1"/>
  <c r="W248" i="1"/>
  <c r="V248" i="1"/>
  <c r="U248" i="1" s="1"/>
  <c r="N248" i="1"/>
  <c r="G248" i="1"/>
  <c r="Y248" i="1" s="1"/>
  <c r="AN247" i="1"/>
  <c r="AM247" i="1"/>
  <c r="AK247" i="1"/>
  <c r="AL247" i="1" s="1"/>
  <c r="AJ247" i="1"/>
  <c r="AH247" i="1" s="1"/>
  <c r="W247" i="1"/>
  <c r="V247" i="1"/>
  <c r="U247" i="1" s="1"/>
  <c r="N247" i="1"/>
  <c r="L247" i="1"/>
  <c r="H247" i="1"/>
  <c r="G247" i="1"/>
  <c r="Y247" i="1" s="1"/>
  <c r="AN246" i="1"/>
  <c r="AM246" i="1"/>
  <c r="AK246" i="1"/>
  <c r="AL246" i="1" s="1"/>
  <c r="Q246" i="1" s="1"/>
  <c r="AJ246" i="1"/>
  <c r="AH246" i="1"/>
  <c r="W246" i="1"/>
  <c r="V246" i="1"/>
  <c r="U246" i="1"/>
  <c r="N246" i="1"/>
  <c r="L246" i="1"/>
  <c r="I246" i="1"/>
  <c r="H246" i="1"/>
  <c r="AN245" i="1"/>
  <c r="AM245" i="1"/>
  <c r="AL245" i="1"/>
  <c r="Q245" i="1" s="1"/>
  <c r="AK245" i="1"/>
  <c r="AJ245" i="1"/>
  <c r="AH245" i="1"/>
  <c r="W245" i="1"/>
  <c r="V245" i="1"/>
  <c r="U245" i="1"/>
  <c r="N245" i="1"/>
  <c r="AN244" i="1"/>
  <c r="AM244" i="1"/>
  <c r="AL244" i="1" s="1"/>
  <c r="Q244" i="1" s="1"/>
  <c r="AK244" i="1"/>
  <c r="AJ244" i="1"/>
  <c r="AH244" i="1" s="1"/>
  <c r="AI244" i="1"/>
  <c r="W244" i="1"/>
  <c r="V244" i="1"/>
  <c r="U244" i="1" s="1"/>
  <c r="N244" i="1"/>
  <c r="G244" i="1"/>
  <c r="Y244" i="1" s="1"/>
  <c r="AN243" i="1"/>
  <c r="AM243" i="1"/>
  <c r="AK243" i="1"/>
  <c r="AL243" i="1" s="1"/>
  <c r="AJ243" i="1"/>
  <c r="AH243" i="1" s="1"/>
  <c r="W243" i="1"/>
  <c r="V243" i="1"/>
  <c r="U243" i="1" s="1"/>
  <c r="N243" i="1"/>
  <c r="L243" i="1"/>
  <c r="H243" i="1"/>
  <c r="G243" i="1"/>
  <c r="Y243" i="1" s="1"/>
  <c r="AN242" i="1"/>
  <c r="AM242" i="1"/>
  <c r="AK242" i="1"/>
  <c r="AL242" i="1" s="1"/>
  <c r="Q242" i="1" s="1"/>
  <c r="AJ242" i="1"/>
  <c r="AH242" i="1"/>
  <c r="W242" i="1"/>
  <c r="V242" i="1"/>
  <c r="U242" i="1"/>
  <c r="N242" i="1"/>
  <c r="L242" i="1"/>
  <c r="I242" i="1"/>
  <c r="H242" i="1"/>
  <c r="AN241" i="1"/>
  <c r="AM241" i="1"/>
  <c r="AL241" i="1"/>
  <c r="Q241" i="1" s="1"/>
  <c r="AK241" i="1"/>
  <c r="AJ241" i="1"/>
  <c r="AH241" i="1"/>
  <c r="W241" i="1"/>
  <c r="V241" i="1"/>
  <c r="U241" i="1"/>
  <c r="N241" i="1"/>
  <c r="AN240" i="1"/>
  <c r="AM240" i="1"/>
  <c r="AL240" i="1" s="1"/>
  <c r="Q240" i="1" s="1"/>
  <c r="AK240" i="1"/>
  <c r="AJ240" i="1"/>
  <c r="AH240" i="1" s="1"/>
  <c r="AI240" i="1"/>
  <c r="W240" i="1"/>
  <c r="V240" i="1"/>
  <c r="U240" i="1" s="1"/>
  <c r="N240" i="1"/>
  <c r="G240" i="1"/>
  <c r="Y240" i="1" s="1"/>
  <c r="AN239" i="1"/>
  <c r="AM239" i="1"/>
  <c r="AK239" i="1"/>
  <c r="AL239" i="1" s="1"/>
  <c r="AJ239" i="1"/>
  <c r="AH239" i="1" s="1"/>
  <c r="W239" i="1"/>
  <c r="V239" i="1"/>
  <c r="U239" i="1" s="1"/>
  <c r="N239" i="1"/>
  <c r="L239" i="1"/>
  <c r="H239" i="1"/>
  <c r="G239" i="1"/>
  <c r="Y239" i="1" s="1"/>
  <c r="AN238" i="1"/>
  <c r="AM238" i="1"/>
  <c r="AK238" i="1"/>
  <c r="AL238" i="1" s="1"/>
  <c r="Q238" i="1" s="1"/>
  <c r="AJ238" i="1"/>
  <c r="AH238" i="1"/>
  <c r="W238" i="1"/>
  <c r="V238" i="1"/>
  <c r="U238" i="1"/>
  <c r="N238" i="1"/>
  <c r="L238" i="1"/>
  <c r="I238" i="1"/>
  <c r="H238" i="1"/>
  <c r="AN237" i="1"/>
  <c r="AM237" i="1"/>
  <c r="AL237" i="1"/>
  <c r="Q237" i="1" s="1"/>
  <c r="AK237" i="1"/>
  <c r="AJ237" i="1"/>
  <c r="AH237" i="1"/>
  <c r="W237" i="1"/>
  <c r="V237" i="1"/>
  <c r="U237" i="1"/>
  <c r="N237" i="1"/>
  <c r="AN236" i="1"/>
  <c r="AM236" i="1"/>
  <c r="AL236" i="1" s="1"/>
  <c r="Q236" i="1" s="1"/>
  <c r="AK236" i="1"/>
  <c r="AJ236" i="1"/>
  <c r="AH236" i="1" s="1"/>
  <c r="AI236" i="1"/>
  <c r="W236" i="1"/>
  <c r="V236" i="1"/>
  <c r="U236" i="1" s="1"/>
  <c r="N236" i="1"/>
  <c r="G236" i="1"/>
  <c r="Y236" i="1" s="1"/>
  <c r="AN235" i="1"/>
  <c r="AM235" i="1"/>
  <c r="AK235" i="1"/>
  <c r="AL235" i="1" s="1"/>
  <c r="AJ235" i="1"/>
  <c r="AH235" i="1" s="1"/>
  <c r="W235" i="1"/>
  <c r="V235" i="1"/>
  <c r="U235" i="1" s="1"/>
  <c r="N235" i="1"/>
  <c r="H235" i="1"/>
  <c r="G235" i="1"/>
  <c r="Y235" i="1" s="1"/>
  <c r="AN234" i="1"/>
  <c r="AM234" i="1"/>
  <c r="AK234" i="1"/>
  <c r="AL234" i="1" s="1"/>
  <c r="Q234" i="1" s="1"/>
  <c r="AJ234" i="1"/>
  <c r="AH234" i="1"/>
  <c r="W234" i="1"/>
  <c r="V234" i="1"/>
  <c r="U234" i="1"/>
  <c r="N234" i="1"/>
  <c r="L234" i="1"/>
  <c r="I234" i="1"/>
  <c r="H234" i="1"/>
  <c r="AN233" i="1"/>
  <c r="AM233" i="1"/>
  <c r="AL233" i="1"/>
  <c r="Q233" i="1" s="1"/>
  <c r="AK233" i="1"/>
  <c r="AJ233" i="1"/>
  <c r="AH233" i="1"/>
  <c r="W233" i="1"/>
  <c r="V233" i="1"/>
  <c r="U233" i="1" s="1"/>
  <c r="N233" i="1"/>
  <c r="AN232" i="1"/>
  <c r="AM232" i="1"/>
  <c r="AL232" i="1" s="1"/>
  <c r="AK232" i="1"/>
  <c r="AJ232" i="1"/>
  <c r="AH232" i="1" s="1"/>
  <c r="AI232" i="1"/>
  <c r="W232" i="1"/>
  <c r="V232" i="1"/>
  <c r="U232" i="1" s="1"/>
  <c r="N232" i="1"/>
  <c r="G232" i="1"/>
  <c r="Y232" i="1" s="1"/>
  <c r="AN231" i="1"/>
  <c r="AM231" i="1"/>
  <c r="AK231" i="1"/>
  <c r="AL231" i="1" s="1"/>
  <c r="AJ231" i="1"/>
  <c r="AH231" i="1" s="1"/>
  <c r="W231" i="1"/>
  <c r="V231" i="1"/>
  <c r="U231" i="1" s="1"/>
  <c r="N231" i="1"/>
  <c r="H231" i="1"/>
  <c r="G231" i="1"/>
  <c r="Y231" i="1" s="1"/>
  <c r="AN230" i="1"/>
  <c r="AM230" i="1"/>
  <c r="AK230" i="1"/>
  <c r="AL230" i="1" s="1"/>
  <c r="Q230" i="1" s="1"/>
  <c r="AJ230" i="1"/>
  <c r="AH230" i="1"/>
  <c r="W230" i="1"/>
  <c r="V230" i="1"/>
  <c r="U230" i="1"/>
  <c r="N230" i="1"/>
  <c r="L230" i="1"/>
  <c r="I230" i="1"/>
  <c r="H230" i="1"/>
  <c r="AN229" i="1"/>
  <c r="AM229" i="1"/>
  <c r="AL229" i="1"/>
  <c r="Q229" i="1" s="1"/>
  <c r="AK229" i="1"/>
  <c r="AJ229" i="1"/>
  <c r="AH229" i="1"/>
  <c r="W229" i="1"/>
  <c r="V229" i="1"/>
  <c r="U229" i="1"/>
  <c r="N229" i="1"/>
  <c r="AN228" i="1"/>
  <c r="AM228" i="1"/>
  <c r="AL228" i="1" s="1"/>
  <c r="Q228" i="1" s="1"/>
  <c r="AK228" i="1"/>
  <c r="AJ228" i="1"/>
  <c r="AH228" i="1" s="1"/>
  <c r="AI228" i="1"/>
  <c r="W228" i="1"/>
  <c r="V228" i="1"/>
  <c r="U228" i="1" s="1"/>
  <c r="N228" i="1"/>
  <c r="G228" i="1"/>
  <c r="Y228" i="1" s="1"/>
  <c r="AN227" i="1"/>
  <c r="AM227" i="1"/>
  <c r="AK227" i="1"/>
  <c r="AL227" i="1" s="1"/>
  <c r="AJ227" i="1"/>
  <c r="AH227" i="1" s="1"/>
  <c r="W227" i="1"/>
  <c r="V227" i="1"/>
  <c r="U227" i="1" s="1"/>
  <c r="N227" i="1"/>
  <c r="H227" i="1"/>
  <c r="G227" i="1"/>
  <c r="Y227" i="1" s="1"/>
  <c r="AN226" i="1"/>
  <c r="AM226" i="1"/>
  <c r="AL226" i="1"/>
  <c r="Q226" i="1" s="1"/>
  <c r="AK226" i="1"/>
  <c r="AJ226" i="1"/>
  <c r="AH226" i="1"/>
  <c r="W226" i="1"/>
  <c r="V226" i="1"/>
  <c r="U226" i="1"/>
  <c r="N226" i="1"/>
  <c r="L226" i="1"/>
  <c r="I226" i="1"/>
  <c r="H226" i="1"/>
  <c r="AN225" i="1"/>
  <c r="AM225" i="1"/>
  <c r="AL225" i="1"/>
  <c r="Q225" i="1" s="1"/>
  <c r="AK225" i="1"/>
  <c r="AJ225" i="1"/>
  <c r="AH225" i="1"/>
  <c r="W225" i="1"/>
  <c r="V225" i="1"/>
  <c r="U225" i="1"/>
  <c r="N225" i="1"/>
  <c r="AN224" i="1"/>
  <c r="AM224" i="1"/>
  <c r="AL224" i="1" s="1"/>
  <c r="Q224" i="1" s="1"/>
  <c r="AK224" i="1"/>
  <c r="AJ224" i="1"/>
  <c r="AH224" i="1" s="1"/>
  <c r="AI224" i="1"/>
  <c r="W224" i="1"/>
  <c r="V224" i="1"/>
  <c r="U224" i="1" s="1"/>
  <c r="N224" i="1"/>
  <c r="G224" i="1"/>
  <c r="Y224" i="1" s="1"/>
  <c r="AN223" i="1"/>
  <c r="AM223" i="1"/>
  <c r="AK223" i="1"/>
  <c r="AL223" i="1" s="1"/>
  <c r="AJ223" i="1"/>
  <c r="AH223" i="1" s="1"/>
  <c r="W223" i="1"/>
  <c r="V223" i="1"/>
  <c r="U223" i="1" s="1"/>
  <c r="N223" i="1"/>
  <c r="H223" i="1"/>
  <c r="AN222" i="1"/>
  <c r="AM222" i="1"/>
  <c r="AL222" i="1"/>
  <c r="Q222" i="1" s="1"/>
  <c r="AK222" i="1"/>
  <c r="AJ222" i="1"/>
  <c r="AH222" i="1"/>
  <c r="W222" i="1"/>
  <c r="U222" i="1" s="1"/>
  <c r="V222" i="1"/>
  <c r="N222" i="1"/>
  <c r="AN221" i="1"/>
  <c r="AM221" i="1"/>
  <c r="AK221" i="1"/>
  <c r="AJ221" i="1"/>
  <c r="AI221" i="1"/>
  <c r="AH221" i="1"/>
  <c r="G221" i="1" s="1"/>
  <c r="Y221" i="1"/>
  <c r="W221" i="1"/>
  <c r="V221" i="1"/>
  <c r="U221" i="1" s="1"/>
  <c r="N221" i="1"/>
  <c r="L221" i="1"/>
  <c r="I221" i="1"/>
  <c r="H221" i="1"/>
  <c r="AN220" i="1"/>
  <c r="AM220" i="1"/>
  <c r="AL220" i="1" s="1"/>
  <c r="Q220" i="1" s="1"/>
  <c r="AK220" i="1"/>
  <c r="AJ220" i="1"/>
  <c r="AH220" i="1" s="1"/>
  <c r="AI220" i="1" s="1"/>
  <c r="W220" i="1"/>
  <c r="V220" i="1"/>
  <c r="U220" i="1"/>
  <c r="N220" i="1"/>
  <c r="AN219" i="1"/>
  <c r="AM219" i="1"/>
  <c r="AK219" i="1"/>
  <c r="AL219" i="1" s="1"/>
  <c r="Q219" i="1" s="1"/>
  <c r="AJ219" i="1"/>
  <c r="AH219" i="1" s="1"/>
  <c r="I219" i="1" s="1"/>
  <c r="AI219" i="1"/>
  <c r="W219" i="1"/>
  <c r="V219" i="1"/>
  <c r="U219" i="1" s="1"/>
  <c r="N219" i="1"/>
  <c r="L219" i="1"/>
  <c r="H219" i="1"/>
  <c r="G219" i="1"/>
  <c r="AN218" i="1"/>
  <c r="AM218" i="1"/>
  <c r="AK218" i="1"/>
  <c r="AL218" i="1" s="1"/>
  <c r="Q218" i="1" s="1"/>
  <c r="AJ218" i="1"/>
  <c r="AH218" i="1" s="1"/>
  <c r="L218" i="1" s="1"/>
  <c r="W218" i="1"/>
  <c r="V218" i="1"/>
  <c r="U218" i="1"/>
  <c r="N218" i="1"/>
  <c r="G218" i="1"/>
  <c r="Y218" i="1" s="1"/>
  <c r="AN217" i="1"/>
  <c r="AM217" i="1"/>
  <c r="AK217" i="1"/>
  <c r="AL217" i="1" s="1"/>
  <c r="Q217" i="1" s="1"/>
  <c r="AJ217" i="1"/>
  <c r="AH217" i="1"/>
  <c r="W217" i="1"/>
  <c r="V217" i="1"/>
  <c r="U217" i="1"/>
  <c r="N217" i="1"/>
  <c r="I217" i="1"/>
  <c r="H217" i="1"/>
  <c r="AN216" i="1"/>
  <c r="AM216" i="1"/>
  <c r="AL216" i="1"/>
  <c r="AK216" i="1"/>
  <c r="AJ216" i="1"/>
  <c r="AH216" i="1"/>
  <c r="W216" i="1"/>
  <c r="V216" i="1"/>
  <c r="Q216" i="1"/>
  <c r="N216" i="1"/>
  <c r="G216" i="1"/>
  <c r="AN215" i="1"/>
  <c r="AM215" i="1"/>
  <c r="AK215" i="1"/>
  <c r="AL215" i="1" s="1"/>
  <c r="AJ215" i="1"/>
  <c r="AH215" i="1" s="1"/>
  <c r="AI215" i="1"/>
  <c r="W215" i="1"/>
  <c r="V215" i="1"/>
  <c r="U215" i="1" s="1"/>
  <c r="N215" i="1"/>
  <c r="AN214" i="1"/>
  <c r="AM214" i="1"/>
  <c r="AL214" i="1"/>
  <c r="Q214" i="1" s="1"/>
  <c r="AK214" i="1"/>
  <c r="AJ214" i="1"/>
  <c r="AH214" i="1"/>
  <c r="W214" i="1"/>
  <c r="U214" i="1" s="1"/>
  <c r="V214" i="1"/>
  <c r="N214" i="1"/>
  <c r="AN213" i="1"/>
  <c r="AM213" i="1"/>
  <c r="AK213" i="1"/>
  <c r="AJ213" i="1"/>
  <c r="AI213" i="1"/>
  <c r="AH213" i="1"/>
  <c r="G213" i="1" s="1"/>
  <c r="Y213" i="1"/>
  <c r="W213" i="1"/>
  <c r="V213" i="1"/>
  <c r="U213" i="1" s="1"/>
  <c r="N213" i="1"/>
  <c r="L213" i="1"/>
  <c r="I213" i="1"/>
  <c r="H213" i="1"/>
  <c r="AN212" i="1"/>
  <c r="AM212" i="1"/>
  <c r="AL212" i="1" s="1"/>
  <c r="Q212" i="1" s="1"/>
  <c r="AK212" i="1"/>
  <c r="AJ212" i="1"/>
  <c r="AH212" i="1" s="1"/>
  <c r="AI212" i="1" s="1"/>
  <c r="W212" i="1"/>
  <c r="V212" i="1"/>
  <c r="U212" i="1"/>
  <c r="N212" i="1"/>
  <c r="AN211" i="1"/>
  <c r="AM211" i="1"/>
  <c r="AK211" i="1"/>
  <c r="AL211" i="1" s="1"/>
  <c r="Q211" i="1" s="1"/>
  <c r="AJ211" i="1"/>
  <c r="AH211" i="1" s="1"/>
  <c r="I211" i="1" s="1"/>
  <c r="AI211" i="1"/>
  <c r="W211" i="1"/>
  <c r="V211" i="1"/>
  <c r="U211" i="1" s="1"/>
  <c r="N211" i="1"/>
  <c r="L211" i="1"/>
  <c r="H211" i="1"/>
  <c r="G211" i="1"/>
  <c r="AN210" i="1"/>
  <c r="AM210" i="1"/>
  <c r="AK210" i="1"/>
  <c r="AL210" i="1" s="1"/>
  <c r="Q210" i="1" s="1"/>
  <c r="AJ210" i="1"/>
  <c r="AH210" i="1" s="1"/>
  <c r="L210" i="1" s="1"/>
  <c r="W210" i="1"/>
  <c r="V210" i="1"/>
  <c r="U210" i="1"/>
  <c r="N210" i="1"/>
  <c r="G210" i="1"/>
  <c r="Y210" i="1" s="1"/>
  <c r="AN209" i="1"/>
  <c r="AM209" i="1"/>
  <c r="AK209" i="1"/>
  <c r="AL209" i="1" s="1"/>
  <c r="Q209" i="1" s="1"/>
  <c r="AJ209" i="1"/>
  <c r="AH209" i="1"/>
  <c r="W209" i="1"/>
  <c r="V209" i="1"/>
  <c r="U209" i="1"/>
  <c r="N209" i="1"/>
  <c r="I209" i="1"/>
  <c r="H209" i="1"/>
  <c r="AN208" i="1"/>
  <c r="AM208" i="1"/>
  <c r="AL208" i="1"/>
  <c r="Q208" i="1" s="1"/>
  <c r="AK208" i="1"/>
  <c r="AJ208" i="1"/>
  <c r="AH208" i="1"/>
  <c r="W208" i="1"/>
  <c r="V208" i="1"/>
  <c r="N208" i="1"/>
  <c r="G208" i="1"/>
  <c r="AN207" i="1"/>
  <c r="AM207" i="1"/>
  <c r="AK207" i="1"/>
  <c r="AL207" i="1" s="1"/>
  <c r="AJ207" i="1"/>
  <c r="AH207" i="1" s="1"/>
  <c r="AI207" i="1" s="1"/>
  <c r="W207" i="1"/>
  <c r="V207" i="1"/>
  <c r="U207" i="1" s="1"/>
  <c r="N207" i="1"/>
  <c r="AN206" i="1"/>
  <c r="AM206" i="1"/>
  <c r="AL206" i="1"/>
  <c r="Q206" i="1" s="1"/>
  <c r="AK206" i="1"/>
  <c r="AJ206" i="1"/>
  <c r="AH206" i="1"/>
  <c r="W206" i="1"/>
  <c r="U206" i="1" s="1"/>
  <c r="V206" i="1"/>
  <c r="N206" i="1"/>
  <c r="AN205" i="1"/>
  <c r="AM205" i="1"/>
  <c r="AK205" i="1"/>
  <c r="AJ205" i="1"/>
  <c r="AI205" i="1"/>
  <c r="AH205" i="1"/>
  <c r="G205" i="1" s="1"/>
  <c r="Y205" i="1"/>
  <c r="W205" i="1"/>
  <c r="V205" i="1"/>
  <c r="U205" i="1" s="1"/>
  <c r="N205" i="1"/>
  <c r="L205" i="1"/>
  <c r="I205" i="1"/>
  <c r="H205" i="1"/>
  <c r="AN204" i="1"/>
  <c r="AM204" i="1"/>
  <c r="AL204" i="1" s="1"/>
  <c r="Q204" i="1" s="1"/>
  <c r="AK204" i="1"/>
  <c r="AJ204" i="1"/>
  <c r="AH204" i="1" s="1"/>
  <c r="W204" i="1"/>
  <c r="V204" i="1"/>
  <c r="U204" i="1"/>
  <c r="N204" i="1"/>
  <c r="I204" i="1"/>
  <c r="AN203" i="1"/>
  <c r="AM203" i="1"/>
  <c r="AK203" i="1"/>
  <c r="AL203" i="1" s="1"/>
  <c r="AJ203" i="1"/>
  <c r="AH203" i="1"/>
  <c r="W203" i="1"/>
  <c r="V203" i="1"/>
  <c r="U203" i="1"/>
  <c r="Q203" i="1"/>
  <c r="N203" i="1"/>
  <c r="L203" i="1"/>
  <c r="AN202" i="1"/>
  <c r="AM202" i="1"/>
  <c r="AL202" i="1" s="1"/>
  <c r="AK202" i="1"/>
  <c r="AJ202" i="1"/>
  <c r="AI202" i="1"/>
  <c r="AH202" i="1"/>
  <c r="W202" i="1"/>
  <c r="V202" i="1"/>
  <c r="U202" i="1"/>
  <c r="Q202" i="1"/>
  <c r="N202" i="1"/>
  <c r="I202" i="1"/>
  <c r="AN201" i="1"/>
  <c r="AM201" i="1"/>
  <c r="AK201" i="1"/>
  <c r="AL201" i="1" s="1"/>
  <c r="Q201" i="1" s="1"/>
  <c r="AJ201" i="1"/>
  <c r="AH201" i="1" s="1"/>
  <c r="W201" i="1"/>
  <c r="V201" i="1"/>
  <c r="N201" i="1"/>
  <c r="G201" i="1"/>
  <c r="Y201" i="1" s="1"/>
  <c r="AN200" i="1"/>
  <c r="AM200" i="1"/>
  <c r="AK200" i="1"/>
  <c r="AL200" i="1" s="1"/>
  <c r="Q200" i="1" s="1"/>
  <c r="AJ200" i="1"/>
  <c r="AH200" i="1" s="1"/>
  <c r="W200" i="1"/>
  <c r="U200" i="1" s="1"/>
  <c r="V200" i="1"/>
  <c r="N200" i="1"/>
  <c r="AN199" i="1"/>
  <c r="AM199" i="1"/>
  <c r="AK199" i="1"/>
  <c r="AL199" i="1" s="1"/>
  <c r="Q199" i="1" s="1"/>
  <c r="AJ199" i="1"/>
  <c r="AH199" i="1"/>
  <c r="W199" i="1"/>
  <c r="V199" i="1"/>
  <c r="U199" i="1"/>
  <c r="N199" i="1"/>
  <c r="AN198" i="1"/>
  <c r="AM198" i="1"/>
  <c r="AL198" i="1" s="1"/>
  <c r="AK198" i="1"/>
  <c r="AJ198" i="1"/>
  <c r="AI198" i="1"/>
  <c r="AH198" i="1"/>
  <c r="W198" i="1"/>
  <c r="V198" i="1"/>
  <c r="U198" i="1"/>
  <c r="Q198" i="1"/>
  <c r="N198" i="1"/>
  <c r="I198" i="1"/>
  <c r="AN197" i="1"/>
  <c r="AM197" i="1"/>
  <c r="AK197" i="1"/>
  <c r="AJ197" i="1"/>
  <c r="AH197" i="1" s="1"/>
  <c r="W197" i="1"/>
  <c r="V197" i="1"/>
  <c r="N197" i="1"/>
  <c r="AN196" i="1"/>
  <c r="AM196" i="1"/>
  <c r="AK196" i="1"/>
  <c r="AL196" i="1" s="1"/>
  <c r="Q196" i="1" s="1"/>
  <c r="AJ196" i="1"/>
  <c r="AH196" i="1" s="1"/>
  <c r="W196" i="1"/>
  <c r="U196" i="1" s="1"/>
  <c r="V196" i="1"/>
  <c r="N196" i="1"/>
  <c r="L196" i="1"/>
  <c r="G196" i="1"/>
  <c r="AN195" i="1"/>
  <c r="AM195" i="1"/>
  <c r="AK195" i="1"/>
  <c r="AL195" i="1" s="1"/>
  <c r="Q195" i="1" s="1"/>
  <c r="AJ195" i="1"/>
  <c r="AH195" i="1"/>
  <c r="W195" i="1"/>
  <c r="V195" i="1"/>
  <c r="U195" i="1"/>
  <c r="N195" i="1"/>
  <c r="L195" i="1"/>
  <c r="AN194" i="1"/>
  <c r="AM194" i="1"/>
  <c r="AL194" i="1" s="1"/>
  <c r="AK194" i="1"/>
  <c r="AJ194" i="1"/>
  <c r="AI194" i="1"/>
  <c r="AH194" i="1"/>
  <c r="W194" i="1"/>
  <c r="V194" i="1"/>
  <c r="U194" i="1"/>
  <c r="Q194" i="1"/>
  <c r="N194" i="1"/>
  <c r="I194" i="1"/>
  <c r="AN193" i="1"/>
  <c r="AM193" i="1"/>
  <c r="AK193" i="1"/>
  <c r="AJ193" i="1"/>
  <c r="AH193" i="1" s="1"/>
  <c r="W193" i="1"/>
  <c r="V193" i="1"/>
  <c r="N193" i="1"/>
  <c r="AN192" i="1"/>
  <c r="AM192" i="1"/>
  <c r="AK192" i="1"/>
  <c r="AL192" i="1" s="1"/>
  <c r="AJ192" i="1"/>
  <c r="AH192" i="1" s="1"/>
  <c r="W192" i="1"/>
  <c r="U192" i="1" s="1"/>
  <c r="V192" i="1"/>
  <c r="N192" i="1"/>
  <c r="AN191" i="1"/>
  <c r="AM191" i="1"/>
  <c r="AL191" i="1"/>
  <c r="AK191" i="1"/>
  <c r="AJ191" i="1"/>
  <c r="AH191" i="1"/>
  <c r="W191" i="1"/>
  <c r="V191" i="1"/>
  <c r="U191" i="1"/>
  <c r="Q191" i="1"/>
  <c r="N191" i="1"/>
  <c r="AN190" i="1"/>
  <c r="AM190" i="1"/>
  <c r="AL190" i="1" s="1"/>
  <c r="Q190" i="1" s="1"/>
  <c r="AK190" i="1"/>
  <c r="AJ190" i="1"/>
  <c r="AI190" i="1"/>
  <c r="AH190" i="1"/>
  <c r="W190" i="1"/>
  <c r="V190" i="1"/>
  <c r="U190" i="1" s="1"/>
  <c r="N190" i="1"/>
  <c r="I190" i="1"/>
  <c r="AN189" i="1"/>
  <c r="AM189" i="1"/>
  <c r="AK189" i="1"/>
  <c r="AJ189" i="1"/>
  <c r="AH189" i="1" s="1"/>
  <c r="W189" i="1"/>
  <c r="V189" i="1"/>
  <c r="N189" i="1"/>
  <c r="AN188" i="1"/>
  <c r="AM188" i="1"/>
  <c r="AK188" i="1"/>
  <c r="AL188" i="1" s="1"/>
  <c r="AJ188" i="1"/>
  <c r="AH188" i="1" s="1"/>
  <c r="W188" i="1"/>
  <c r="U188" i="1" s="1"/>
  <c r="V188" i="1"/>
  <c r="N188" i="1"/>
  <c r="AN187" i="1"/>
  <c r="AM187" i="1"/>
  <c r="AL187" i="1"/>
  <c r="AK187" i="1"/>
  <c r="AJ187" i="1"/>
  <c r="AH187" i="1"/>
  <c r="W187" i="1"/>
  <c r="V187" i="1"/>
  <c r="U187" i="1"/>
  <c r="Q187" i="1"/>
  <c r="N187" i="1"/>
  <c r="L187" i="1"/>
  <c r="AN186" i="1"/>
  <c r="AM186" i="1"/>
  <c r="AL186" i="1" s="1"/>
  <c r="AK186" i="1"/>
  <c r="AJ186" i="1"/>
  <c r="AI186" i="1"/>
  <c r="AH186" i="1"/>
  <c r="W186" i="1"/>
  <c r="V186" i="1"/>
  <c r="U186" i="1" s="1"/>
  <c r="Q186" i="1"/>
  <c r="N186" i="1"/>
  <c r="I186" i="1"/>
  <c r="AN185" i="1"/>
  <c r="AM185" i="1"/>
  <c r="AK185" i="1"/>
  <c r="AJ185" i="1"/>
  <c r="AH185" i="1" s="1"/>
  <c r="W185" i="1"/>
  <c r="V185" i="1"/>
  <c r="N185" i="1"/>
  <c r="G185" i="1"/>
  <c r="Y185" i="1" s="1"/>
  <c r="AN184" i="1"/>
  <c r="AM184" i="1"/>
  <c r="AK184" i="1"/>
  <c r="AL184" i="1" s="1"/>
  <c r="AJ184" i="1"/>
  <c r="AH184" i="1" s="1"/>
  <c r="W184" i="1"/>
  <c r="U184" i="1" s="1"/>
  <c r="V184" i="1"/>
  <c r="N184" i="1"/>
  <c r="AN183" i="1"/>
  <c r="AM183" i="1"/>
  <c r="AL183" i="1"/>
  <c r="AK183" i="1"/>
  <c r="AJ183" i="1"/>
  <c r="AH183" i="1"/>
  <c r="W183" i="1"/>
  <c r="V183" i="1"/>
  <c r="U183" i="1"/>
  <c r="Q183" i="1"/>
  <c r="N183" i="1"/>
  <c r="L183" i="1"/>
  <c r="AN182" i="1"/>
  <c r="AM182" i="1"/>
  <c r="AL182" i="1" s="1"/>
  <c r="Q182" i="1" s="1"/>
  <c r="AK182" i="1"/>
  <c r="AJ182" i="1"/>
  <c r="AI182" i="1"/>
  <c r="AH182" i="1"/>
  <c r="W182" i="1"/>
  <c r="V182" i="1"/>
  <c r="U182" i="1" s="1"/>
  <c r="N182" i="1"/>
  <c r="I182" i="1"/>
  <c r="AN181" i="1"/>
  <c r="AM181" i="1"/>
  <c r="AK181" i="1"/>
  <c r="AJ181" i="1"/>
  <c r="AH181" i="1" s="1"/>
  <c r="W181" i="1"/>
  <c r="V181" i="1"/>
  <c r="N181" i="1"/>
  <c r="G181" i="1"/>
  <c r="AN180" i="1"/>
  <c r="AM180" i="1"/>
  <c r="AK180" i="1"/>
  <c r="AL180" i="1" s="1"/>
  <c r="AJ180" i="1"/>
  <c r="AH180" i="1" s="1"/>
  <c r="W180" i="1"/>
  <c r="U180" i="1" s="1"/>
  <c r="V180" i="1"/>
  <c r="N180" i="1"/>
  <c r="AN179" i="1"/>
  <c r="AM179" i="1"/>
  <c r="AL179" i="1"/>
  <c r="AK179" i="1"/>
  <c r="AJ179" i="1"/>
  <c r="AH179" i="1"/>
  <c r="L179" i="1" s="1"/>
  <c r="W179" i="1"/>
  <c r="V179" i="1"/>
  <c r="U179" i="1"/>
  <c r="Q179" i="1"/>
  <c r="N179" i="1"/>
  <c r="AN178" i="1"/>
  <c r="AM178" i="1"/>
  <c r="AL178" i="1" s="1"/>
  <c r="Q178" i="1" s="1"/>
  <c r="AK178" i="1"/>
  <c r="AJ178" i="1"/>
  <c r="AI178" i="1"/>
  <c r="AH178" i="1"/>
  <c r="W178" i="1"/>
  <c r="V178" i="1"/>
  <c r="U178" i="1" s="1"/>
  <c r="N178" i="1"/>
  <c r="I178" i="1"/>
  <c r="AN177" i="1"/>
  <c r="AM177" i="1"/>
  <c r="AK177" i="1"/>
  <c r="AJ177" i="1"/>
  <c r="AH177" i="1" s="1"/>
  <c r="W177" i="1"/>
  <c r="V177" i="1"/>
  <c r="U177" i="1" s="1"/>
  <c r="N177" i="1"/>
  <c r="AN176" i="1"/>
  <c r="AM176" i="1"/>
  <c r="AK176" i="1"/>
  <c r="AL176" i="1" s="1"/>
  <c r="AJ176" i="1"/>
  <c r="AH176" i="1" s="1"/>
  <c r="W176" i="1"/>
  <c r="U176" i="1" s="1"/>
  <c r="V176" i="1"/>
  <c r="N176" i="1"/>
  <c r="H176" i="1"/>
  <c r="G176" i="1"/>
  <c r="Y176" i="1" s="1"/>
  <c r="AN175" i="1"/>
  <c r="AM175" i="1"/>
  <c r="AK175" i="1"/>
  <c r="AL175" i="1" s="1"/>
  <c r="Q175" i="1" s="1"/>
  <c r="AJ175" i="1"/>
  <c r="AH175" i="1"/>
  <c r="W175" i="1"/>
  <c r="V175" i="1"/>
  <c r="U175" i="1"/>
  <c r="N175" i="1"/>
  <c r="L175" i="1"/>
  <c r="I175" i="1"/>
  <c r="H175" i="1"/>
  <c r="AN174" i="1"/>
  <c r="AM174" i="1"/>
  <c r="AL174" i="1"/>
  <c r="AK174" i="1"/>
  <c r="AJ174" i="1"/>
  <c r="AH174" i="1"/>
  <c r="W174" i="1"/>
  <c r="V174" i="1"/>
  <c r="U174" i="1"/>
  <c r="Q174" i="1"/>
  <c r="N174" i="1"/>
  <c r="I174" i="1"/>
  <c r="AN173" i="1"/>
  <c r="AM173" i="1"/>
  <c r="AK173" i="1"/>
  <c r="AJ173" i="1"/>
  <c r="AH173" i="1" s="1"/>
  <c r="AI173" i="1"/>
  <c r="W173" i="1"/>
  <c r="V173" i="1"/>
  <c r="U173" i="1" s="1"/>
  <c r="N173" i="1"/>
  <c r="G173" i="1"/>
  <c r="AN172" i="1"/>
  <c r="AM172" i="1"/>
  <c r="AK172" i="1"/>
  <c r="AL172" i="1" s="1"/>
  <c r="AJ172" i="1"/>
  <c r="AH172" i="1" s="1"/>
  <c r="W172" i="1"/>
  <c r="U172" i="1" s="1"/>
  <c r="V172" i="1"/>
  <c r="N172" i="1"/>
  <c r="AN171" i="1"/>
  <c r="AM171" i="1"/>
  <c r="AK171" i="1"/>
  <c r="AL171" i="1" s="1"/>
  <c r="Q171" i="1" s="1"/>
  <c r="AJ171" i="1"/>
  <c r="AH171" i="1"/>
  <c r="W171" i="1"/>
  <c r="V171" i="1"/>
  <c r="U171" i="1"/>
  <c r="N171" i="1"/>
  <c r="L171" i="1"/>
  <c r="I171" i="1"/>
  <c r="H171" i="1"/>
  <c r="AN170" i="1"/>
  <c r="AM170" i="1"/>
  <c r="AL170" i="1"/>
  <c r="AK170" i="1"/>
  <c r="AJ170" i="1"/>
  <c r="AH170" i="1"/>
  <c r="W170" i="1"/>
  <c r="V170" i="1"/>
  <c r="U170" i="1"/>
  <c r="Q170" i="1"/>
  <c r="N170" i="1"/>
  <c r="I170" i="1"/>
  <c r="AN169" i="1"/>
  <c r="AM169" i="1"/>
  <c r="AK169" i="1"/>
  <c r="AJ169" i="1"/>
  <c r="AH169" i="1" s="1"/>
  <c r="AI169" i="1"/>
  <c r="W169" i="1"/>
  <c r="V169" i="1"/>
  <c r="U169" i="1" s="1"/>
  <c r="N169" i="1"/>
  <c r="G169" i="1"/>
  <c r="AN168" i="1"/>
  <c r="AM168" i="1"/>
  <c r="AK168" i="1"/>
  <c r="AL168" i="1" s="1"/>
  <c r="AJ168" i="1"/>
  <c r="AH168" i="1" s="1"/>
  <c r="W168" i="1"/>
  <c r="U168" i="1" s="1"/>
  <c r="V168" i="1"/>
  <c r="N168" i="1"/>
  <c r="AN167" i="1"/>
  <c r="AM167" i="1"/>
  <c r="AK167" i="1"/>
  <c r="AL167" i="1" s="1"/>
  <c r="Q167" i="1" s="1"/>
  <c r="AJ167" i="1"/>
  <c r="AH167" i="1"/>
  <c r="W167" i="1"/>
  <c r="V167" i="1"/>
  <c r="U167" i="1"/>
  <c r="N167" i="1"/>
  <c r="L167" i="1"/>
  <c r="I167" i="1"/>
  <c r="H167" i="1"/>
  <c r="AN166" i="1"/>
  <c r="AM166" i="1"/>
  <c r="AL166" i="1"/>
  <c r="AK166" i="1"/>
  <c r="AJ166" i="1"/>
  <c r="AH166" i="1"/>
  <c r="W166" i="1"/>
  <c r="V166" i="1"/>
  <c r="U166" i="1"/>
  <c r="Q166" i="1"/>
  <c r="N166" i="1"/>
  <c r="I166" i="1"/>
  <c r="AN165" i="1"/>
  <c r="AM165" i="1"/>
  <c r="AK165" i="1"/>
  <c r="AJ165" i="1"/>
  <c r="AH165" i="1" s="1"/>
  <c r="AI165" i="1"/>
  <c r="W165" i="1"/>
  <c r="V165" i="1"/>
  <c r="U165" i="1" s="1"/>
  <c r="N165" i="1"/>
  <c r="G165" i="1"/>
  <c r="AN164" i="1"/>
  <c r="AM164" i="1"/>
  <c r="AK164" i="1"/>
  <c r="AL164" i="1" s="1"/>
  <c r="AJ164" i="1"/>
  <c r="AH164" i="1" s="1"/>
  <c r="W164" i="1"/>
  <c r="U164" i="1" s="1"/>
  <c r="V164" i="1"/>
  <c r="N164" i="1"/>
  <c r="AN163" i="1"/>
  <c r="AM163" i="1"/>
  <c r="AK163" i="1"/>
  <c r="AL163" i="1" s="1"/>
  <c r="Q163" i="1" s="1"/>
  <c r="AJ163" i="1"/>
  <c r="AH163" i="1"/>
  <c r="W163" i="1"/>
  <c r="V163" i="1"/>
  <c r="U163" i="1"/>
  <c r="N163" i="1"/>
  <c r="L163" i="1"/>
  <c r="I163" i="1"/>
  <c r="H163" i="1"/>
  <c r="AN162" i="1"/>
  <c r="AM162" i="1"/>
  <c r="AL162" i="1"/>
  <c r="AK162" i="1"/>
  <c r="AJ162" i="1"/>
  <c r="AH162" i="1"/>
  <c r="W162" i="1"/>
  <c r="V162" i="1"/>
  <c r="U162" i="1"/>
  <c r="Q162" i="1"/>
  <c r="N162" i="1"/>
  <c r="I162" i="1"/>
  <c r="AN161" i="1"/>
  <c r="AM161" i="1"/>
  <c r="AK161" i="1"/>
  <c r="AJ161" i="1"/>
  <c r="AH161" i="1" s="1"/>
  <c r="AI161" i="1"/>
  <c r="W161" i="1"/>
  <c r="V161" i="1"/>
  <c r="U161" i="1" s="1"/>
  <c r="N161" i="1"/>
  <c r="G161" i="1"/>
  <c r="AN160" i="1"/>
  <c r="AM160" i="1"/>
  <c r="AK160" i="1"/>
  <c r="AL160" i="1" s="1"/>
  <c r="AJ160" i="1"/>
  <c r="AH160" i="1" s="1"/>
  <c r="W160" i="1"/>
  <c r="U160" i="1" s="1"/>
  <c r="V160" i="1"/>
  <c r="N160" i="1"/>
  <c r="AN159" i="1"/>
  <c r="AM159" i="1"/>
  <c r="AK159" i="1"/>
  <c r="AL159" i="1" s="1"/>
  <c r="Q159" i="1" s="1"/>
  <c r="AJ159" i="1"/>
  <c r="AH159" i="1"/>
  <c r="W159" i="1"/>
  <c r="V159" i="1"/>
  <c r="U159" i="1"/>
  <c r="N159" i="1"/>
  <c r="L159" i="1"/>
  <c r="I159" i="1"/>
  <c r="H159" i="1"/>
  <c r="AN158" i="1"/>
  <c r="AM158" i="1"/>
  <c r="AL158" i="1"/>
  <c r="AK158" i="1"/>
  <c r="AJ158" i="1"/>
  <c r="AH158" i="1"/>
  <c r="W158" i="1"/>
  <c r="V158" i="1"/>
  <c r="U158" i="1"/>
  <c r="Q158" i="1"/>
  <c r="N158" i="1"/>
  <c r="I158" i="1"/>
  <c r="AN157" i="1"/>
  <c r="AM157" i="1"/>
  <c r="AK157" i="1"/>
  <c r="AJ157" i="1"/>
  <c r="AH157" i="1" s="1"/>
  <c r="AI157" i="1"/>
  <c r="W157" i="1"/>
  <c r="V157" i="1"/>
  <c r="U157" i="1" s="1"/>
  <c r="N157" i="1"/>
  <c r="G157" i="1"/>
  <c r="AN156" i="1"/>
  <c r="AM156" i="1"/>
  <c r="AK156" i="1"/>
  <c r="AL156" i="1" s="1"/>
  <c r="AJ156" i="1"/>
  <c r="AH156" i="1" s="1"/>
  <c r="W156" i="1"/>
  <c r="U156" i="1" s="1"/>
  <c r="V156" i="1"/>
  <c r="N156" i="1"/>
  <c r="AN155" i="1"/>
  <c r="AM155" i="1"/>
  <c r="AK155" i="1"/>
  <c r="AL155" i="1" s="1"/>
  <c r="Q155" i="1" s="1"/>
  <c r="AJ155" i="1"/>
  <c r="AH155" i="1"/>
  <c r="W155" i="1"/>
  <c r="V155" i="1"/>
  <c r="U155" i="1"/>
  <c r="N155" i="1"/>
  <c r="L155" i="1"/>
  <c r="I155" i="1"/>
  <c r="H155" i="1"/>
  <c r="AN154" i="1"/>
  <c r="AM154" i="1"/>
  <c r="AL154" i="1"/>
  <c r="Q154" i="1" s="1"/>
  <c r="AK154" i="1"/>
  <c r="AJ154" i="1"/>
  <c r="AH154" i="1"/>
  <c r="W154" i="1"/>
  <c r="V154" i="1"/>
  <c r="U154" i="1"/>
  <c r="N154" i="1"/>
  <c r="AN153" i="1"/>
  <c r="AM153" i="1"/>
  <c r="AK153" i="1"/>
  <c r="AJ153" i="1"/>
  <c r="AH153" i="1" s="1"/>
  <c r="AI153" i="1"/>
  <c r="W153" i="1"/>
  <c r="V153" i="1"/>
  <c r="U153" i="1" s="1"/>
  <c r="N153" i="1"/>
  <c r="G153" i="1"/>
  <c r="Y153" i="1" s="1"/>
  <c r="AN152" i="1"/>
  <c r="AM152" i="1"/>
  <c r="AK152" i="1"/>
  <c r="AL152" i="1" s="1"/>
  <c r="AJ152" i="1"/>
  <c r="AH152" i="1" s="1"/>
  <c r="L152" i="1" s="1"/>
  <c r="W152" i="1"/>
  <c r="U152" i="1" s="1"/>
  <c r="V152" i="1"/>
  <c r="N152" i="1"/>
  <c r="H152" i="1"/>
  <c r="G152" i="1"/>
  <c r="AN151" i="1"/>
  <c r="AM151" i="1"/>
  <c r="AK151" i="1"/>
  <c r="AL151" i="1" s="1"/>
  <c r="Q151" i="1" s="1"/>
  <c r="AJ151" i="1"/>
  <c r="AH151" i="1"/>
  <c r="W151" i="1"/>
  <c r="V151" i="1"/>
  <c r="U151" i="1"/>
  <c r="N151" i="1"/>
  <c r="L151" i="1"/>
  <c r="I151" i="1"/>
  <c r="H151" i="1"/>
  <c r="AN150" i="1"/>
  <c r="AM150" i="1"/>
  <c r="AL150" i="1"/>
  <c r="Q150" i="1" s="1"/>
  <c r="AK150" i="1"/>
  <c r="AJ150" i="1"/>
  <c r="AH150" i="1"/>
  <c r="W150" i="1"/>
  <c r="V150" i="1"/>
  <c r="U150" i="1"/>
  <c r="N150" i="1"/>
  <c r="AN149" i="1"/>
  <c r="AM149" i="1"/>
  <c r="AK149" i="1"/>
  <c r="AJ149" i="1"/>
  <c r="AH149" i="1" s="1"/>
  <c r="AI149" i="1"/>
  <c r="W149" i="1"/>
  <c r="V149" i="1"/>
  <c r="U149" i="1" s="1"/>
  <c r="N149" i="1"/>
  <c r="G149" i="1"/>
  <c r="Y149" i="1" s="1"/>
  <c r="AN148" i="1"/>
  <c r="AM148" i="1"/>
  <c r="AK148" i="1"/>
  <c r="AL148" i="1" s="1"/>
  <c r="AJ148" i="1"/>
  <c r="AH148" i="1" s="1"/>
  <c r="L148" i="1" s="1"/>
  <c r="W148" i="1"/>
  <c r="U148" i="1" s="1"/>
  <c r="V148" i="1"/>
  <c r="N148" i="1"/>
  <c r="H148" i="1"/>
  <c r="G148" i="1"/>
  <c r="AN147" i="1"/>
  <c r="AM147" i="1"/>
  <c r="AK147" i="1"/>
  <c r="AL147" i="1" s="1"/>
  <c r="Q147" i="1" s="1"/>
  <c r="AJ147" i="1"/>
  <c r="AH147" i="1"/>
  <c r="W147" i="1"/>
  <c r="V147" i="1"/>
  <c r="U147" i="1"/>
  <c r="N147" i="1"/>
  <c r="L147" i="1"/>
  <c r="I147" i="1"/>
  <c r="H147" i="1"/>
  <c r="AN146" i="1"/>
  <c r="AM146" i="1"/>
  <c r="AL146" i="1"/>
  <c r="Q146" i="1" s="1"/>
  <c r="AK146" i="1"/>
  <c r="AJ146" i="1"/>
  <c r="AH146" i="1"/>
  <c r="W146" i="1"/>
  <c r="V146" i="1"/>
  <c r="U146" i="1"/>
  <c r="N146" i="1"/>
  <c r="AN145" i="1"/>
  <c r="AM145" i="1"/>
  <c r="AK145" i="1"/>
  <c r="AJ145" i="1"/>
  <c r="AH145" i="1" s="1"/>
  <c r="AI145" i="1"/>
  <c r="W145" i="1"/>
  <c r="V145" i="1"/>
  <c r="U145" i="1" s="1"/>
  <c r="N145" i="1"/>
  <c r="G145" i="1"/>
  <c r="Y145" i="1" s="1"/>
  <c r="AN144" i="1"/>
  <c r="AM144" i="1"/>
  <c r="AK144" i="1"/>
  <c r="AL144" i="1" s="1"/>
  <c r="AJ144" i="1"/>
  <c r="AH144" i="1" s="1"/>
  <c r="L144" i="1" s="1"/>
  <c r="W144" i="1"/>
  <c r="U144" i="1" s="1"/>
  <c r="V144" i="1"/>
  <c r="N144" i="1"/>
  <c r="H144" i="1"/>
  <c r="G144" i="1"/>
  <c r="AN143" i="1"/>
  <c r="AM143" i="1"/>
  <c r="AK143" i="1"/>
  <c r="AL143" i="1" s="1"/>
  <c r="Q143" i="1" s="1"/>
  <c r="AJ143" i="1"/>
  <c r="AH143" i="1"/>
  <c r="W143" i="1"/>
  <c r="V143" i="1"/>
  <c r="U143" i="1"/>
  <c r="N143" i="1"/>
  <c r="L143" i="1"/>
  <c r="I143" i="1"/>
  <c r="H143" i="1"/>
  <c r="AN142" i="1"/>
  <c r="AM142" i="1"/>
  <c r="AL142" i="1"/>
  <c r="Q142" i="1" s="1"/>
  <c r="AK142" i="1"/>
  <c r="AJ142" i="1"/>
  <c r="AH142" i="1"/>
  <c r="W142" i="1"/>
  <c r="V142" i="1"/>
  <c r="U142" i="1"/>
  <c r="N142" i="1"/>
  <c r="AN141" i="1"/>
  <c r="AM141" i="1"/>
  <c r="AK141" i="1"/>
  <c r="AJ141" i="1"/>
  <c r="AH141" i="1" s="1"/>
  <c r="AI141" i="1"/>
  <c r="W141" i="1"/>
  <c r="V141" i="1"/>
  <c r="U141" i="1" s="1"/>
  <c r="N141" i="1"/>
  <c r="G141" i="1"/>
  <c r="Y141" i="1" s="1"/>
  <c r="AN140" i="1"/>
  <c r="AM140" i="1"/>
  <c r="AK140" i="1"/>
  <c r="AL140" i="1" s="1"/>
  <c r="AJ140" i="1"/>
  <c r="AH140" i="1" s="1"/>
  <c r="L140" i="1" s="1"/>
  <c r="W140" i="1"/>
  <c r="U140" i="1" s="1"/>
  <c r="V140" i="1"/>
  <c r="N140" i="1"/>
  <c r="H140" i="1"/>
  <c r="G140" i="1"/>
  <c r="AN139" i="1"/>
  <c r="AM139" i="1"/>
  <c r="AK139" i="1"/>
  <c r="AL139" i="1" s="1"/>
  <c r="Q139" i="1" s="1"/>
  <c r="AJ139" i="1"/>
  <c r="AH139" i="1"/>
  <c r="W139" i="1"/>
  <c r="V139" i="1"/>
  <c r="U139" i="1"/>
  <c r="N139" i="1"/>
  <c r="L139" i="1"/>
  <c r="I139" i="1"/>
  <c r="H139" i="1"/>
  <c r="AN138" i="1"/>
  <c r="AM138" i="1"/>
  <c r="AL138" i="1"/>
  <c r="Q138" i="1" s="1"/>
  <c r="AK138" i="1"/>
  <c r="AJ138" i="1"/>
  <c r="AH138" i="1"/>
  <c r="W138" i="1"/>
  <c r="V138" i="1"/>
  <c r="U138" i="1"/>
  <c r="N138" i="1"/>
  <c r="AN137" i="1"/>
  <c r="AM137" i="1"/>
  <c r="AK137" i="1"/>
  <c r="AJ137" i="1"/>
  <c r="AH137" i="1" s="1"/>
  <c r="AI137" i="1"/>
  <c r="W137" i="1"/>
  <c r="V137" i="1"/>
  <c r="U137" i="1" s="1"/>
  <c r="N137" i="1"/>
  <c r="G137" i="1"/>
  <c r="Y137" i="1" s="1"/>
  <c r="AN136" i="1"/>
  <c r="AM136" i="1"/>
  <c r="AK136" i="1"/>
  <c r="AL136" i="1" s="1"/>
  <c r="AJ136" i="1"/>
  <c r="AH136" i="1" s="1"/>
  <c r="L136" i="1" s="1"/>
  <c r="W136" i="1"/>
  <c r="U136" i="1" s="1"/>
  <c r="V136" i="1"/>
  <c r="N136" i="1"/>
  <c r="H136" i="1"/>
  <c r="G136" i="1"/>
  <c r="AN135" i="1"/>
  <c r="AM135" i="1"/>
  <c r="AK135" i="1"/>
  <c r="AL135" i="1" s="1"/>
  <c r="Q135" i="1" s="1"/>
  <c r="AJ135" i="1"/>
  <c r="AH135" i="1"/>
  <c r="W135" i="1"/>
  <c r="V135" i="1"/>
  <c r="U135" i="1"/>
  <c r="N135" i="1"/>
  <c r="L135" i="1"/>
  <c r="I135" i="1"/>
  <c r="H135" i="1"/>
  <c r="AN134" i="1"/>
  <c r="AM134" i="1"/>
  <c r="AL134" i="1"/>
  <c r="Q134" i="1" s="1"/>
  <c r="AK134" i="1"/>
  <c r="AJ134" i="1"/>
  <c r="AH134" i="1"/>
  <c r="W134" i="1"/>
  <c r="V134" i="1"/>
  <c r="U134" i="1" s="1"/>
  <c r="N134" i="1"/>
  <c r="AN133" i="1"/>
  <c r="AM133" i="1"/>
  <c r="AK133" i="1"/>
  <c r="AJ133" i="1"/>
  <c r="AH133" i="1" s="1"/>
  <c r="AI133" i="1"/>
  <c r="W133" i="1"/>
  <c r="V133" i="1"/>
  <c r="U133" i="1" s="1"/>
  <c r="N133" i="1"/>
  <c r="G133" i="1"/>
  <c r="Y133" i="1" s="1"/>
  <c r="AN132" i="1"/>
  <c r="AM132" i="1"/>
  <c r="AK132" i="1"/>
  <c r="AL132" i="1" s="1"/>
  <c r="AJ132" i="1"/>
  <c r="AH132" i="1" s="1"/>
  <c r="L132" i="1" s="1"/>
  <c r="W132" i="1"/>
  <c r="U132" i="1" s="1"/>
  <c r="V132" i="1"/>
  <c r="N132" i="1"/>
  <c r="H132" i="1"/>
  <c r="G132" i="1"/>
  <c r="Y132" i="1" s="1"/>
  <c r="AN131" i="1"/>
  <c r="AM131" i="1"/>
  <c r="AK131" i="1"/>
  <c r="AL131" i="1" s="1"/>
  <c r="Q131" i="1" s="1"/>
  <c r="AJ131" i="1"/>
  <c r="AH131" i="1"/>
  <c r="W131" i="1"/>
  <c r="V131" i="1"/>
  <c r="U131" i="1"/>
  <c r="N131" i="1"/>
  <c r="L131" i="1"/>
  <c r="I131" i="1"/>
  <c r="H131" i="1"/>
  <c r="AN130" i="1"/>
  <c r="AM130" i="1"/>
  <c r="AL130" i="1"/>
  <c r="AK130" i="1"/>
  <c r="AJ130" i="1"/>
  <c r="AH130" i="1"/>
  <c r="W130" i="1"/>
  <c r="V130" i="1"/>
  <c r="U130" i="1"/>
  <c r="Q130" i="1"/>
  <c r="N130" i="1"/>
  <c r="I130" i="1"/>
  <c r="AN129" i="1"/>
  <c r="AM129" i="1"/>
  <c r="AK129" i="1"/>
  <c r="AJ129" i="1"/>
  <c r="AH129" i="1" s="1"/>
  <c r="AI129" i="1"/>
  <c r="W129" i="1"/>
  <c r="V129" i="1"/>
  <c r="U129" i="1" s="1"/>
  <c r="N129" i="1"/>
  <c r="G129" i="1"/>
  <c r="Y129" i="1" s="1"/>
  <c r="AN128" i="1"/>
  <c r="AM128" i="1"/>
  <c r="AK128" i="1"/>
  <c r="AL128" i="1" s="1"/>
  <c r="AJ128" i="1"/>
  <c r="AH128" i="1" s="1"/>
  <c r="G128" i="1" s="1"/>
  <c r="W128" i="1"/>
  <c r="U128" i="1" s="1"/>
  <c r="V128" i="1"/>
  <c r="N128" i="1"/>
  <c r="AN127" i="1"/>
  <c r="AM127" i="1"/>
  <c r="AK127" i="1"/>
  <c r="AL127" i="1" s="1"/>
  <c r="Q127" i="1" s="1"/>
  <c r="AJ127" i="1"/>
  <c r="AH127" i="1"/>
  <c r="W127" i="1"/>
  <c r="V127" i="1"/>
  <c r="U127" i="1"/>
  <c r="N127" i="1"/>
  <c r="L127" i="1"/>
  <c r="I127" i="1"/>
  <c r="H127" i="1"/>
  <c r="AN126" i="1"/>
  <c r="AM126" i="1"/>
  <c r="AL126" i="1"/>
  <c r="AK126" i="1"/>
  <c r="AJ126" i="1"/>
  <c r="AH126" i="1"/>
  <c r="W126" i="1"/>
  <c r="V126" i="1"/>
  <c r="U126" i="1"/>
  <c r="Q126" i="1"/>
  <c r="N126" i="1"/>
  <c r="I126" i="1"/>
  <c r="AN125" i="1"/>
  <c r="AM125" i="1"/>
  <c r="AK125" i="1"/>
  <c r="AJ125" i="1"/>
  <c r="AH125" i="1" s="1"/>
  <c r="AI125" i="1"/>
  <c r="W125" i="1"/>
  <c r="V125" i="1"/>
  <c r="U125" i="1" s="1"/>
  <c r="N125" i="1"/>
  <c r="G125" i="1"/>
  <c r="Y125" i="1" s="1"/>
  <c r="AN124" i="1"/>
  <c r="AM124" i="1"/>
  <c r="AK124" i="1"/>
  <c r="AL124" i="1" s="1"/>
  <c r="AJ124" i="1"/>
  <c r="AH124" i="1" s="1"/>
  <c r="G124" i="1" s="1"/>
  <c r="W124" i="1"/>
  <c r="U124" i="1" s="1"/>
  <c r="V124" i="1"/>
  <c r="N124" i="1"/>
  <c r="AN123" i="1"/>
  <c r="AM123" i="1"/>
  <c r="AK123" i="1"/>
  <c r="AL123" i="1" s="1"/>
  <c r="Q123" i="1" s="1"/>
  <c r="AJ123" i="1"/>
  <c r="AH123" i="1"/>
  <c r="W123" i="1"/>
  <c r="V123" i="1"/>
  <c r="U123" i="1"/>
  <c r="N123" i="1"/>
  <c r="L123" i="1"/>
  <c r="I123" i="1"/>
  <c r="H123" i="1"/>
  <c r="AN122" i="1"/>
  <c r="AM122" i="1"/>
  <c r="AL122" i="1"/>
  <c r="AK122" i="1"/>
  <c r="AJ122" i="1"/>
  <c r="AH122" i="1"/>
  <c r="W122" i="1"/>
  <c r="V122" i="1"/>
  <c r="U122" i="1"/>
  <c r="Q122" i="1"/>
  <c r="N122" i="1"/>
  <c r="I122" i="1"/>
  <c r="AN121" i="1"/>
  <c r="AM121" i="1"/>
  <c r="AK121" i="1"/>
  <c r="AJ121" i="1"/>
  <c r="AH121" i="1" s="1"/>
  <c r="AI121" i="1"/>
  <c r="W121" i="1"/>
  <c r="V121" i="1"/>
  <c r="U121" i="1" s="1"/>
  <c r="N121" i="1"/>
  <c r="G121" i="1"/>
  <c r="Y121" i="1" s="1"/>
  <c r="AN120" i="1"/>
  <c r="AM120" i="1"/>
  <c r="AK120" i="1"/>
  <c r="AL120" i="1" s="1"/>
  <c r="AJ120" i="1"/>
  <c r="AH120" i="1" s="1"/>
  <c r="H120" i="1" s="1"/>
  <c r="W120" i="1"/>
  <c r="U120" i="1" s="1"/>
  <c r="V120" i="1"/>
  <c r="N120" i="1"/>
  <c r="AN119" i="1"/>
  <c r="AM119" i="1"/>
  <c r="AK119" i="1"/>
  <c r="AL119" i="1" s="1"/>
  <c r="Q119" i="1" s="1"/>
  <c r="AJ119" i="1"/>
  <c r="AH119" i="1"/>
  <c r="W119" i="1"/>
  <c r="V119" i="1"/>
  <c r="U119" i="1"/>
  <c r="N119" i="1"/>
  <c r="L119" i="1"/>
  <c r="I119" i="1"/>
  <c r="H119" i="1"/>
  <c r="AN118" i="1"/>
  <c r="AM118" i="1"/>
  <c r="AL118" i="1"/>
  <c r="AK118" i="1"/>
  <c r="AJ118" i="1"/>
  <c r="AH118" i="1"/>
  <c r="W118" i="1"/>
  <c r="V118" i="1"/>
  <c r="U118" i="1"/>
  <c r="Q118" i="1"/>
  <c r="N118" i="1"/>
  <c r="I118" i="1"/>
  <c r="AN117" i="1"/>
  <c r="AM117" i="1"/>
  <c r="AK117" i="1"/>
  <c r="AJ117" i="1"/>
  <c r="AH117" i="1" s="1"/>
  <c r="AI117" i="1"/>
  <c r="W117" i="1"/>
  <c r="V117" i="1"/>
  <c r="U117" i="1" s="1"/>
  <c r="N117" i="1"/>
  <c r="G117" i="1"/>
  <c r="Y117" i="1" s="1"/>
  <c r="AN116" i="1"/>
  <c r="AM116" i="1"/>
  <c r="AK116" i="1"/>
  <c r="AL116" i="1" s="1"/>
  <c r="AJ116" i="1"/>
  <c r="AH116" i="1" s="1"/>
  <c r="H116" i="1" s="1"/>
  <c r="W116" i="1"/>
  <c r="U116" i="1" s="1"/>
  <c r="V116" i="1"/>
  <c r="N116" i="1"/>
  <c r="AN115" i="1"/>
  <c r="AM115" i="1"/>
  <c r="AK115" i="1"/>
  <c r="AL115" i="1" s="1"/>
  <c r="Q115" i="1" s="1"/>
  <c r="AJ115" i="1"/>
  <c r="AH115" i="1"/>
  <c r="W115" i="1"/>
  <c r="V115" i="1"/>
  <c r="U115" i="1"/>
  <c r="N115" i="1"/>
  <c r="L115" i="1"/>
  <c r="I115" i="1"/>
  <c r="H115" i="1"/>
  <c r="AN114" i="1"/>
  <c r="AM114" i="1"/>
  <c r="AL114" i="1"/>
  <c r="AK114" i="1"/>
  <c r="AJ114" i="1"/>
  <c r="AH114" i="1"/>
  <c r="W114" i="1"/>
  <c r="V114" i="1"/>
  <c r="U114" i="1"/>
  <c r="Q114" i="1"/>
  <c r="N114" i="1"/>
  <c r="I114" i="1"/>
  <c r="AN113" i="1"/>
  <c r="AM113" i="1"/>
  <c r="AK113" i="1"/>
  <c r="AJ113" i="1"/>
  <c r="AH113" i="1" s="1"/>
  <c r="AI113" i="1"/>
  <c r="W113" i="1"/>
  <c r="V113" i="1"/>
  <c r="U113" i="1" s="1"/>
  <c r="N113" i="1"/>
  <c r="G113" i="1"/>
  <c r="Y113" i="1" s="1"/>
  <c r="AN112" i="1"/>
  <c r="AM112" i="1"/>
  <c r="AK112" i="1"/>
  <c r="AL112" i="1" s="1"/>
  <c r="AJ112" i="1"/>
  <c r="AH112" i="1" s="1"/>
  <c r="G112" i="1" s="1"/>
  <c r="W112" i="1"/>
  <c r="U112" i="1" s="1"/>
  <c r="V112" i="1"/>
  <c r="N112" i="1"/>
  <c r="AN111" i="1"/>
  <c r="AM111" i="1"/>
  <c r="AK111" i="1"/>
  <c r="AL111" i="1" s="1"/>
  <c r="Q111" i="1" s="1"/>
  <c r="AJ111" i="1"/>
  <c r="AH111" i="1"/>
  <c r="W111" i="1"/>
  <c r="V111" i="1"/>
  <c r="U111" i="1"/>
  <c r="N111" i="1"/>
  <c r="L111" i="1"/>
  <c r="I111" i="1"/>
  <c r="H111" i="1"/>
  <c r="AN110" i="1"/>
  <c r="AM110" i="1"/>
  <c r="AL110" i="1"/>
  <c r="AK110" i="1"/>
  <c r="AJ110" i="1"/>
  <c r="AH110" i="1"/>
  <c r="W110" i="1"/>
  <c r="V110" i="1"/>
  <c r="U110" i="1"/>
  <c r="Q110" i="1"/>
  <c r="N110" i="1"/>
  <c r="I110" i="1"/>
  <c r="AN109" i="1"/>
  <c r="AM109" i="1"/>
  <c r="AK109" i="1"/>
  <c r="AJ109" i="1"/>
  <c r="AH109" i="1" s="1"/>
  <c r="AI109" i="1"/>
  <c r="W109" i="1"/>
  <c r="V109" i="1"/>
  <c r="U109" i="1" s="1"/>
  <c r="N109" i="1"/>
  <c r="G109" i="1"/>
  <c r="Y109" i="1" s="1"/>
  <c r="AN108" i="1"/>
  <c r="AM108" i="1"/>
  <c r="AK108" i="1"/>
  <c r="AL108" i="1" s="1"/>
  <c r="AJ108" i="1"/>
  <c r="AH108" i="1" s="1"/>
  <c r="W108" i="1"/>
  <c r="U108" i="1" s="1"/>
  <c r="V108" i="1"/>
  <c r="N108" i="1"/>
  <c r="AN107" i="1"/>
  <c r="AM107" i="1"/>
  <c r="AK107" i="1"/>
  <c r="AL107" i="1" s="1"/>
  <c r="Q107" i="1" s="1"/>
  <c r="AJ107" i="1"/>
  <c r="AH107" i="1"/>
  <c r="W107" i="1"/>
  <c r="V107" i="1"/>
  <c r="U107" i="1"/>
  <c r="N107" i="1"/>
  <c r="L107" i="1"/>
  <c r="I107" i="1"/>
  <c r="H107" i="1"/>
  <c r="AN106" i="1"/>
  <c r="AM106" i="1"/>
  <c r="AL106" i="1"/>
  <c r="AK106" i="1"/>
  <c r="AJ106" i="1"/>
  <c r="AH106" i="1"/>
  <c r="W106" i="1"/>
  <c r="V106" i="1"/>
  <c r="U106" i="1"/>
  <c r="Q106" i="1"/>
  <c r="N106" i="1"/>
  <c r="I106" i="1"/>
  <c r="AN105" i="1"/>
  <c r="AM105" i="1"/>
  <c r="AK105" i="1"/>
  <c r="AJ105" i="1"/>
  <c r="AH105" i="1" s="1"/>
  <c r="AI105" i="1"/>
  <c r="W105" i="1"/>
  <c r="V105" i="1"/>
  <c r="U105" i="1" s="1"/>
  <c r="N105" i="1"/>
  <c r="G105" i="1"/>
  <c r="Y105" i="1" s="1"/>
  <c r="AN104" i="1"/>
  <c r="AM104" i="1"/>
  <c r="AK104" i="1"/>
  <c r="AL104" i="1" s="1"/>
  <c r="AJ104" i="1"/>
  <c r="AH104" i="1" s="1"/>
  <c r="W104" i="1"/>
  <c r="U104" i="1" s="1"/>
  <c r="V104" i="1"/>
  <c r="N104" i="1"/>
  <c r="AN103" i="1"/>
  <c r="AM103" i="1"/>
  <c r="AK103" i="1"/>
  <c r="AL103" i="1" s="1"/>
  <c r="Q103" i="1" s="1"/>
  <c r="AJ103" i="1"/>
  <c r="AH103" i="1"/>
  <c r="W103" i="1"/>
  <c r="V103" i="1"/>
  <c r="U103" i="1"/>
  <c r="N103" i="1"/>
  <c r="L103" i="1"/>
  <c r="I103" i="1"/>
  <c r="H103" i="1"/>
  <c r="AN102" i="1"/>
  <c r="AM102" i="1"/>
  <c r="AL102" i="1"/>
  <c r="AK102" i="1"/>
  <c r="AJ102" i="1"/>
  <c r="AH102" i="1"/>
  <c r="W102" i="1"/>
  <c r="V102" i="1"/>
  <c r="U102" i="1"/>
  <c r="Q102" i="1"/>
  <c r="N102" i="1"/>
  <c r="I102" i="1"/>
  <c r="AN101" i="1"/>
  <c r="AM101" i="1"/>
  <c r="AK101" i="1"/>
  <c r="AJ101" i="1"/>
  <c r="AH101" i="1" s="1"/>
  <c r="AI101" i="1"/>
  <c r="W101" i="1"/>
  <c r="V101" i="1"/>
  <c r="U101" i="1" s="1"/>
  <c r="N101" i="1"/>
  <c r="G101" i="1"/>
  <c r="Y101" i="1" s="1"/>
  <c r="AN100" i="1"/>
  <c r="AM100" i="1"/>
  <c r="AK100" i="1"/>
  <c r="AL100" i="1" s="1"/>
  <c r="AJ100" i="1"/>
  <c r="AH100" i="1" s="1"/>
  <c r="W100" i="1"/>
  <c r="U100" i="1" s="1"/>
  <c r="V100" i="1"/>
  <c r="N100" i="1"/>
  <c r="AN99" i="1"/>
  <c r="AM99" i="1"/>
  <c r="AK99" i="1"/>
  <c r="AL99" i="1" s="1"/>
  <c r="Q99" i="1" s="1"/>
  <c r="AJ99" i="1"/>
  <c r="AH99" i="1"/>
  <c r="W99" i="1"/>
  <c r="V99" i="1"/>
  <c r="U99" i="1"/>
  <c r="N99" i="1"/>
  <c r="L99" i="1"/>
  <c r="I99" i="1"/>
  <c r="H99" i="1"/>
  <c r="AN98" i="1"/>
  <c r="AM98" i="1"/>
  <c r="AL98" i="1"/>
  <c r="AK98" i="1"/>
  <c r="AJ98" i="1"/>
  <c r="AH98" i="1"/>
  <c r="W98" i="1"/>
  <c r="V98" i="1"/>
  <c r="U98" i="1"/>
  <c r="Q98" i="1"/>
  <c r="N98" i="1"/>
  <c r="I98" i="1"/>
  <c r="AN97" i="1"/>
  <c r="AM97" i="1"/>
  <c r="AK97" i="1"/>
  <c r="AJ97" i="1"/>
  <c r="AH97" i="1" s="1"/>
  <c r="AI97" i="1"/>
  <c r="W97" i="1"/>
  <c r="V97" i="1"/>
  <c r="U97" i="1" s="1"/>
  <c r="N97" i="1"/>
  <c r="G97" i="1"/>
  <c r="Y97" i="1" s="1"/>
  <c r="AN96" i="1"/>
  <c r="AM96" i="1"/>
  <c r="AK96" i="1"/>
  <c r="AL96" i="1" s="1"/>
  <c r="AJ96" i="1"/>
  <c r="AH96" i="1" s="1"/>
  <c r="H96" i="1" s="1"/>
  <c r="W96" i="1"/>
  <c r="U96" i="1" s="1"/>
  <c r="V96" i="1"/>
  <c r="N96" i="1"/>
  <c r="AN95" i="1"/>
  <c r="AM95" i="1"/>
  <c r="AK95" i="1"/>
  <c r="AL95" i="1" s="1"/>
  <c r="Q95" i="1" s="1"/>
  <c r="AJ95" i="1"/>
  <c r="AH95" i="1"/>
  <c r="W95" i="1"/>
  <c r="V95" i="1"/>
  <c r="U95" i="1"/>
  <c r="N95" i="1"/>
  <c r="L95" i="1"/>
  <c r="I95" i="1"/>
  <c r="H95" i="1"/>
  <c r="AN94" i="1"/>
  <c r="AM94" i="1"/>
  <c r="AL94" i="1"/>
  <c r="AK94" i="1"/>
  <c r="AJ94" i="1"/>
  <c r="AH94" i="1"/>
  <c r="W94" i="1"/>
  <c r="V94" i="1"/>
  <c r="U94" i="1"/>
  <c r="Q94" i="1"/>
  <c r="N94" i="1"/>
  <c r="I94" i="1"/>
  <c r="AN93" i="1"/>
  <c r="AM93" i="1"/>
  <c r="AK93" i="1"/>
  <c r="AJ93" i="1"/>
  <c r="AH93" i="1" s="1"/>
  <c r="AI93" i="1"/>
  <c r="W93" i="1"/>
  <c r="V93" i="1"/>
  <c r="U93" i="1" s="1"/>
  <c r="N93" i="1"/>
  <c r="G93" i="1"/>
  <c r="Y93" i="1" s="1"/>
  <c r="AN92" i="1"/>
  <c r="AM92" i="1"/>
  <c r="AK92" i="1"/>
  <c r="AL92" i="1" s="1"/>
  <c r="AJ92" i="1"/>
  <c r="AH92" i="1" s="1"/>
  <c r="W92" i="1"/>
  <c r="U92" i="1" s="1"/>
  <c r="V92" i="1"/>
  <c r="N92" i="1"/>
  <c r="AN91" i="1"/>
  <c r="AM91" i="1"/>
  <c r="AK91" i="1"/>
  <c r="AL91" i="1" s="1"/>
  <c r="Q91" i="1" s="1"/>
  <c r="AJ91" i="1"/>
  <c r="AH91" i="1"/>
  <c r="W91" i="1"/>
  <c r="V91" i="1"/>
  <c r="U91" i="1"/>
  <c r="N91" i="1"/>
  <c r="L91" i="1"/>
  <c r="I91" i="1"/>
  <c r="H91" i="1"/>
  <c r="AN90" i="1"/>
  <c r="AM90" i="1"/>
  <c r="AL90" i="1"/>
  <c r="AK90" i="1"/>
  <c r="AJ90" i="1"/>
  <c r="AH90" i="1"/>
  <c r="W90" i="1"/>
  <c r="V90" i="1"/>
  <c r="U90" i="1"/>
  <c r="Q90" i="1"/>
  <c r="N90" i="1"/>
  <c r="I90" i="1"/>
  <c r="AN89" i="1"/>
  <c r="AM89" i="1"/>
  <c r="AK89" i="1"/>
  <c r="AJ89" i="1"/>
  <c r="AH89" i="1" s="1"/>
  <c r="AI89" i="1"/>
  <c r="W89" i="1"/>
  <c r="V89" i="1"/>
  <c r="U89" i="1" s="1"/>
  <c r="N89" i="1"/>
  <c r="G89" i="1"/>
  <c r="Y89" i="1" s="1"/>
  <c r="AN88" i="1"/>
  <c r="AM88" i="1"/>
  <c r="AK88" i="1"/>
  <c r="AL88" i="1" s="1"/>
  <c r="AJ88" i="1"/>
  <c r="AH88" i="1" s="1"/>
  <c r="H88" i="1" s="1"/>
  <c r="W88" i="1"/>
  <c r="U88" i="1" s="1"/>
  <c r="V88" i="1"/>
  <c r="N88" i="1"/>
  <c r="AN87" i="1"/>
  <c r="AM87" i="1"/>
  <c r="AK87" i="1"/>
  <c r="AL87" i="1" s="1"/>
  <c r="Q87" i="1" s="1"/>
  <c r="AJ87" i="1"/>
  <c r="AH87" i="1"/>
  <c r="W87" i="1"/>
  <c r="V87" i="1"/>
  <c r="U87" i="1"/>
  <c r="N87" i="1"/>
  <c r="L87" i="1"/>
  <c r="I87" i="1"/>
  <c r="H87" i="1"/>
  <c r="AN86" i="1"/>
  <c r="AM86" i="1"/>
  <c r="AL86" i="1"/>
  <c r="AK86" i="1"/>
  <c r="AJ86" i="1"/>
  <c r="AH86" i="1"/>
  <c r="W86" i="1"/>
  <c r="V86" i="1"/>
  <c r="U86" i="1"/>
  <c r="Q86" i="1"/>
  <c r="N86" i="1"/>
  <c r="I86" i="1"/>
  <c r="AN85" i="1"/>
  <c r="AM85" i="1"/>
  <c r="AK85" i="1"/>
  <c r="AJ85" i="1"/>
  <c r="AH85" i="1" s="1"/>
  <c r="AI85" i="1"/>
  <c r="W85" i="1"/>
  <c r="V85" i="1"/>
  <c r="U85" i="1" s="1"/>
  <c r="N85" i="1"/>
  <c r="G85" i="1"/>
  <c r="Y85" i="1" s="1"/>
  <c r="AN84" i="1"/>
  <c r="AM84" i="1"/>
  <c r="AK84" i="1"/>
  <c r="AL84" i="1" s="1"/>
  <c r="AJ84" i="1"/>
  <c r="AH84" i="1" s="1"/>
  <c r="H84" i="1" s="1"/>
  <c r="W84" i="1"/>
  <c r="U84" i="1" s="1"/>
  <c r="V84" i="1"/>
  <c r="N84" i="1"/>
  <c r="AN83" i="1"/>
  <c r="AM83" i="1"/>
  <c r="AK83" i="1"/>
  <c r="AL83" i="1" s="1"/>
  <c r="Q83" i="1" s="1"/>
  <c r="AJ83" i="1"/>
  <c r="AH83" i="1"/>
  <c r="W83" i="1"/>
  <c r="V83" i="1"/>
  <c r="U83" i="1"/>
  <c r="N83" i="1"/>
  <c r="L83" i="1"/>
  <c r="I83" i="1"/>
  <c r="H83" i="1"/>
  <c r="AN82" i="1"/>
  <c r="AM82" i="1"/>
  <c r="AL82" i="1"/>
  <c r="AK82" i="1"/>
  <c r="AJ82" i="1"/>
  <c r="AH82" i="1"/>
  <c r="W82" i="1"/>
  <c r="V82" i="1"/>
  <c r="U82" i="1"/>
  <c r="Q82" i="1"/>
  <c r="N82" i="1"/>
  <c r="I82" i="1"/>
  <c r="AN81" i="1"/>
  <c r="AM81" i="1"/>
  <c r="AK81" i="1"/>
  <c r="AJ81" i="1"/>
  <c r="AH81" i="1" s="1"/>
  <c r="AI81" i="1"/>
  <c r="W81" i="1"/>
  <c r="V81" i="1"/>
  <c r="U81" i="1" s="1"/>
  <c r="N81" i="1"/>
  <c r="G81" i="1"/>
  <c r="Y81" i="1" s="1"/>
  <c r="AN80" i="1"/>
  <c r="AM80" i="1"/>
  <c r="AK80" i="1"/>
  <c r="AL80" i="1" s="1"/>
  <c r="AJ80" i="1"/>
  <c r="AH80" i="1" s="1"/>
  <c r="W80" i="1"/>
  <c r="U80" i="1" s="1"/>
  <c r="V80" i="1"/>
  <c r="N80" i="1"/>
  <c r="AN79" i="1"/>
  <c r="AM79" i="1"/>
  <c r="AK79" i="1"/>
  <c r="AL79" i="1" s="1"/>
  <c r="Q79" i="1" s="1"/>
  <c r="AJ79" i="1"/>
  <c r="AH79" i="1"/>
  <c r="W79" i="1"/>
  <c r="V79" i="1"/>
  <c r="U79" i="1"/>
  <c r="N79" i="1"/>
  <c r="L79" i="1"/>
  <c r="I79" i="1"/>
  <c r="H79" i="1"/>
  <c r="AN78" i="1"/>
  <c r="AM78" i="1"/>
  <c r="AL78" i="1"/>
  <c r="AK78" i="1"/>
  <c r="AJ78" i="1"/>
  <c r="AH78" i="1"/>
  <c r="W78" i="1"/>
  <c r="V78" i="1"/>
  <c r="U78" i="1"/>
  <c r="Q78" i="1"/>
  <c r="N78" i="1"/>
  <c r="I78" i="1"/>
  <c r="AN77" i="1"/>
  <c r="AM77" i="1"/>
  <c r="AK77" i="1"/>
  <c r="AJ77" i="1"/>
  <c r="AH77" i="1" s="1"/>
  <c r="AI77" i="1"/>
  <c r="W77" i="1"/>
  <c r="V77" i="1"/>
  <c r="U77" i="1" s="1"/>
  <c r="N77" i="1"/>
  <c r="G77" i="1"/>
  <c r="Y77" i="1" s="1"/>
  <c r="AN76" i="1"/>
  <c r="AM76" i="1"/>
  <c r="AK76" i="1"/>
  <c r="AL76" i="1" s="1"/>
  <c r="AJ76" i="1"/>
  <c r="AH76" i="1" s="1"/>
  <c r="G76" i="1" s="1"/>
  <c r="W76" i="1"/>
  <c r="U76" i="1" s="1"/>
  <c r="V76" i="1"/>
  <c r="N76" i="1"/>
  <c r="AN75" i="1"/>
  <c r="AM75" i="1"/>
  <c r="AK75" i="1"/>
  <c r="AL75" i="1" s="1"/>
  <c r="Q75" i="1" s="1"/>
  <c r="AJ75" i="1"/>
  <c r="AH75" i="1"/>
  <c r="W75" i="1"/>
  <c r="V75" i="1"/>
  <c r="U75" i="1"/>
  <c r="N75" i="1"/>
  <c r="L75" i="1"/>
  <c r="I75" i="1"/>
  <c r="H75" i="1"/>
  <c r="AN74" i="1"/>
  <c r="AM74" i="1"/>
  <c r="AL74" i="1"/>
  <c r="AK74" i="1"/>
  <c r="AJ74" i="1"/>
  <c r="AH74" i="1"/>
  <c r="W74" i="1"/>
  <c r="V74" i="1"/>
  <c r="U74" i="1"/>
  <c r="Q74" i="1"/>
  <c r="N74" i="1"/>
  <c r="I74" i="1"/>
  <c r="AN73" i="1"/>
  <c r="AM73" i="1"/>
  <c r="AK73" i="1"/>
  <c r="AJ73" i="1"/>
  <c r="AH73" i="1" s="1"/>
  <c r="AI73" i="1"/>
  <c r="W73" i="1"/>
  <c r="V73" i="1"/>
  <c r="U73" i="1" s="1"/>
  <c r="N73" i="1"/>
  <c r="G73" i="1"/>
  <c r="Y73" i="1" s="1"/>
  <c r="AN72" i="1"/>
  <c r="AM72" i="1"/>
  <c r="AK72" i="1"/>
  <c r="AL72" i="1" s="1"/>
  <c r="Q72" i="1" s="1"/>
  <c r="AJ72" i="1"/>
  <c r="AH72" i="1" s="1"/>
  <c r="W72" i="1"/>
  <c r="U72" i="1" s="1"/>
  <c r="V72" i="1"/>
  <c r="N72" i="1"/>
  <c r="AN71" i="1"/>
  <c r="AM71" i="1"/>
  <c r="AK71" i="1"/>
  <c r="AL71" i="1" s="1"/>
  <c r="Q71" i="1" s="1"/>
  <c r="AJ71" i="1"/>
  <c r="AH71" i="1"/>
  <c r="W71" i="1"/>
  <c r="V71" i="1"/>
  <c r="U71" i="1"/>
  <c r="N71" i="1"/>
  <c r="L71" i="1"/>
  <c r="AN70" i="1"/>
  <c r="AM70" i="1"/>
  <c r="AL70" i="1" s="1"/>
  <c r="Q70" i="1" s="1"/>
  <c r="AK70" i="1"/>
  <c r="AJ70" i="1"/>
  <c r="AI70" i="1"/>
  <c r="AH70" i="1"/>
  <c r="W70" i="1"/>
  <c r="V70" i="1"/>
  <c r="U70" i="1"/>
  <c r="N70" i="1"/>
  <c r="I70" i="1"/>
  <c r="AN69" i="1"/>
  <c r="AM69" i="1"/>
  <c r="AK69" i="1"/>
  <c r="AL69" i="1" s="1"/>
  <c r="Q69" i="1" s="1"/>
  <c r="AJ69" i="1"/>
  <c r="AH69" i="1" s="1"/>
  <c r="W69" i="1"/>
  <c r="V69" i="1"/>
  <c r="N69" i="1"/>
  <c r="AN68" i="1"/>
  <c r="AM68" i="1"/>
  <c r="AK68" i="1"/>
  <c r="AL68" i="1" s="1"/>
  <c r="Q68" i="1" s="1"/>
  <c r="AJ68" i="1"/>
  <c r="AH68" i="1" s="1"/>
  <c r="W68" i="1"/>
  <c r="U68" i="1" s="1"/>
  <c r="V68" i="1"/>
  <c r="N68" i="1"/>
  <c r="AN67" i="1"/>
  <c r="AM67" i="1"/>
  <c r="AK67" i="1"/>
  <c r="AL67" i="1" s="1"/>
  <c r="Q67" i="1" s="1"/>
  <c r="AJ67" i="1"/>
  <c r="AH67" i="1"/>
  <c r="W67" i="1"/>
  <c r="V67" i="1"/>
  <c r="U67" i="1"/>
  <c r="N67" i="1"/>
  <c r="L67" i="1"/>
  <c r="AN66" i="1"/>
  <c r="AM66" i="1"/>
  <c r="AL66" i="1" s="1"/>
  <c r="Q66" i="1" s="1"/>
  <c r="AK66" i="1"/>
  <c r="AJ66" i="1"/>
  <c r="AI66" i="1"/>
  <c r="AH66" i="1"/>
  <c r="W66" i="1"/>
  <c r="V66" i="1"/>
  <c r="U66" i="1"/>
  <c r="N66" i="1"/>
  <c r="I66" i="1"/>
  <c r="AN65" i="1"/>
  <c r="AM65" i="1"/>
  <c r="AK65" i="1"/>
  <c r="AL65" i="1" s="1"/>
  <c r="Q65" i="1" s="1"/>
  <c r="AJ65" i="1"/>
  <c r="AH65" i="1" s="1"/>
  <c r="G65" i="1" s="1"/>
  <c r="W65" i="1"/>
  <c r="V65" i="1"/>
  <c r="N65" i="1"/>
  <c r="AN64" i="1"/>
  <c r="AM64" i="1"/>
  <c r="AK64" i="1"/>
  <c r="AL64" i="1" s="1"/>
  <c r="Q64" i="1" s="1"/>
  <c r="AJ64" i="1"/>
  <c r="AH64" i="1" s="1"/>
  <c r="G64" i="1" s="1"/>
  <c r="W64" i="1"/>
  <c r="U64" i="1" s="1"/>
  <c r="V64" i="1"/>
  <c r="N64" i="1"/>
  <c r="AN63" i="1"/>
  <c r="AM63" i="1"/>
  <c r="AK63" i="1"/>
  <c r="AL63" i="1" s="1"/>
  <c r="Q63" i="1" s="1"/>
  <c r="AJ63" i="1"/>
  <c r="AH63" i="1"/>
  <c r="W63" i="1"/>
  <c r="V63" i="1"/>
  <c r="U63" i="1"/>
  <c r="N63" i="1"/>
  <c r="L63" i="1"/>
  <c r="AN62" i="1"/>
  <c r="AM62" i="1"/>
  <c r="AL62" i="1" s="1"/>
  <c r="Q62" i="1" s="1"/>
  <c r="AK62" i="1"/>
  <c r="AJ62" i="1"/>
  <c r="AI62" i="1"/>
  <c r="AH62" i="1"/>
  <c r="W62" i="1"/>
  <c r="V62" i="1"/>
  <c r="U62" i="1"/>
  <c r="N62" i="1"/>
  <c r="I62" i="1"/>
  <c r="AN61" i="1"/>
  <c r="AM61" i="1"/>
  <c r="AK61" i="1"/>
  <c r="AL61" i="1" s="1"/>
  <c r="Q61" i="1" s="1"/>
  <c r="AJ61" i="1"/>
  <c r="AH61" i="1" s="1"/>
  <c r="G61" i="1" s="1"/>
  <c r="W61" i="1"/>
  <c r="V61" i="1"/>
  <c r="N61" i="1"/>
  <c r="AN60" i="1"/>
  <c r="AM60" i="1"/>
  <c r="AK60" i="1"/>
  <c r="AL60" i="1" s="1"/>
  <c r="Q60" i="1" s="1"/>
  <c r="AJ60" i="1"/>
  <c r="AH60" i="1" s="1"/>
  <c r="G60" i="1" s="1"/>
  <c r="W60" i="1"/>
  <c r="U60" i="1" s="1"/>
  <c r="V60" i="1"/>
  <c r="N60" i="1"/>
  <c r="AN59" i="1"/>
  <c r="AM59" i="1"/>
  <c r="AK59" i="1"/>
  <c r="AL59" i="1" s="1"/>
  <c r="Q59" i="1" s="1"/>
  <c r="AJ59" i="1"/>
  <c r="AH59" i="1"/>
  <c r="W59" i="1"/>
  <c r="V59" i="1"/>
  <c r="U59" i="1"/>
  <c r="N59" i="1"/>
  <c r="L59" i="1"/>
  <c r="AN58" i="1"/>
  <c r="AM58" i="1"/>
  <c r="AL58" i="1" s="1"/>
  <c r="Q58" i="1" s="1"/>
  <c r="AK58" i="1"/>
  <c r="AJ58" i="1"/>
  <c r="AI58" i="1"/>
  <c r="AH58" i="1"/>
  <c r="W58" i="1"/>
  <c r="V58" i="1"/>
  <c r="U58" i="1"/>
  <c r="N58" i="1"/>
  <c r="I58" i="1"/>
  <c r="AN57" i="1"/>
  <c r="AM57" i="1"/>
  <c r="AK57" i="1"/>
  <c r="AL57" i="1" s="1"/>
  <c r="Q57" i="1" s="1"/>
  <c r="AJ57" i="1"/>
  <c r="AH57" i="1" s="1"/>
  <c r="W57" i="1"/>
  <c r="V57" i="1"/>
  <c r="N57" i="1"/>
  <c r="AN56" i="1"/>
  <c r="AM56" i="1"/>
  <c r="AK56" i="1"/>
  <c r="AL56" i="1" s="1"/>
  <c r="Q56" i="1" s="1"/>
  <c r="AJ56" i="1"/>
  <c r="AH56" i="1" s="1"/>
  <c r="L56" i="1" s="1"/>
  <c r="W56" i="1"/>
  <c r="U56" i="1" s="1"/>
  <c r="V56" i="1"/>
  <c r="N56" i="1"/>
  <c r="AN55" i="1"/>
  <c r="AM55" i="1"/>
  <c r="AK55" i="1"/>
  <c r="AL55" i="1" s="1"/>
  <c r="Q55" i="1" s="1"/>
  <c r="AJ55" i="1"/>
  <c r="AH55" i="1"/>
  <c r="W55" i="1"/>
  <c r="V55" i="1"/>
  <c r="U55" i="1"/>
  <c r="N55" i="1"/>
  <c r="AN54" i="1"/>
  <c r="AM54" i="1"/>
  <c r="AL54" i="1" s="1"/>
  <c r="Q54" i="1" s="1"/>
  <c r="AK54" i="1"/>
  <c r="AJ54" i="1"/>
  <c r="AI54" i="1"/>
  <c r="AH54" i="1"/>
  <c r="W54" i="1"/>
  <c r="V54" i="1"/>
  <c r="U54" i="1"/>
  <c r="N54" i="1"/>
  <c r="I54" i="1"/>
  <c r="AN53" i="1"/>
  <c r="AM53" i="1"/>
  <c r="AK53" i="1"/>
  <c r="AL53" i="1" s="1"/>
  <c r="Q53" i="1" s="1"/>
  <c r="AJ53" i="1"/>
  <c r="AH53" i="1" s="1"/>
  <c r="G53" i="1" s="1"/>
  <c r="W53" i="1"/>
  <c r="V53" i="1"/>
  <c r="N53" i="1"/>
  <c r="AN52" i="1"/>
  <c r="AM52" i="1"/>
  <c r="AK52" i="1"/>
  <c r="AL52" i="1" s="1"/>
  <c r="Q52" i="1" s="1"/>
  <c r="AJ52" i="1"/>
  <c r="AH52" i="1" s="1"/>
  <c r="W52" i="1"/>
  <c r="U52" i="1" s="1"/>
  <c r="V52" i="1"/>
  <c r="N52" i="1"/>
  <c r="AN51" i="1"/>
  <c r="AM51" i="1"/>
  <c r="AK51" i="1"/>
  <c r="AL51" i="1" s="1"/>
  <c r="Q51" i="1" s="1"/>
  <c r="AJ51" i="1"/>
  <c r="AH51" i="1"/>
  <c r="W51" i="1"/>
  <c r="V51" i="1"/>
  <c r="U51" i="1"/>
  <c r="N51" i="1"/>
  <c r="L51" i="1"/>
  <c r="AN50" i="1"/>
  <c r="AM50" i="1"/>
  <c r="AL50" i="1" s="1"/>
  <c r="Q50" i="1" s="1"/>
  <c r="AK50" i="1"/>
  <c r="AJ50" i="1"/>
  <c r="AI50" i="1"/>
  <c r="AH50" i="1"/>
  <c r="W50" i="1"/>
  <c r="V50" i="1"/>
  <c r="U50" i="1"/>
  <c r="N50" i="1"/>
  <c r="I50" i="1"/>
  <c r="AN49" i="1"/>
  <c r="AM49" i="1"/>
  <c r="AL49" i="1" s="1"/>
  <c r="Q49" i="1" s="1"/>
  <c r="AK49" i="1"/>
  <c r="AJ49" i="1"/>
  <c r="AH49" i="1" s="1"/>
  <c r="W49" i="1"/>
  <c r="V49" i="1"/>
  <c r="N49" i="1"/>
  <c r="AN48" i="1"/>
  <c r="AM48" i="1"/>
  <c r="AK48" i="1"/>
  <c r="AL48" i="1" s="1"/>
  <c r="Q48" i="1" s="1"/>
  <c r="AJ48" i="1"/>
  <c r="AH48" i="1" s="1"/>
  <c r="W48" i="1"/>
  <c r="V48" i="1"/>
  <c r="N48" i="1"/>
  <c r="AN47" i="1"/>
  <c r="AM47" i="1"/>
  <c r="AK47" i="1"/>
  <c r="AL47" i="1" s="1"/>
  <c r="Q47" i="1" s="1"/>
  <c r="AJ47" i="1"/>
  <c r="AH47" i="1"/>
  <c r="H47" i="1" s="1"/>
  <c r="W47" i="1"/>
  <c r="V47" i="1"/>
  <c r="U47" i="1"/>
  <c r="N47" i="1"/>
  <c r="AN46" i="1"/>
  <c r="AM46" i="1"/>
  <c r="AL46" i="1" s="1"/>
  <c r="Q46" i="1" s="1"/>
  <c r="AK46" i="1"/>
  <c r="AJ46" i="1"/>
  <c r="AI46" i="1"/>
  <c r="AH46" i="1"/>
  <c r="W46" i="1"/>
  <c r="V46" i="1"/>
  <c r="U46" i="1"/>
  <c r="N46" i="1"/>
  <c r="I46" i="1"/>
  <c r="AN45" i="1"/>
  <c r="AM45" i="1"/>
  <c r="AL45" i="1" s="1"/>
  <c r="Q45" i="1" s="1"/>
  <c r="AK45" i="1"/>
  <c r="AJ45" i="1"/>
  <c r="AH45" i="1" s="1"/>
  <c r="G45" i="1" s="1"/>
  <c r="W45" i="1"/>
  <c r="V45" i="1"/>
  <c r="N45" i="1"/>
  <c r="AN44" i="1"/>
  <c r="AM44" i="1"/>
  <c r="AK44" i="1"/>
  <c r="AL44" i="1" s="1"/>
  <c r="Q44" i="1" s="1"/>
  <c r="AJ44" i="1"/>
  <c r="AH44" i="1" s="1"/>
  <c r="L44" i="1" s="1"/>
  <c r="W44" i="1"/>
  <c r="V44" i="1"/>
  <c r="N44" i="1"/>
  <c r="AN43" i="1"/>
  <c r="AM43" i="1"/>
  <c r="AK43" i="1"/>
  <c r="AL43" i="1" s="1"/>
  <c r="Q43" i="1" s="1"/>
  <c r="AJ43" i="1"/>
  <c r="AH43" i="1"/>
  <c r="W43" i="1"/>
  <c r="V43" i="1"/>
  <c r="U43" i="1"/>
  <c r="N43" i="1"/>
  <c r="L43" i="1"/>
  <c r="AN42" i="1"/>
  <c r="AM42" i="1"/>
  <c r="AL42" i="1" s="1"/>
  <c r="Q42" i="1" s="1"/>
  <c r="AK42" i="1"/>
  <c r="AJ42" i="1"/>
  <c r="AI42" i="1"/>
  <c r="AH42" i="1"/>
  <c r="W42" i="1"/>
  <c r="V42" i="1"/>
  <c r="U42" i="1"/>
  <c r="N42" i="1"/>
  <c r="I42" i="1"/>
  <c r="AN41" i="1"/>
  <c r="AM41" i="1"/>
  <c r="AL41" i="1" s="1"/>
  <c r="Q41" i="1" s="1"/>
  <c r="AK41" i="1"/>
  <c r="AJ41" i="1"/>
  <c r="AH41" i="1" s="1"/>
  <c r="G41" i="1" s="1"/>
  <c r="W41" i="1"/>
  <c r="V41" i="1"/>
  <c r="N41" i="1"/>
  <c r="AN40" i="1"/>
  <c r="AM40" i="1"/>
  <c r="AK40" i="1"/>
  <c r="AL40" i="1" s="1"/>
  <c r="Q40" i="1" s="1"/>
  <c r="AJ40" i="1"/>
  <c r="AH40" i="1" s="1"/>
  <c r="W40" i="1"/>
  <c r="V40" i="1"/>
  <c r="N40" i="1"/>
  <c r="AN39" i="1"/>
  <c r="AM39" i="1"/>
  <c r="AK39" i="1"/>
  <c r="AL39" i="1" s="1"/>
  <c r="Q39" i="1" s="1"/>
  <c r="AJ39" i="1"/>
  <c r="AH39" i="1"/>
  <c r="W39" i="1"/>
  <c r="V39" i="1"/>
  <c r="U39" i="1"/>
  <c r="N39" i="1"/>
  <c r="L39" i="1"/>
  <c r="AN38" i="1"/>
  <c r="AM38" i="1"/>
  <c r="AL38" i="1" s="1"/>
  <c r="Q38" i="1" s="1"/>
  <c r="AK38" i="1"/>
  <c r="AJ38" i="1"/>
  <c r="AI38" i="1"/>
  <c r="AH38" i="1"/>
  <c r="W38" i="1"/>
  <c r="V38" i="1"/>
  <c r="U38" i="1"/>
  <c r="N38" i="1"/>
  <c r="I38" i="1"/>
  <c r="AN37" i="1"/>
  <c r="AM37" i="1"/>
  <c r="AL37" i="1" s="1"/>
  <c r="Q37" i="1" s="1"/>
  <c r="AK37" i="1"/>
  <c r="AJ37" i="1"/>
  <c r="AH37" i="1" s="1"/>
  <c r="W37" i="1"/>
  <c r="V37" i="1"/>
  <c r="N37" i="1"/>
  <c r="AN36" i="1"/>
  <c r="AM36" i="1"/>
  <c r="AK36" i="1"/>
  <c r="AL36" i="1" s="1"/>
  <c r="Q36" i="1" s="1"/>
  <c r="AJ36" i="1"/>
  <c r="AH36" i="1" s="1"/>
  <c r="G36" i="1" s="1"/>
  <c r="W36" i="1"/>
  <c r="V36" i="1"/>
  <c r="N36" i="1"/>
  <c r="AN35" i="1"/>
  <c r="AM35" i="1"/>
  <c r="AK35" i="1"/>
  <c r="AL35" i="1" s="1"/>
  <c r="Q35" i="1" s="1"/>
  <c r="AJ35" i="1"/>
  <c r="AH35" i="1"/>
  <c r="L35" i="1" s="1"/>
  <c r="W35" i="1"/>
  <c r="V35" i="1"/>
  <c r="U35" i="1"/>
  <c r="N35" i="1"/>
  <c r="AN34" i="1"/>
  <c r="AM34" i="1"/>
  <c r="AL34" i="1" s="1"/>
  <c r="Q34" i="1" s="1"/>
  <c r="AK34" i="1"/>
  <c r="AJ34" i="1"/>
  <c r="AI34" i="1"/>
  <c r="AH34" i="1"/>
  <c r="W34" i="1"/>
  <c r="V34" i="1"/>
  <c r="U34" i="1"/>
  <c r="N34" i="1"/>
  <c r="I34" i="1"/>
  <c r="AN33" i="1"/>
  <c r="AM33" i="1"/>
  <c r="AL33" i="1" s="1"/>
  <c r="Q33" i="1" s="1"/>
  <c r="AK33" i="1"/>
  <c r="AJ33" i="1"/>
  <c r="AH33" i="1" s="1"/>
  <c r="G33" i="1" s="1"/>
  <c r="W33" i="1"/>
  <c r="V33" i="1"/>
  <c r="N33" i="1"/>
  <c r="AN32" i="1"/>
  <c r="AM32" i="1"/>
  <c r="AK32" i="1"/>
  <c r="AL32" i="1" s="1"/>
  <c r="Q32" i="1" s="1"/>
  <c r="AJ32" i="1"/>
  <c r="AH32" i="1" s="1"/>
  <c r="G32" i="1" s="1"/>
  <c r="W32" i="1"/>
  <c r="V32" i="1"/>
  <c r="N32" i="1"/>
  <c r="AN31" i="1"/>
  <c r="AM31" i="1"/>
  <c r="AK31" i="1"/>
  <c r="AL31" i="1" s="1"/>
  <c r="Q31" i="1" s="1"/>
  <c r="AJ31" i="1"/>
  <c r="AH31" i="1"/>
  <c r="W31" i="1"/>
  <c r="V31" i="1"/>
  <c r="U31" i="1"/>
  <c r="N31" i="1"/>
  <c r="AN30" i="1"/>
  <c r="AM30" i="1"/>
  <c r="AL30" i="1" s="1"/>
  <c r="Q30" i="1" s="1"/>
  <c r="AK30" i="1"/>
  <c r="AJ30" i="1"/>
  <c r="AI30" i="1"/>
  <c r="AH30" i="1"/>
  <c r="W30" i="1"/>
  <c r="V30" i="1"/>
  <c r="U30" i="1"/>
  <c r="N30" i="1"/>
  <c r="I30" i="1"/>
  <c r="AN29" i="1"/>
  <c r="AM29" i="1"/>
  <c r="AL29" i="1" s="1"/>
  <c r="Q29" i="1" s="1"/>
  <c r="AK29" i="1"/>
  <c r="AJ29" i="1"/>
  <c r="AH29" i="1" s="1"/>
  <c r="G29" i="1" s="1"/>
  <c r="W29" i="1"/>
  <c r="V29" i="1"/>
  <c r="N29" i="1"/>
  <c r="AN28" i="1"/>
  <c r="AM28" i="1"/>
  <c r="AK28" i="1"/>
  <c r="AL28" i="1" s="1"/>
  <c r="Q28" i="1" s="1"/>
  <c r="AJ28" i="1"/>
  <c r="AH28" i="1" s="1"/>
  <c r="G28" i="1" s="1"/>
  <c r="W28" i="1"/>
  <c r="V28" i="1"/>
  <c r="N28" i="1"/>
  <c r="AN27" i="1"/>
  <c r="AM27" i="1"/>
  <c r="AK27" i="1"/>
  <c r="AL27" i="1" s="1"/>
  <c r="Q27" i="1" s="1"/>
  <c r="AJ27" i="1"/>
  <c r="AH27" i="1"/>
  <c r="W27" i="1"/>
  <c r="V27" i="1"/>
  <c r="U27" i="1"/>
  <c r="N27" i="1"/>
  <c r="AN26" i="1"/>
  <c r="AM26" i="1"/>
  <c r="AL26" i="1" s="1"/>
  <c r="Q26" i="1" s="1"/>
  <c r="AK26" i="1"/>
  <c r="AJ26" i="1"/>
  <c r="AI26" i="1"/>
  <c r="AH26" i="1"/>
  <c r="W26" i="1"/>
  <c r="V26" i="1"/>
  <c r="U26" i="1"/>
  <c r="N26" i="1"/>
  <c r="I26" i="1"/>
  <c r="AN25" i="1"/>
  <c r="AM25" i="1"/>
  <c r="AL25" i="1" s="1"/>
  <c r="Q25" i="1" s="1"/>
  <c r="AK25" i="1"/>
  <c r="AJ25" i="1"/>
  <c r="AH25" i="1" s="1"/>
  <c r="G25" i="1" s="1"/>
  <c r="W25" i="1"/>
  <c r="V25" i="1"/>
  <c r="N25" i="1"/>
  <c r="AN24" i="1"/>
  <c r="AM24" i="1"/>
  <c r="AK24" i="1"/>
  <c r="AL24" i="1" s="1"/>
  <c r="Q24" i="1" s="1"/>
  <c r="AJ24" i="1"/>
  <c r="AH24" i="1" s="1"/>
  <c r="W24" i="1"/>
  <c r="V24" i="1"/>
  <c r="N24" i="1"/>
  <c r="AN23" i="1"/>
  <c r="AM23" i="1"/>
  <c r="AK23" i="1"/>
  <c r="AL23" i="1" s="1"/>
  <c r="Q23" i="1" s="1"/>
  <c r="AJ23" i="1"/>
  <c r="AH23" i="1"/>
  <c r="W23" i="1"/>
  <c r="V23" i="1"/>
  <c r="U23" i="1"/>
  <c r="N23" i="1"/>
  <c r="L23" i="1"/>
  <c r="AN22" i="1"/>
  <c r="AM22" i="1"/>
  <c r="AL22" i="1" s="1"/>
  <c r="Q22" i="1" s="1"/>
  <c r="AK22" i="1"/>
  <c r="AJ22" i="1"/>
  <c r="AI22" i="1"/>
  <c r="AH22" i="1"/>
  <c r="W22" i="1"/>
  <c r="V22" i="1"/>
  <c r="U22" i="1"/>
  <c r="N22" i="1"/>
  <c r="I22" i="1"/>
  <c r="AN21" i="1"/>
  <c r="AM21" i="1"/>
  <c r="AL21" i="1" s="1"/>
  <c r="Q21" i="1" s="1"/>
  <c r="AK21" i="1"/>
  <c r="AJ21" i="1"/>
  <c r="AH21" i="1" s="1"/>
  <c r="G21" i="1" s="1"/>
  <c r="W21" i="1"/>
  <c r="V21" i="1"/>
  <c r="N21" i="1"/>
  <c r="AN20" i="1"/>
  <c r="AM20" i="1"/>
  <c r="AK20" i="1"/>
  <c r="AL20" i="1" s="1"/>
  <c r="Q20" i="1" s="1"/>
  <c r="AJ20" i="1"/>
  <c r="AH20" i="1" s="1"/>
  <c r="W20" i="1"/>
  <c r="V20" i="1"/>
  <c r="N20" i="1"/>
  <c r="AN19" i="1"/>
  <c r="AM19" i="1"/>
  <c r="AK19" i="1"/>
  <c r="AL19" i="1" s="1"/>
  <c r="Q19" i="1" s="1"/>
  <c r="AJ19" i="1"/>
  <c r="AH19" i="1"/>
  <c r="AI19" i="1" s="1"/>
  <c r="W19" i="1"/>
  <c r="V19" i="1"/>
  <c r="U19" i="1"/>
  <c r="N19" i="1"/>
  <c r="G19" i="1"/>
  <c r="AN18" i="1"/>
  <c r="AM18" i="1"/>
  <c r="AK18" i="1"/>
  <c r="AL18" i="1" s="1"/>
  <c r="Q18" i="1" s="1"/>
  <c r="AJ18" i="1"/>
  <c r="AH18" i="1"/>
  <c r="G18" i="1" s="1"/>
  <c r="Y18" i="1" s="1"/>
  <c r="W18" i="1"/>
  <c r="V18" i="1"/>
  <c r="U18" i="1"/>
  <c r="N18" i="1"/>
  <c r="I18" i="1"/>
  <c r="H18" i="1"/>
  <c r="AN17" i="1"/>
  <c r="AM17" i="1"/>
  <c r="AL17" i="1"/>
  <c r="AK17" i="1"/>
  <c r="AJ17" i="1"/>
  <c r="AH17" i="1"/>
  <c r="W17" i="1"/>
  <c r="V17" i="1"/>
  <c r="U17" i="1" s="1"/>
  <c r="Q17" i="1"/>
  <c r="N17" i="1"/>
  <c r="G17" i="1"/>
  <c r="Y25" i="1" l="1"/>
  <c r="R25" i="1"/>
  <c r="S25" i="1" s="1"/>
  <c r="Y76" i="1"/>
  <c r="Y112" i="1"/>
  <c r="Y128" i="1"/>
  <c r="Y21" i="1"/>
  <c r="R21" i="1"/>
  <c r="S21" i="1" s="1"/>
  <c r="R27" i="1"/>
  <c r="S27" i="1" s="1"/>
  <c r="Y32" i="1"/>
  <c r="Y41" i="1"/>
  <c r="R41" i="1"/>
  <c r="S41" i="1" s="1"/>
  <c r="O41" i="1" s="1"/>
  <c r="M41" i="1" s="1"/>
  <c r="P41" i="1" s="1"/>
  <c r="J41" i="1" s="1"/>
  <c r="K41" i="1" s="1"/>
  <c r="R46" i="1"/>
  <c r="S46" i="1" s="1"/>
  <c r="Y53" i="1"/>
  <c r="R53" i="1"/>
  <c r="S53" i="1" s="1"/>
  <c r="Y65" i="1"/>
  <c r="R65" i="1"/>
  <c r="S65" i="1" s="1"/>
  <c r="R70" i="1"/>
  <c r="S70" i="1" s="1"/>
  <c r="Y33" i="1"/>
  <c r="R33" i="1"/>
  <c r="S33" i="1" s="1"/>
  <c r="O33" i="1" s="1"/>
  <c r="M33" i="1" s="1"/>
  <c r="P33" i="1" s="1"/>
  <c r="J33" i="1" s="1"/>
  <c r="K33" i="1" s="1"/>
  <c r="Y124" i="1"/>
  <c r="Y29" i="1"/>
  <c r="R29" i="1"/>
  <c r="S29" i="1" s="1"/>
  <c r="Y61" i="1"/>
  <c r="R61" i="1"/>
  <c r="S61" i="1" s="1"/>
  <c r="O61" i="1" s="1"/>
  <c r="M61" i="1" s="1"/>
  <c r="P61" i="1" s="1"/>
  <c r="J61" i="1" s="1"/>
  <c r="K61" i="1" s="1"/>
  <c r="Y64" i="1"/>
  <c r="O64" i="1"/>
  <c r="M64" i="1" s="1"/>
  <c r="P64" i="1" s="1"/>
  <c r="J64" i="1" s="1"/>
  <c r="K64" i="1" s="1"/>
  <c r="R19" i="1"/>
  <c r="S19" i="1" s="1"/>
  <c r="Y45" i="1"/>
  <c r="O45" i="1"/>
  <c r="M45" i="1" s="1"/>
  <c r="P45" i="1" s="1"/>
  <c r="R45" i="1"/>
  <c r="S45" i="1" s="1"/>
  <c r="R63" i="1"/>
  <c r="S63" i="1" s="1"/>
  <c r="R18" i="1"/>
  <c r="S18" i="1" s="1"/>
  <c r="Z18" i="1" s="1"/>
  <c r="Y28" i="1"/>
  <c r="R30" i="1"/>
  <c r="S30" i="1" s="1"/>
  <c r="Y36" i="1"/>
  <c r="O36" i="1"/>
  <c r="M36" i="1" s="1"/>
  <c r="P36" i="1" s="1"/>
  <c r="J36" i="1" s="1"/>
  <c r="K36" i="1" s="1"/>
  <c r="Y60" i="1"/>
  <c r="AI20" i="1"/>
  <c r="I20" i="1"/>
  <c r="G23" i="1"/>
  <c r="AI23" i="1"/>
  <c r="G27" i="1"/>
  <c r="AI27" i="1"/>
  <c r="G31" i="1"/>
  <c r="AI31" i="1"/>
  <c r="AI40" i="1"/>
  <c r="I40" i="1"/>
  <c r="G43" i="1"/>
  <c r="AI43" i="1"/>
  <c r="AI48" i="1"/>
  <c r="I48" i="1"/>
  <c r="AI52" i="1"/>
  <c r="I52" i="1"/>
  <c r="G55" i="1"/>
  <c r="AI55" i="1"/>
  <c r="I57" i="1"/>
  <c r="L57" i="1"/>
  <c r="H57" i="1"/>
  <c r="G59" i="1"/>
  <c r="AI59" i="1"/>
  <c r="G63" i="1"/>
  <c r="AI63" i="1"/>
  <c r="AI68" i="1"/>
  <c r="I68" i="1"/>
  <c r="AI72" i="1"/>
  <c r="I72" i="1"/>
  <c r="R74" i="1"/>
  <c r="S74" i="1" s="1"/>
  <c r="AI80" i="1"/>
  <c r="I80" i="1"/>
  <c r="L80" i="1"/>
  <c r="AI92" i="1"/>
  <c r="I92" i="1"/>
  <c r="L92" i="1"/>
  <c r="AI100" i="1"/>
  <c r="I100" i="1"/>
  <c r="L100" i="1"/>
  <c r="AI104" i="1"/>
  <c r="I104" i="1"/>
  <c r="L104" i="1"/>
  <c r="AI108" i="1"/>
  <c r="I108" i="1"/>
  <c r="L108" i="1"/>
  <c r="R163" i="1"/>
  <c r="S163" i="1" s="1"/>
  <c r="Y173" i="1"/>
  <c r="R191" i="1"/>
  <c r="S191" i="1" s="1"/>
  <c r="L17" i="1"/>
  <c r="H17" i="1"/>
  <c r="L28" i="1"/>
  <c r="L32" i="1"/>
  <c r="R36" i="1"/>
  <c r="S36" i="1" s="1"/>
  <c r="L40" i="1"/>
  <c r="L48" i="1"/>
  <c r="L52" i="1"/>
  <c r="L60" i="1"/>
  <c r="R60" i="1"/>
  <c r="S60" i="1" s="1"/>
  <c r="L64" i="1"/>
  <c r="R64" i="1"/>
  <c r="S64" i="1" s="1"/>
  <c r="L68" i="1"/>
  <c r="L72" i="1"/>
  <c r="I73" i="1"/>
  <c r="L73" i="1"/>
  <c r="H73" i="1"/>
  <c r="L74" i="1"/>
  <c r="H74" i="1"/>
  <c r="G74" i="1"/>
  <c r="I77" i="1"/>
  <c r="L77" i="1"/>
  <c r="H77" i="1"/>
  <c r="L78" i="1"/>
  <c r="H78" i="1"/>
  <c r="G78" i="1"/>
  <c r="G80" i="1"/>
  <c r="I81" i="1"/>
  <c r="L81" i="1"/>
  <c r="H81" i="1"/>
  <c r="L82" i="1"/>
  <c r="H82" i="1"/>
  <c r="G82" i="1"/>
  <c r="G84" i="1"/>
  <c r="I85" i="1"/>
  <c r="L85" i="1"/>
  <c r="H85" i="1"/>
  <c r="L86" i="1"/>
  <c r="H86" i="1"/>
  <c r="G86" i="1"/>
  <c r="G88" i="1"/>
  <c r="I89" i="1"/>
  <c r="L89" i="1"/>
  <c r="H89" i="1"/>
  <c r="L90" i="1"/>
  <c r="H90" i="1"/>
  <c r="G90" i="1"/>
  <c r="G92" i="1"/>
  <c r="I93" i="1"/>
  <c r="L93" i="1"/>
  <c r="H93" i="1"/>
  <c r="L94" i="1"/>
  <c r="H94" i="1"/>
  <c r="G94" i="1"/>
  <c r="G96" i="1"/>
  <c r="I97" i="1"/>
  <c r="L97" i="1"/>
  <c r="H97" i="1"/>
  <c r="L98" i="1"/>
  <c r="H98" i="1"/>
  <c r="G98" i="1"/>
  <c r="G100" i="1"/>
  <c r="I101" i="1"/>
  <c r="L101" i="1"/>
  <c r="H101" i="1"/>
  <c r="L102" i="1"/>
  <c r="H102" i="1"/>
  <c r="G102" i="1"/>
  <c r="G104" i="1"/>
  <c r="I105" i="1"/>
  <c r="L105" i="1"/>
  <c r="H105" i="1"/>
  <c r="L106" i="1"/>
  <c r="H106" i="1"/>
  <c r="G106" i="1"/>
  <c r="G108" i="1"/>
  <c r="I109" i="1"/>
  <c r="L109" i="1"/>
  <c r="H109" i="1"/>
  <c r="L110" i="1"/>
  <c r="H110" i="1"/>
  <c r="G110" i="1"/>
  <c r="I113" i="1"/>
  <c r="L113" i="1"/>
  <c r="H113" i="1"/>
  <c r="L114" i="1"/>
  <c r="H114" i="1"/>
  <c r="G114" i="1"/>
  <c r="G116" i="1"/>
  <c r="I117" i="1"/>
  <c r="L117" i="1"/>
  <c r="H117" i="1"/>
  <c r="L118" i="1"/>
  <c r="H118" i="1"/>
  <c r="G118" i="1"/>
  <c r="G120" i="1"/>
  <c r="I121" i="1"/>
  <c r="L121" i="1"/>
  <c r="H121" i="1"/>
  <c r="L122" i="1"/>
  <c r="H122" i="1"/>
  <c r="G122" i="1"/>
  <c r="I125" i="1"/>
  <c r="L125" i="1"/>
  <c r="H125" i="1"/>
  <c r="L126" i="1"/>
  <c r="H126" i="1"/>
  <c r="G126" i="1"/>
  <c r="I129" i="1"/>
  <c r="L129" i="1"/>
  <c r="H129" i="1"/>
  <c r="L130" i="1"/>
  <c r="H130" i="1"/>
  <c r="G130" i="1"/>
  <c r="Y136" i="1"/>
  <c r="Y140" i="1"/>
  <c r="Y144" i="1"/>
  <c r="Y148" i="1"/>
  <c r="Y152" i="1"/>
  <c r="AI168" i="1"/>
  <c r="I168" i="1"/>
  <c r="L168" i="1"/>
  <c r="H168" i="1"/>
  <c r="G168" i="1"/>
  <c r="Y169" i="1"/>
  <c r="I177" i="1"/>
  <c r="L177" i="1"/>
  <c r="H177" i="1"/>
  <c r="G177" i="1"/>
  <c r="AI177" i="1"/>
  <c r="AI180" i="1"/>
  <c r="I180" i="1"/>
  <c r="H180" i="1"/>
  <c r="G180" i="1"/>
  <c r="L180" i="1"/>
  <c r="Y181" i="1"/>
  <c r="R182" i="1"/>
  <c r="S182" i="1" s="1"/>
  <c r="R190" i="1"/>
  <c r="S190" i="1" s="1"/>
  <c r="I193" i="1"/>
  <c r="L193" i="1"/>
  <c r="H193" i="1"/>
  <c r="AI193" i="1"/>
  <c r="G193" i="1"/>
  <c r="AI24" i="1"/>
  <c r="I24" i="1"/>
  <c r="L27" i="1"/>
  <c r="I29" i="1"/>
  <c r="L29" i="1"/>
  <c r="H29" i="1"/>
  <c r="L31" i="1"/>
  <c r="I33" i="1"/>
  <c r="L33" i="1"/>
  <c r="H33" i="1"/>
  <c r="G35" i="1"/>
  <c r="AI35" i="1"/>
  <c r="I37" i="1"/>
  <c r="L37" i="1"/>
  <c r="H37" i="1"/>
  <c r="G39" i="1"/>
  <c r="AI39" i="1"/>
  <c r="AI44" i="1"/>
  <c r="I44" i="1"/>
  <c r="L47" i="1"/>
  <c r="I49" i="1"/>
  <c r="L49" i="1"/>
  <c r="H49" i="1"/>
  <c r="G51" i="1"/>
  <c r="AI51" i="1"/>
  <c r="AI56" i="1"/>
  <c r="I56" i="1"/>
  <c r="G57" i="1"/>
  <c r="I61" i="1"/>
  <c r="L61" i="1"/>
  <c r="H61" i="1"/>
  <c r="I65" i="1"/>
  <c r="L65" i="1"/>
  <c r="H65" i="1"/>
  <c r="G67" i="1"/>
  <c r="AI67" i="1"/>
  <c r="I69" i="1"/>
  <c r="L69" i="1"/>
  <c r="H69" i="1"/>
  <c r="G71" i="1"/>
  <c r="AI71" i="1"/>
  <c r="AI76" i="1"/>
  <c r="I76" i="1"/>
  <c r="L76" i="1"/>
  <c r="R102" i="1"/>
  <c r="S102" i="1" s="1"/>
  <c r="AI112" i="1"/>
  <c r="I112" i="1"/>
  <c r="L112" i="1"/>
  <c r="R118" i="1"/>
  <c r="S118" i="1" s="1"/>
  <c r="R122" i="1"/>
  <c r="S122" i="1" s="1"/>
  <c r="AI124" i="1"/>
  <c r="I124" i="1"/>
  <c r="L124" i="1"/>
  <c r="R126" i="1"/>
  <c r="S126" i="1" s="1"/>
  <c r="AI128" i="1"/>
  <c r="I128" i="1"/>
  <c r="L128" i="1"/>
  <c r="AI156" i="1"/>
  <c r="I156" i="1"/>
  <c r="L156" i="1"/>
  <c r="H156" i="1"/>
  <c r="G156" i="1"/>
  <c r="R174" i="1"/>
  <c r="S174" i="1" s="1"/>
  <c r="G191" i="1"/>
  <c r="AI191" i="1"/>
  <c r="I191" i="1"/>
  <c r="H191" i="1"/>
  <c r="L191" i="1"/>
  <c r="L20" i="1"/>
  <c r="R28" i="1"/>
  <c r="S28" i="1" s="1"/>
  <c r="L36" i="1"/>
  <c r="I17" i="1"/>
  <c r="Y17" i="1"/>
  <c r="AI17" i="1"/>
  <c r="AI18" i="1"/>
  <c r="Z19" i="1"/>
  <c r="G20" i="1"/>
  <c r="R20" i="1" s="1"/>
  <c r="S20" i="1" s="1"/>
  <c r="H23" i="1"/>
  <c r="G24" i="1"/>
  <c r="H27" i="1"/>
  <c r="Z28" i="1"/>
  <c r="H31" i="1"/>
  <c r="Z32" i="1"/>
  <c r="H35" i="1"/>
  <c r="Z36" i="1"/>
  <c r="H39" i="1"/>
  <c r="G40" i="1"/>
  <c r="H43" i="1"/>
  <c r="G44" i="1"/>
  <c r="G48" i="1"/>
  <c r="H51" i="1"/>
  <c r="G52" i="1"/>
  <c r="H55" i="1"/>
  <c r="G56" i="1"/>
  <c r="H59" i="1"/>
  <c r="Z60" i="1"/>
  <c r="H63" i="1"/>
  <c r="Z63" i="1"/>
  <c r="Z64" i="1"/>
  <c r="H67" i="1"/>
  <c r="G68" i="1"/>
  <c r="H71" i="1"/>
  <c r="G72" i="1"/>
  <c r="AI74" i="1"/>
  <c r="H76" i="1"/>
  <c r="AI78" i="1"/>
  <c r="H80" i="1"/>
  <c r="AI82" i="1"/>
  <c r="AI86" i="1"/>
  <c r="AI90" i="1"/>
  <c r="H92" i="1"/>
  <c r="AI94" i="1"/>
  <c r="AI98" i="1"/>
  <c r="H100" i="1"/>
  <c r="AI102" i="1"/>
  <c r="H104" i="1"/>
  <c r="AI106" i="1"/>
  <c r="H108" i="1"/>
  <c r="AI110" i="1"/>
  <c r="H112" i="1"/>
  <c r="AI114" i="1"/>
  <c r="AI118" i="1"/>
  <c r="AI122" i="1"/>
  <c r="H124" i="1"/>
  <c r="AI126" i="1"/>
  <c r="H128" i="1"/>
  <c r="AI130" i="1"/>
  <c r="R151" i="1"/>
  <c r="S151" i="1" s="1"/>
  <c r="AI164" i="1"/>
  <c r="I164" i="1"/>
  <c r="L164" i="1"/>
  <c r="H164" i="1"/>
  <c r="G164" i="1"/>
  <c r="Y165" i="1"/>
  <c r="AI206" i="1"/>
  <c r="H206" i="1"/>
  <c r="L206" i="1"/>
  <c r="G206" i="1"/>
  <c r="I206" i="1"/>
  <c r="O19" i="1"/>
  <c r="M19" i="1" s="1"/>
  <c r="P19" i="1" s="1"/>
  <c r="J19" i="1" s="1"/>
  <c r="K19" i="1" s="1"/>
  <c r="L19" i="1"/>
  <c r="I21" i="1"/>
  <c r="L21" i="1"/>
  <c r="H21" i="1"/>
  <c r="I25" i="1"/>
  <c r="L25" i="1"/>
  <c r="H25" i="1"/>
  <c r="AI28" i="1"/>
  <c r="I28" i="1"/>
  <c r="AI32" i="1"/>
  <c r="I32" i="1"/>
  <c r="AI36" i="1"/>
  <c r="I36" i="1"/>
  <c r="G37" i="1"/>
  <c r="I41" i="1"/>
  <c r="L41" i="1"/>
  <c r="H41" i="1"/>
  <c r="I45" i="1"/>
  <c r="L45" i="1"/>
  <c r="H45" i="1"/>
  <c r="G47" i="1"/>
  <c r="AI47" i="1"/>
  <c r="G49" i="1"/>
  <c r="I53" i="1"/>
  <c r="L53" i="1"/>
  <c r="H53" i="1"/>
  <c r="L55" i="1"/>
  <c r="AI60" i="1"/>
  <c r="I60" i="1"/>
  <c r="AI64" i="1"/>
  <c r="I64" i="1"/>
  <c r="G69" i="1"/>
  <c r="R78" i="1"/>
  <c r="S78" i="1" s="1"/>
  <c r="AI84" i="1"/>
  <c r="I84" i="1"/>
  <c r="L84" i="1"/>
  <c r="R86" i="1"/>
  <c r="S86" i="1" s="1"/>
  <c r="AI88" i="1"/>
  <c r="I88" i="1"/>
  <c r="L88" i="1"/>
  <c r="R94" i="1"/>
  <c r="S94" i="1" s="1"/>
  <c r="AI96" i="1"/>
  <c r="I96" i="1"/>
  <c r="L96" i="1"/>
  <c r="R106" i="1"/>
  <c r="S106" i="1" s="1"/>
  <c r="R114" i="1"/>
  <c r="S114" i="1" s="1"/>
  <c r="AI116" i="1"/>
  <c r="I116" i="1"/>
  <c r="L116" i="1"/>
  <c r="AI120" i="1"/>
  <c r="I120" i="1"/>
  <c r="L120" i="1"/>
  <c r="R130" i="1"/>
  <c r="S130" i="1" s="1"/>
  <c r="Y157" i="1"/>
  <c r="AI172" i="1"/>
  <c r="I172" i="1"/>
  <c r="L172" i="1"/>
  <c r="H172" i="1"/>
  <c r="G172" i="1"/>
  <c r="R17" i="1"/>
  <c r="S17" i="1" s="1"/>
  <c r="O18" i="1"/>
  <c r="M18" i="1" s="1"/>
  <c r="P18" i="1" s="1"/>
  <c r="J18" i="1" s="1"/>
  <c r="K18" i="1" s="1"/>
  <c r="H19" i="1"/>
  <c r="L24" i="1"/>
  <c r="R32" i="1"/>
  <c r="S32" i="1" s="1"/>
  <c r="R40" i="1"/>
  <c r="S40" i="1" s="1"/>
  <c r="I19" i="1"/>
  <c r="Y19" i="1"/>
  <c r="L18" i="1"/>
  <c r="H20" i="1"/>
  <c r="U20" i="1"/>
  <c r="U21" i="1"/>
  <c r="AI21" i="1"/>
  <c r="L22" i="1"/>
  <c r="H22" i="1"/>
  <c r="G22" i="1"/>
  <c r="I23" i="1"/>
  <c r="H24" i="1"/>
  <c r="U24" i="1"/>
  <c r="U25" i="1"/>
  <c r="AI25" i="1"/>
  <c r="L26" i="1"/>
  <c r="H26" i="1"/>
  <c r="G26" i="1"/>
  <c r="R26" i="1" s="1"/>
  <c r="S26" i="1" s="1"/>
  <c r="I27" i="1"/>
  <c r="H28" i="1"/>
  <c r="U28" i="1"/>
  <c r="U29" i="1"/>
  <c r="AI29" i="1"/>
  <c r="L30" i="1"/>
  <c r="H30" i="1"/>
  <c r="G30" i="1"/>
  <c r="I31" i="1"/>
  <c r="H32" i="1"/>
  <c r="U32" i="1"/>
  <c r="U33" i="1"/>
  <c r="AI33" i="1"/>
  <c r="L34" i="1"/>
  <c r="H34" i="1"/>
  <c r="G34" i="1"/>
  <c r="I35" i="1"/>
  <c r="H36" i="1"/>
  <c r="U36" i="1"/>
  <c r="U37" i="1"/>
  <c r="AI37" i="1"/>
  <c r="L38" i="1"/>
  <c r="H38" i="1"/>
  <c r="G38" i="1"/>
  <c r="I39" i="1"/>
  <c r="H40" i="1"/>
  <c r="U40" i="1"/>
  <c r="U41" i="1"/>
  <c r="AI41" i="1"/>
  <c r="L42" i="1"/>
  <c r="H42" i="1"/>
  <c r="G42" i="1"/>
  <c r="R42" i="1" s="1"/>
  <c r="S42" i="1" s="1"/>
  <c r="I43" i="1"/>
  <c r="H44" i="1"/>
  <c r="U44" i="1"/>
  <c r="U45" i="1"/>
  <c r="AI45" i="1"/>
  <c r="L46" i="1"/>
  <c r="H46" i="1"/>
  <c r="G46" i="1"/>
  <c r="I47" i="1"/>
  <c r="H48" i="1"/>
  <c r="U48" i="1"/>
  <c r="U49" i="1"/>
  <c r="AI49" i="1"/>
  <c r="L50" i="1"/>
  <c r="H50" i="1"/>
  <c r="G50" i="1"/>
  <c r="I51" i="1"/>
  <c r="H52" i="1"/>
  <c r="U53" i="1"/>
  <c r="AI53" i="1"/>
  <c r="L54" i="1"/>
  <c r="H54" i="1"/>
  <c r="G54" i="1"/>
  <c r="I55" i="1"/>
  <c r="H56" i="1"/>
  <c r="U57" i="1"/>
  <c r="AI57" i="1"/>
  <c r="L58" i="1"/>
  <c r="H58" i="1"/>
  <c r="G58" i="1"/>
  <c r="I59" i="1"/>
  <c r="H60" i="1"/>
  <c r="U61" i="1"/>
  <c r="AI61" i="1"/>
  <c r="L62" i="1"/>
  <c r="H62" i="1"/>
  <c r="G62" i="1"/>
  <c r="I63" i="1"/>
  <c r="H64" i="1"/>
  <c r="U65" i="1"/>
  <c r="AI65" i="1"/>
  <c r="L66" i="1"/>
  <c r="H66" i="1"/>
  <c r="G66" i="1"/>
  <c r="I67" i="1"/>
  <c r="H68" i="1"/>
  <c r="U69" i="1"/>
  <c r="AI69" i="1"/>
  <c r="L70" i="1"/>
  <c r="H70" i="1"/>
  <c r="G70" i="1"/>
  <c r="I71" i="1"/>
  <c r="H72" i="1"/>
  <c r="G75" i="1"/>
  <c r="AI75" i="1"/>
  <c r="Z79" i="1"/>
  <c r="G79" i="1"/>
  <c r="R79" i="1" s="1"/>
  <c r="S79" i="1" s="1"/>
  <c r="AI79" i="1"/>
  <c r="G83" i="1"/>
  <c r="AI83" i="1"/>
  <c r="G87" i="1"/>
  <c r="R87" i="1" s="1"/>
  <c r="S87" i="1" s="1"/>
  <c r="AI87" i="1"/>
  <c r="G91" i="1"/>
  <c r="AI91" i="1"/>
  <c r="Z95" i="1"/>
  <c r="G95" i="1"/>
  <c r="R95" i="1" s="1"/>
  <c r="S95" i="1" s="1"/>
  <c r="AI95" i="1"/>
  <c r="G99" i="1"/>
  <c r="AI99" i="1"/>
  <c r="G103" i="1"/>
  <c r="R103" i="1" s="1"/>
  <c r="S103" i="1" s="1"/>
  <c r="AI103" i="1"/>
  <c r="G107" i="1"/>
  <c r="AI107" i="1"/>
  <c r="Z111" i="1"/>
  <c r="G111" i="1"/>
  <c r="R111" i="1" s="1"/>
  <c r="S111" i="1" s="1"/>
  <c r="AI111" i="1"/>
  <c r="G115" i="1"/>
  <c r="AI115" i="1"/>
  <c r="G119" i="1"/>
  <c r="R119" i="1" s="1"/>
  <c r="S119" i="1" s="1"/>
  <c r="AI119" i="1"/>
  <c r="G123" i="1"/>
  <c r="AI123" i="1"/>
  <c r="Z127" i="1"/>
  <c r="G127" i="1"/>
  <c r="R127" i="1" s="1"/>
  <c r="S127" i="1" s="1"/>
  <c r="AI127" i="1"/>
  <c r="L134" i="1"/>
  <c r="H134" i="1"/>
  <c r="G134" i="1"/>
  <c r="AI134" i="1"/>
  <c r="I134" i="1"/>
  <c r="AI160" i="1"/>
  <c r="I160" i="1"/>
  <c r="L160" i="1"/>
  <c r="H160" i="1"/>
  <c r="G160" i="1"/>
  <c r="Y161" i="1"/>
  <c r="AL73" i="1"/>
  <c r="Q73" i="1" s="1"/>
  <c r="Q76" i="1"/>
  <c r="AL77" i="1"/>
  <c r="Q77" i="1" s="1"/>
  <c r="Q80" i="1"/>
  <c r="AL81" i="1"/>
  <c r="Q81" i="1" s="1"/>
  <c r="Q84" i="1"/>
  <c r="AL85" i="1"/>
  <c r="Q85" i="1" s="1"/>
  <c r="Q88" i="1"/>
  <c r="AL89" i="1"/>
  <c r="Q89" i="1" s="1"/>
  <c r="Q92" i="1"/>
  <c r="AL93" i="1"/>
  <c r="Q93" i="1" s="1"/>
  <c r="Q96" i="1"/>
  <c r="AL97" i="1"/>
  <c r="Q97" i="1" s="1"/>
  <c r="Q100" i="1"/>
  <c r="AL101" i="1"/>
  <c r="Q101" i="1" s="1"/>
  <c r="Q104" i="1"/>
  <c r="AL105" i="1"/>
  <c r="Q105" i="1" s="1"/>
  <c r="Q108" i="1"/>
  <c r="AL109" i="1"/>
  <c r="Q109" i="1" s="1"/>
  <c r="Q112" i="1"/>
  <c r="AL113" i="1"/>
  <c r="Q113" i="1" s="1"/>
  <c r="Q116" i="1"/>
  <c r="AL117" i="1"/>
  <c r="Q117" i="1" s="1"/>
  <c r="Q120" i="1"/>
  <c r="AL121" i="1"/>
  <c r="Q121" i="1" s="1"/>
  <c r="Q124" i="1"/>
  <c r="AL125" i="1"/>
  <c r="Q125" i="1" s="1"/>
  <c r="Q128" i="1"/>
  <c r="AL129" i="1"/>
  <c r="Q129" i="1" s="1"/>
  <c r="Q132" i="1"/>
  <c r="AL133" i="1"/>
  <c r="Q133" i="1" s="1"/>
  <c r="Q136" i="1"/>
  <c r="AL137" i="1"/>
  <c r="Q137" i="1" s="1"/>
  <c r="Q140" i="1"/>
  <c r="AL141" i="1"/>
  <c r="Q141" i="1" s="1"/>
  <c r="Q144" i="1"/>
  <c r="AL145" i="1"/>
  <c r="Q145" i="1" s="1"/>
  <c r="Q148" i="1"/>
  <c r="AL149" i="1"/>
  <c r="Q149" i="1" s="1"/>
  <c r="Q152" i="1"/>
  <c r="AL153" i="1"/>
  <c r="Q153" i="1" s="1"/>
  <c r="G155" i="1"/>
  <c r="AI155" i="1"/>
  <c r="G159" i="1"/>
  <c r="R159" i="1" s="1"/>
  <c r="S159" i="1" s="1"/>
  <c r="AI159" i="1"/>
  <c r="Z163" i="1"/>
  <c r="G163" i="1"/>
  <c r="AI163" i="1"/>
  <c r="G167" i="1"/>
  <c r="AI167" i="1"/>
  <c r="G171" i="1"/>
  <c r="AI171" i="1"/>
  <c r="G175" i="1"/>
  <c r="R175" i="1" s="1"/>
  <c r="S175" i="1" s="1"/>
  <c r="AI175" i="1"/>
  <c r="G187" i="1"/>
  <c r="R187" i="1" s="1"/>
  <c r="S187" i="1" s="1"/>
  <c r="AI187" i="1"/>
  <c r="I187" i="1"/>
  <c r="H187" i="1"/>
  <c r="I189" i="1"/>
  <c r="L189" i="1"/>
  <c r="H189" i="1"/>
  <c r="AI189" i="1"/>
  <c r="AI192" i="1"/>
  <c r="I192" i="1"/>
  <c r="H192" i="1"/>
  <c r="G192" i="1"/>
  <c r="L192" i="1"/>
  <c r="R201" i="1"/>
  <c r="S201" i="1" s="1"/>
  <c r="O201" i="1" s="1"/>
  <c r="M201" i="1" s="1"/>
  <c r="P201" i="1" s="1"/>
  <c r="J201" i="1" s="1"/>
  <c r="K201" i="1" s="1"/>
  <c r="L138" i="1"/>
  <c r="H138" i="1"/>
  <c r="G138" i="1"/>
  <c r="L142" i="1"/>
  <c r="H142" i="1"/>
  <c r="G142" i="1"/>
  <c r="L146" i="1"/>
  <c r="H146" i="1"/>
  <c r="G146" i="1"/>
  <c r="L150" i="1"/>
  <c r="H150" i="1"/>
  <c r="G150" i="1"/>
  <c r="L154" i="1"/>
  <c r="H154" i="1"/>
  <c r="G154" i="1"/>
  <c r="I157" i="1"/>
  <c r="L157" i="1"/>
  <c r="H157" i="1"/>
  <c r="L158" i="1"/>
  <c r="H158" i="1"/>
  <c r="G158" i="1"/>
  <c r="R158" i="1" s="1"/>
  <c r="S158" i="1" s="1"/>
  <c r="I161" i="1"/>
  <c r="L161" i="1"/>
  <c r="H161" i="1"/>
  <c r="L162" i="1"/>
  <c r="H162" i="1"/>
  <c r="G162" i="1"/>
  <c r="I165" i="1"/>
  <c r="L165" i="1"/>
  <c r="H165" i="1"/>
  <c r="L166" i="1"/>
  <c r="H166" i="1"/>
  <c r="G166" i="1"/>
  <c r="I169" i="1"/>
  <c r="L169" i="1"/>
  <c r="H169" i="1"/>
  <c r="L170" i="1"/>
  <c r="H170" i="1"/>
  <c r="G170" i="1"/>
  <c r="I173" i="1"/>
  <c r="L173" i="1"/>
  <c r="H173" i="1"/>
  <c r="L174" i="1"/>
  <c r="H174" i="1"/>
  <c r="G174" i="1"/>
  <c r="R179" i="1"/>
  <c r="S179" i="1" s="1"/>
  <c r="G179" i="1"/>
  <c r="AI179" i="1"/>
  <c r="I179" i="1"/>
  <c r="H179" i="1"/>
  <c r="I181" i="1"/>
  <c r="L181" i="1"/>
  <c r="H181" i="1"/>
  <c r="AI181" i="1"/>
  <c r="AI184" i="1"/>
  <c r="I184" i="1"/>
  <c r="H184" i="1"/>
  <c r="G184" i="1"/>
  <c r="L184" i="1"/>
  <c r="Z194" i="1"/>
  <c r="I197" i="1"/>
  <c r="L197" i="1"/>
  <c r="H197" i="1"/>
  <c r="AI197" i="1"/>
  <c r="G197" i="1"/>
  <c r="G199" i="1"/>
  <c r="AI199" i="1"/>
  <c r="I199" i="1"/>
  <c r="L199" i="1"/>
  <c r="H199" i="1"/>
  <c r="AI200" i="1"/>
  <c r="I200" i="1"/>
  <c r="H200" i="1"/>
  <c r="L200" i="1"/>
  <c r="G200" i="1"/>
  <c r="R208" i="1"/>
  <c r="S208" i="1" s="1"/>
  <c r="G131" i="1"/>
  <c r="AI131" i="1"/>
  <c r="AI132" i="1"/>
  <c r="I132" i="1"/>
  <c r="I133" i="1"/>
  <c r="L133" i="1"/>
  <c r="H133" i="1"/>
  <c r="G135" i="1"/>
  <c r="AI135" i="1"/>
  <c r="AI136" i="1"/>
  <c r="I136" i="1"/>
  <c r="I137" i="1"/>
  <c r="L137" i="1"/>
  <c r="H137" i="1"/>
  <c r="I138" i="1"/>
  <c r="AI138" i="1"/>
  <c r="G139" i="1"/>
  <c r="R139" i="1" s="1"/>
  <c r="S139" i="1" s="1"/>
  <c r="AI139" i="1"/>
  <c r="AI140" i="1"/>
  <c r="I140" i="1"/>
  <c r="I141" i="1"/>
  <c r="L141" i="1"/>
  <c r="H141" i="1"/>
  <c r="I142" i="1"/>
  <c r="AI142" i="1"/>
  <c r="G143" i="1"/>
  <c r="AI143" i="1"/>
  <c r="AI144" i="1"/>
  <c r="I144" i="1"/>
  <c r="I145" i="1"/>
  <c r="L145" i="1"/>
  <c r="H145" i="1"/>
  <c r="I146" i="1"/>
  <c r="AI146" i="1"/>
  <c r="G147" i="1"/>
  <c r="AI147" i="1"/>
  <c r="AI148" i="1"/>
  <c r="I148" i="1"/>
  <c r="I149" i="1"/>
  <c r="L149" i="1"/>
  <c r="H149" i="1"/>
  <c r="I150" i="1"/>
  <c r="AI150" i="1"/>
  <c r="G151" i="1"/>
  <c r="AI151" i="1"/>
  <c r="AI152" i="1"/>
  <c r="I152" i="1"/>
  <c r="I153" i="1"/>
  <c r="L153" i="1"/>
  <c r="H153" i="1"/>
  <c r="I154" i="1"/>
  <c r="AI154" i="1"/>
  <c r="AI158" i="1"/>
  <c r="AI162" i="1"/>
  <c r="AI166" i="1"/>
  <c r="AI170" i="1"/>
  <c r="AI174" i="1"/>
  <c r="AI176" i="1"/>
  <c r="I176" i="1"/>
  <c r="L176" i="1"/>
  <c r="R183" i="1"/>
  <c r="S183" i="1" s="1"/>
  <c r="G183" i="1"/>
  <c r="AI183" i="1"/>
  <c r="I183" i="1"/>
  <c r="H183" i="1"/>
  <c r="I185" i="1"/>
  <c r="L185" i="1"/>
  <c r="H185" i="1"/>
  <c r="AI185" i="1"/>
  <c r="AI188" i="1"/>
  <c r="I188" i="1"/>
  <c r="H188" i="1"/>
  <c r="G188" i="1"/>
  <c r="L188" i="1"/>
  <c r="G189" i="1"/>
  <c r="R194" i="1"/>
  <c r="S194" i="1" s="1"/>
  <c r="G195" i="1"/>
  <c r="AI195" i="1"/>
  <c r="I195" i="1"/>
  <c r="H195" i="1"/>
  <c r="Z208" i="1"/>
  <c r="Q156" i="1"/>
  <c r="AL157" i="1"/>
  <c r="Q157" i="1" s="1"/>
  <c r="Q160" i="1"/>
  <c r="AL161" i="1"/>
  <c r="Q161" i="1" s="1"/>
  <c r="Q164" i="1"/>
  <c r="AL165" i="1"/>
  <c r="Q165" i="1" s="1"/>
  <c r="Q168" i="1"/>
  <c r="AL169" i="1"/>
  <c r="Q169" i="1" s="1"/>
  <c r="Q172" i="1"/>
  <c r="AL173" i="1"/>
  <c r="Q173" i="1" s="1"/>
  <c r="Q176" i="1"/>
  <c r="AL177" i="1"/>
  <c r="Q177" i="1" s="1"/>
  <c r="Q180" i="1"/>
  <c r="AL181" i="1"/>
  <c r="Q181" i="1" s="1"/>
  <c r="Q184" i="1"/>
  <c r="AL185" i="1"/>
  <c r="Q185" i="1" s="1"/>
  <c r="Q188" i="1"/>
  <c r="AL189" i="1"/>
  <c r="Q189" i="1" s="1"/>
  <c r="Q192" i="1"/>
  <c r="AL193" i="1"/>
  <c r="Q193" i="1" s="1"/>
  <c r="AI196" i="1"/>
  <c r="I196" i="1"/>
  <c r="H196" i="1"/>
  <c r="AL197" i="1"/>
  <c r="Q197" i="1" s="1"/>
  <c r="G203" i="1"/>
  <c r="AI203" i="1"/>
  <c r="H203" i="1"/>
  <c r="I203" i="1"/>
  <c r="R266" i="1"/>
  <c r="S266" i="1" s="1"/>
  <c r="Z266" i="1" s="1"/>
  <c r="R286" i="1"/>
  <c r="S286" i="1" s="1"/>
  <c r="Z183" i="1"/>
  <c r="Z191" i="1"/>
  <c r="Y196" i="1"/>
  <c r="O196" i="1"/>
  <c r="M196" i="1" s="1"/>
  <c r="P196" i="1" s="1"/>
  <c r="R196" i="1"/>
  <c r="S196" i="1" s="1"/>
  <c r="L204" i="1"/>
  <c r="H204" i="1"/>
  <c r="G204" i="1"/>
  <c r="AI204" i="1"/>
  <c r="R217" i="1"/>
  <c r="S217" i="1" s="1"/>
  <c r="R302" i="1"/>
  <c r="S302" i="1" s="1"/>
  <c r="L178" i="1"/>
  <c r="H178" i="1"/>
  <c r="G178" i="1"/>
  <c r="R178" i="1" s="1"/>
  <c r="S178" i="1" s="1"/>
  <c r="U181" i="1"/>
  <c r="L182" i="1"/>
  <c r="H182" i="1"/>
  <c r="G182" i="1"/>
  <c r="U185" i="1"/>
  <c r="L186" i="1"/>
  <c r="H186" i="1"/>
  <c r="G186" i="1"/>
  <c r="R186" i="1" s="1"/>
  <c r="S186" i="1" s="1"/>
  <c r="U189" i="1"/>
  <c r="L190" i="1"/>
  <c r="H190" i="1"/>
  <c r="G190" i="1"/>
  <c r="U193" i="1"/>
  <c r="L194" i="1"/>
  <c r="H194" i="1"/>
  <c r="G194" i="1"/>
  <c r="I201" i="1"/>
  <c r="L201" i="1"/>
  <c r="H201" i="1"/>
  <c r="AI201" i="1"/>
  <c r="I207" i="1"/>
  <c r="L207" i="1"/>
  <c r="G207" i="1"/>
  <c r="H207" i="1"/>
  <c r="O208" i="1"/>
  <c r="M208" i="1" s="1"/>
  <c r="P208" i="1" s="1"/>
  <c r="Y208" i="1"/>
  <c r="R210" i="1"/>
  <c r="S210" i="1" s="1"/>
  <c r="R218" i="1"/>
  <c r="S218" i="1" s="1"/>
  <c r="Z218" i="1" s="1"/>
  <c r="R275" i="1"/>
  <c r="S275" i="1" s="1"/>
  <c r="Z275" i="1" s="1"/>
  <c r="R318" i="1"/>
  <c r="S318" i="1" s="1"/>
  <c r="U197" i="1"/>
  <c r="L198" i="1"/>
  <c r="H198" i="1"/>
  <c r="G198" i="1"/>
  <c r="U201" i="1"/>
  <c r="L202" i="1"/>
  <c r="H202" i="1"/>
  <c r="G202" i="1"/>
  <c r="AL205" i="1"/>
  <c r="Q205" i="1" s="1"/>
  <c r="R206" i="1"/>
  <c r="S206" i="1" s="1"/>
  <c r="U208" i="1"/>
  <c r="Z209" i="1"/>
  <c r="G209" i="1"/>
  <c r="R209" i="1" s="1"/>
  <c r="S209" i="1" s="1"/>
  <c r="L209" i="1"/>
  <c r="AI209" i="1"/>
  <c r="R211" i="1"/>
  <c r="S211" i="1" s="1"/>
  <c r="AL213" i="1"/>
  <c r="Q213" i="1" s="1"/>
  <c r="R214" i="1"/>
  <c r="S214" i="1" s="1"/>
  <c r="U216" i="1"/>
  <c r="Z217" i="1"/>
  <c r="G217" i="1"/>
  <c r="L217" i="1"/>
  <c r="AI217" i="1"/>
  <c r="R219" i="1"/>
  <c r="S219" i="1" s="1"/>
  <c r="AL221" i="1"/>
  <c r="Q221" i="1" s="1"/>
  <c r="Q232" i="1"/>
  <c r="L233" i="1"/>
  <c r="H233" i="1"/>
  <c r="G233" i="1"/>
  <c r="AI233" i="1"/>
  <c r="I233" i="1"/>
  <c r="R237" i="1"/>
  <c r="S237" i="1" s="1"/>
  <c r="R258" i="1"/>
  <c r="S258" i="1" s="1"/>
  <c r="R259" i="1"/>
  <c r="S259" i="1" s="1"/>
  <c r="L266" i="1"/>
  <c r="H266" i="1"/>
  <c r="G266" i="1"/>
  <c r="R267" i="1"/>
  <c r="S267" i="1" s="1"/>
  <c r="AI272" i="1"/>
  <c r="I272" i="1"/>
  <c r="H272" i="1"/>
  <c r="G272" i="1"/>
  <c r="G291" i="1"/>
  <c r="AI291" i="1"/>
  <c r="H291" i="1"/>
  <c r="I293" i="1"/>
  <c r="L293" i="1"/>
  <c r="H293" i="1"/>
  <c r="G293" i="1"/>
  <c r="U301" i="1"/>
  <c r="R307" i="1"/>
  <c r="S307" i="1" s="1"/>
  <c r="AI312" i="1"/>
  <c r="I312" i="1"/>
  <c r="G312" i="1"/>
  <c r="L312" i="1"/>
  <c r="Y313" i="1"/>
  <c r="G319" i="1"/>
  <c r="AI319" i="1"/>
  <c r="H319" i="1"/>
  <c r="I319" i="1"/>
  <c r="I321" i="1"/>
  <c r="L321" i="1"/>
  <c r="H321" i="1"/>
  <c r="AI321" i="1"/>
  <c r="G321" i="1"/>
  <c r="L322" i="1"/>
  <c r="H322" i="1"/>
  <c r="G322" i="1"/>
  <c r="AI322" i="1"/>
  <c r="R327" i="1"/>
  <c r="S327" i="1" s="1"/>
  <c r="Z327" i="1" s="1"/>
  <c r="AI332" i="1"/>
  <c r="I332" i="1"/>
  <c r="G332" i="1"/>
  <c r="L332" i="1"/>
  <c r="Y333" i="1"/>
  <c r="L334" i="1"/>
  <c r="H334" i="1"/>
  <c r="G334" i="1"/>
  <c r="R334" i="1" s="1"/>
  <c r="S334" i="1" s="1"/>
  <c r="I334" i="1"/>
  <c r="R338" i="1"/>
  <c r="S338" i="1" s="1"/>
  <c r="Z366" i="1"/>
  <c r="R367" i="1"/>
  <c r="S367" i="1" s="1"/>
  <c r="AI394" i="1"/>
  <c r="I394" i="1"/>
  <c r="H394" i="1"/>
  <c r="L394" i="1"/>
  <c r="G394" i="1"/>
  <c r="L400" i="1"/>
  <c r="H400" i="1"/>
  <c r="AI400" i="1"/>
  <c r="I400" i="1"/>
  <c r="G400" i="1"/>
  <c r="R400" i="1" s="1"/>
  <c r="S400" i="1" s="1"/>
  <c r="AI402" i="1"/>
  <c r="I402" i="1"/>
  <c r="H402" i="1"/>
  <c r="G402" i="1"/>
  <c r="L402" i="1"/>
  <c r="AI426" i="1"/>
  <c r="I426" i="1"/>
  <c r="H426" i="1"/>
  <c r="G426" i="1"/>
  <c r="L426" i="1"/>
  <c r="L212" i="1"/>
  <c r="H212" i="1"/>
  <c r="G212" i="1"/>
  <c r="AI214" i="1"/>
  <c r="H214" i="1"/>
  <c r="L214" i="1"/>
  <c r="G214" i="1"/>
  <c r="L220" i="1"/>
  <c r="H220" i="1"/>
  <c r="G220" i="1"/>
  <c r="AI222" i="1"/>
  <c r="H222" i="1"/>
  <c r="L222" i="1"/>
  <c r="G222" i="1"/>
  <c r="Z236" i="1"/>
  <c r="R236" i="1"/>
  <c r="S236" i="1" s="1"/>
  <c r="L237" i="1"/>
  <c r="H237" i="1"/>
  <c r="G237" i="1"/>
  <c r="AI237" i="1"/>
  <c r="I237" i="1"/>
  <c r="Z244" i="1"/>
  <c r="R244" i="1"/>
  <c r="S244" i="1" s="1"/>
  <c r="L245" i="1"/>
  <c r="H245" i="1"/>
  <c r="G245" i="1"/>
  <c r="AI245" i="1"/>
  <c r="I245" i="1"/>
  <c r="Q252" i="1"/>
  <c r="L253" i="1"/>
  <c r="H253" i="1"/>
  <c r="G253" i="1"/>
  <c r="AI253" i="1"/>
  <c r="I253" i="1"/>
  <c r="G258" i="1"/>
  <c r="AI258" i="1"/>
  <c r="L258" i="1"/>
  <c r="Y261" i="1"/>
  <c r="G267" i="1"/>
  <c r="H267" i="1"/>
  <c r="L267" i="1"/>
  <c r="I267" i="1"/>
  <c r="AI267" i="1"/>
  <c r="AI276" i="1"/>
  <c r="L276" i="1"/>
  <c r="G276" i="1"/>
  <c r="R276" i="1" s="1"/>
  <c r="S276" i="1" s="1"/>
  <c r="H276" i="1"/>
  <c r="R279" i="1"/>
  <c r="S279" i="1" s="1"/>
  <c r="AI284" i="1"/>
  <c r="I284" i="1"/>
  <c r="G284" i="1"/>
  <c r="L284" i="1"/>
  <c r="Y285" i="1"/>
  <c r="Z286" i="1"/>
  <c r="L286" i="1"/>
  <c r="H286" i="1"/>
  <c r="G286" i="1"/>
  <c r="I286" i="1"/>
  <c r="R290" i="1"/>
  <c r="S290" i="1" s="1"/>
  <c r="G307" i="1"/>
  <c r="AI307" i="1"/>
  <c r="H307" i="1"/>
  <c r="I309" i="1"/>
  <c r="L309" i="1"/>
  <c r="H309" i="1"/>
  <c r="G309" i="1"/>
  <c r="R323" i="1"/>
  <c r="S323" i="1" s="1"/>
  <c r="AI328" i="1"/>
  <c r="I328" i="1"/>
  <c r="G328" i="1"/>
  <c r="L328" i="1"/>
  <c r="Y329" i="1"/>
  <c r="G335" i="1"/>
  <c r="AI335" i="1"/>
  <c r="H335" i="1"/>
  <c r="I335" i="1"/>
  <c r="I337" i="1"/>
  <c r="L337" i="1"/>
  <c r="H337" i="1"/>
  <c r="AI337" i="1"/>
  <c r="G337" i="1"/>
  <c r="L338" i="1"/>
  <c r="H338" i="1"/>
  <c r="G338" i="1"/>
  <c r="AI338" i="1"/>
  <c r="R343" i="1"/>
  <c r="S343" i="1" s="1"/>
  <c r="Z343" i="1" s="1"/>
  <c r="Y348" i="1"/>
  <c r="L374" i="1"/>
  <c r="H374" i="1"/>
  <c r="G374" i="1"/>
  <c r="AI374" i="1"/>
  <c r="I374" i="1"/>
  <c r="Z382" i="1"/>
  <c r="L382" i="1"/>
  <c r="H382" i="1"/>
  <c r="G382" i="1"/>
  <c r="AI382" i="1"/>
  <c r="I382" i="1"/>
  <c r="I387" i="1"/>
  <c r="AI387" i="1"/>
  <c r="H387" i="1"/>
  <c r="L387" i="1"/>
  <c r="G387" i="1"/>
  <c r="Y388" i="1"/>
  <c r="R388" i="1"/>
  <c r="S388" i="1" s="1"/>
  <c r="O388" i="1" s="1"/>
  <c r="M388" i="1" s="1"/>
  <c r="P388" i="1" s="1"/>
  <c r="J388" i="1" s="1"/>
  <c r="K388" i="1" s="1"/>
  <c r="Y399" i="1"/>
  <c r="R422" i="1"/>
  <c r="S422" i="1" s="1"/>
  <c r="O210" i="1"/>
  <c r="M210" i="1" s="1"/>
  <c r="P210" i="1" s="1"/>
  <c r="AI210" i="1"/>
  <c r="I210" i="1"/>
  <c r="Y211" i="1"/>
  <c r="Z211" i="1"/>
  <c r="I212" i="1"/>
  <c r="I215" i="1"/>
  <c r="L215" i="1"/>
  <c r="G215" i="1"/>
  <c r="Y216" i="1"/>
  <c r="O218" i="1"/>
  <c r="M218" i="1" s="1"/>
  <c r="P218" i="1" s="1"/>
  <c r="J218" i="1" s="1"/>
  <c r="K218" i="1" s="1"/>
  <c r="AI218" i="1"/>
  <c r="I218" i="1"/>
  <c r="Y219" i="1"/>
  <c r="O219" i="1"/>
  <c r="M219" i="1" s="1"/>
  <c r="P219" i="1" s="1"/>
  <c r="J219" i="1" s="1"/>
  <c r="K219" i="1" s="1"/>
  <c r="I220" i="1"/>
  <c r="R224" i="1"/>
  <c r="S224" i="1" s="1"/>
  <c r="Z224" i="1" s="1"/>
  <c r="L225" i="1"/>
  <c r="H225" i="1"/>
  <c r="G225" i="1"/>
  <c r="AI225" i="1"/>
  <c r="I225" i="1"/>
  <c r="L262" i="1"/>
  <c r="H262" i="1"/>
  <c r="AI262" i="1"/>
  <c r="I262" i="1"/>
  <c r="G262" i="1"/>
  <c r="R262" i="1" s="1"/>
  <c r="S262" i="1" s="1"/>
  <c r="AA263" i="1"/>
  <c r="T263" i="1"/>
  <c r="X263" i="1" s="1"/>
  <c r="Z263" i="1"/>
  <c r="AI264" i="1"/>
  <c r="I264" i="1"/>
  <c r="H264" i="1"/>
  <c r="G264" i="1"/>
  <c r="I266" i="1"/>
  <c r="L270" i="1"/>
  <c r="H270" i="1"/>
  <c r="AI270" i="1"/>
  <c r="I270" i="1"/>
  <c r="G270" i="1"/>
  <c r="R271" i="1"/>
  <c r="S271" i="1" s="1"/>
  <c r="G275" i="1"/>
  <c r="H275" i="1"/>
  <c r="L275" i="1"/>
  <c r="I275" i="1"/>
  <c r="AI280" i="1"/>
  <c r="I280" i="1"/>
  <c r="G280" i="1"/>
  <c r="L280" i="1"/>
  <c r="Y281" i="1"/>
  <c r="H284" i="1"/>
  <c r="AI286" i="1"/>
  <c r="G287" i="1"/>
  <c r="R287" i="1" s="1"/>
  <c r="S287" i="1" s="1"/>
  <c r="AI287" i="1"/>
  <c r="H287" i="1"/>
  <c r="I287" i="1"/>
  <c r="I289" i="1"/>
  <c r="L289" i="1"/>
  <c r="H289" i="1"/>
  <c r="AI289" i="1"/>
  <c r="G289" i="1"/>
  <c r="L290" i="1"/>
  <c r="H290" i="1"/>
  <c r="G290" i="1"/>
  <c r="AI290" i="1"/>
  <c r="AI300" i="1"/>
  <c r="I300" i="1"/>
  <c r="G300" i="1"/>
  <c r="L300" i="1"/>
  <c r="Y301" i="1"/>
  <c r="L302" i="1"/>
  <c r="H302" i="1"/>
  <c r="G302" i="1"/>
  <c r="I302" i="1"/>
  <c r="L307" i="1"/>
  <c r="H312" i="1"/>
  <c r="L319" i="1"/>
  <c r="G323" i="1"/>
  <c r="AI323" i="1"/>
  <c r="H323" i="1"/>
  <c r="I325" i="1"/>
  <c r="L325" i="1"/>
  <c r="H325" i="1"/>
  <c r="G325" i="1"/>
  <c r="AI344" i="1"/>
  <c r="I344" i="1"/>
  <c r="G344" i="1"/>
  <c r="L344" i="1"/>
  <c r="Y345" i="1"/>
  <c r="R375" i="1"/>
  <c r="S375" i="1" s="1"/>
  <c r="R395" i="1"/>
  <c r="S395" i="1" s="1"/>
  <c r="R445" i="1"/>
  <c r="S445" i="1" s="1"/>
  <c r="Z445" i="1" s="1"/>
  <c r="R204" i="1"/>
  <c r="S204" i="1" s="1"/>
  <c r="L208" i="1"/>
  <c r="H208" i="1"/>
  <c r="AI208" i="1"/>
  <c r="I208" i="1"/>
  <c r="H210" i="1"/>
  <c r="I214" i="1"/>
  <c r="H215" i="1"/>
  <c r="R216" i="1"/>
  <c r="S216" i="1" s="1"/>
  <c r="L216" i="1"/>
  <c r="H216" i="1"/>
  <c r="AI216" i="1"/>
  <c r="I216" i="1"/>
  <c r="H218" i="1"/>
  <c r="R220" i="1"/>
  <c r="S220" i="1" s="1"/>
  <c r="I222" i="1"/>
  <c r="R228" i="1"/>
  <c r="S228" i="1" s="1"/>
  <c r="L229" i="1"/>
  <c r="H229" i="1"/>
  <c r="G229" i="1"/>
  <c r="AI229" i="1"/>
  <c r="I229" i="1"/>
  <c r="R233" i="1"/>
  <c r="S233" i="1" s="1"/>
  <c r="R240" i="1"/>
  <c r="S240" i="1" s="1"/>
  <c r="L241" i="1"/>
  <c r="H241" i="1"/>
  <c r="G241" i="1"/>
  <c r="AI241" i="1"/>
  <c r="I241" i="1"/>
  <c r="R248" i="1"/>
  <c r="S248" i="1" s="1"/>
  <c r="Z248" i="1" s="1"/>
  <c r="L249" i="1"/>
  <c r="H249" i="1"/>
  <c r="G249" i="1"/>
  <c r="AI249" i="1"/>
  <c r="I249" i="1"/>
  <c r="Z256" i="1"/>
  <c r="R256" i="1"/>
  <c r="S256" i="1" s="1"/>
  <c r="L257" i="1"/>
  <c r="H257" i="1"/>
  <c r="G257" i="1"/>
  <c r="AI257" i="1"/>
  <c r="I257" i="1"/>
  <c r="Z258" i="1"/>
  <c r="O274" i="1"/>
  <c r="M274" i="1" s="1"/>
  <c r="P274" i="1" s="1"/>
  <c r="J274" i="1" s="1"/>
  <c r="K274" i="1" s="1"/>
  <c r="Y274" i="1"/>
  <c r="R274" i="1"/>
  <c r="S274" i="1" s="1"/>
  <c r="I277" i="1"/>
  <c r="L277" i="1"/>
  <c r="H277" i="1"/>
  <c r="G277" i="1"/>
  <c r="U285" i="1"/>
  <c r="Z290" i="1"/>
  <c r="AI293" i="1"/>
  <c r="AI296" i="1"/>
  <c r="I296" i="1"/>
  <c r="G296" i="1"/>
  <c r="L296" i="1"/>
  <c r="Y297" i="1"/>
  <c r="G303" i="1"/>
  <c r="AI303" i="1"/>
  <c r="H303" i="1"/>
  <c r="I303" i="1"/>
  <c r="I305" i="1"/>
  <c r="L305" i="1"/>
  <c r="H305" i="1"/>
  <c r="AI305" i="1"/>
  <c r="G305" i="1"/>
  <c r="L306" i="1"/>
  <c r="H306" i="1"/>
  <c r="G306" i="1"/>
  <c r="AI306" i="1"/>
  <c r="R311" i="1"/>
  <c r="S311" i="1" s="1"/>
  <c r="AI316" i="1"/>
  <c r="I316" i="1"/>
  <c r="G316" i="1"/>
  <c r="L316" i="1"/>
  <c r="Y317" i="1"/>
  <c r="L318" i="1"/>
  <c r="H318" i="1"/>
  <c r="G318" i="1"/>
  <c r="I318" i="1"/>
  <c r="R322" i="1"/>
  <c r="S322" i="1" s="1"/>
  <c r="L323" i="1"/>
  <c r="H328" i="1"/>
  <c r="L335" i="1"/>
  <c r="G339" i="1"/>
  <c r="R339" i="1" s="1"/>
  <c r="S339" i="1" s="1"/>
  <c r="AI339" i="1"/>
  <c r="H339" i="1"/>
  <c r="I341" i="1"/>
  <c r="L341" i="1"/>
  <c r="H341" i="1"/>
  <c r="G341" i="1"/>
  <c r="R342" i="1"/>
  <c r="S342" i="1" s="1"/>
  <c r="R378" i="1"/>
  <c r="S378" i="1" s="1"/>
  <c r="T404" i="1"/>
  <c r="X404" i="1" s="1"/>
  <c r="AA404" i="1"/>
  <c r="T412" i="1"/>
  <c r="X412" i="1" s="1"/>
  <c r="AA412" i="1"/>
  <c r="R455" i="1"/>
  <c r="S455" i="1" s="1"/>
  <c r="R475" i="1"/>
  <c r="S475" i="1" s="1"/>
  <c r="Q207" i="1"/>
  <c r="Z210" i="1"/>
  <c r="Q215" i="1"/>
  <c r="AI223" i="1"/>
  <c r="I223" i="1"/>
  <c r="O224" i="1"/>
  <c r="M224" i="1" s="1"/>
  <c r="P224" i="1" s="1"/>
  <c r="J224" i="1" s="1"/>
  <c r="K224" i="1" s="1"/>
  <c r="I224" i="1"/>
  <c r="L224" i="1"/>
  <c r="H224" i="1"/>
  <c r="G226" i="1"/>
  <c r="AI226" i="1"/>
  <c r="AI227" i="1"/>
  <c r="I227" i="1"/>
  <c r="I228" i="1"/>
  <c r="L228" i="1"/>
  <c r="H228" i="1"/>
  <c r="G230" i="1"/>
  <c r="AI230" i="1"/>
  <c r="AI231" i="1"/>
  <c r="I231" i="1"/>
  <c r="I232" i="1"/>
  <c r="L232" i="1"/>
  <c r="H232" i="1"/>
  <c r="G234" i="1"/>
  <c r="AI234" i="1"/>
  <c r="AI235" i="1"/>
  <c r="I235" i="1"/>
  <c r="O236" i="1"/>
  <c r="M236" i="1" s="1"/>
  <c r="P236" i="1" s="1"/>
  <c r="J236" i="1" s="1"/>
  <c r="K236" i="1" s="1"/>
  <c r="I236" i="1"/>
  <c r="L236" i="1"/>
  <c r="H236" i="1"/>
  <c r="G238" i="1"/>
  <c r="AI238" i="1"/>
  <c r="AI239" i="1"/>
  <c r="I239" i="1"/>
  <c r="I240" i="1"/>
  <c r="L240" i="1"/>
  <c r="H240" i="1"/>
  <c r="G242" i="1"/>
  <c r="AI242" i="1"/>
  <c r="AI243" i="1"/>
  <c r="I243" i="1"/>
  <c r="O244" i="1"/>
  <c r="M244" i="1" s="1"/>
  <c r="P244" i="1" s="1"/>
  <c r="J244" i="1" s="1"/>
  <c r="K244" i="1" s="1"/>
  <c r="I244" i="1"/>
  <c r="L244" i="1"/>
  <c r="H244" i="1"/>
  <c r="G246" i="1"/>
  <c r="AI246" i="1"/>
  <c r="AI247" i="1"/>
  <c r="I247" i="1"/>
  <c r="O248" i="1"/>
  <c r="M248" i="1" s="1"/>
  <c r="P248" i="1" s="1"/>
  <c r="J248" i="1" s="1"/>
  <c r="K248" i="1" s="1"/>
  <c r="I248" i="1"/>
  <c r="L248" i="1"/>
  <c r="H248" i="1"/>
  <c r="G250" i="1"/>
  <c r="AI250" i="1"/>
  <c r="AI251" i="1"/>
  <c r="I251" i="1"/>
  <c r="I252" i="1"/>
  <c r="L252" i="1"/>
  <c r="H252" i="1"/>
  <c r="G254" i="1"/>
  <c r="AI254" i="1"/>
  <c r="AI255" i="1"/>
  <c r="I255" i="1"/>
  <c r="O256" i="1"/>
  <c r="M256" i="1" s="1"/>
  <c r="P256" i="1" s="1"/>
  <c r="J256" i="1" s="1"/>
  <c r="K256" i="1" s="1"/>
  <c r="I256" i="1"/>
  <c r="L256" i="1"/>
  <c r="H256" i="1"/>
  <c r="Z259" i="1"/>
  <c r="G259" i="1"/>
  <c r="H259" i="1"/>
  <c r="L259" i="1"/>
  <c r="Q264" i="1"/>
  <c r="AI268" i="1"/>
  <c r="L268" i="1"/>
  <c r="G268" i="1"/>
  <c r="I273" i="1"/>
  <c r="AI273" i="1"/>
  <c r="H273" i="1"/>
  <c r="L273" i="1"/>
  <c r="G273" i="1"/>
  <c r="U277" i="1"/>
  <c r="L278" i="1"/>
  <c r="H278" i="1"/>
  <c r="G278" i="1"/>
  <c r="G279" i="1"/>
  <c r="AI279" i="1"/>
  <c r="H279" i="1"/>
  <c r="I281" i="1"/>
  <c r="L281" i="1"/>
  <c r="H281" i="1"/>
  <c r="AI288" i="1"/>
  <c r="I288" i="1"/>
  <c r="G288" i="1"/>
  <c r="L288" i="1"/>
  <c r="U293" i="1"/>
  <c r="L294" i="1"/>
  <c r="H294" i="1"/>
  <c r="G294" i="1"/>
  <c r="R294" i="1" s="1"/>
  <c r="S294" i="1" s="1"/>
  <c r="G295" i="1"/>
  <c r="R295" i="1" s="1"/>
  <c r="S295" i="1" s="1"/>
  <c r="AI295" i="1"/>
  <c r="H295" i="1"/>
  <c r="I297" i="1"/>
  <c r="L297" i="1"/>
  <c r="H297" i="1"/>
  <c r="AI304" i="1"/>
  <c r="I304" i="1"/>
  <c r="G304" i="1"/>
  <c r="L304" i="1"/>
  <c r="U309" i="1"/>
  <c r="L310" i="1"/>
  <c r="H310" i="1"/>
  <c r="G310" i="1"/>
  <c r="G311" i="1"/>
  <c r="AI311" i="1"/>
  <c r="H311" i="1"/>
  <c r="I313" i="1"/>
  <c r="L313" i="1"/>
  <c r="H313" i="1"/>
  <c r="AI320" i="1"/>
  <c r="I320" i="1"/>
  <c r="G320" i="1"/>
  <c r="L320" i="1"/>
  <c r="U325" i="1"/>
  <c r="L326" i="1"/>
  <c r="H326" i="1"/>
  <c r="G326" i="1"/>
  <c r="G327" i="1"/>
  <c r="AI327" i="1"/>
  <c r="H327" i="1"/>
  <c r="I329" i="1"/>
  <c r="L329" i="1"/>
  <c r="H329" i="1"/>
  <c r="AI336" i="1"/>
  <c r="I336" i="1"/>
  <c r="G336" i="1"/>
  <c r="L336" i="1"/>
  <c r="U341" i="1"/>
  <c r="L342" i="1"/>
  <c r="H342" i="1"/>
  <c r="G342" i="1"/>
  <c r="G343" i="1"/>
  <c r="AI343" i="1"/>
  <c r="H343" i="1"/>
  <c r="I345" i="1"/>
  <c r="L345" i="1"/>
  <c r="H345" i="1"/>
  <c r="L354" i="1"/>
  <c r="H354" i="1"/>
  <c r="G354" i="1"/>
  <c r="AI354" i="1"/>
  <c r="I354" i="1"/>
  <c r="Y364" i="1"/>
  <c r="L408" i="1"/>
  <c r="H408" i="1"/>
  <c r="AI408" i="1"/>
  <c r="I408" i="1"/>
  <c r="G408" i="1"/>
  <c r="R408" i="1" s="1"/>
  <c r="S408" i="1" s="1"/>
  <c r="R419" i="1"/>
  <c r="S419" i="1" s="1"/>
  <c r="G223" i="1"/>
  <c r="L223" i="1"/>
  <c r="Q223" i="1"/>
  <c r="L227" i="1"/>
  <c r="Q227" i="1"/>
  <c r="L231" i="1"/>
  <c r="Q231" i="1"/>
  <c r="L235" i="1"/>
  <c r="Q235" i="1"/>
  <c r="Q239" i="1"/>
  <c r="Q243" i="1"/>
  <c r="Q247" i="1"/>
  <c r="Q251" i="1"/>
  <c r="Q255" i="1"/>
  <c r="AI260" i="1"/>
  <c r="L260" i="1"/>
  <c r="G260" i="1"/>
  <c r="I265" i="1"/>
  <c r="AI265" i="1"/>
  <c r="H265" i="1"/>
  <c r="L265" i="1"/>
  <c r="G265" i="1"/>
  <c r="Y269" i="1"/>
  <c r="R273" i="1"/>
  <c r="S273" i="1" s="1"/>
  <c r="L274" i="1"/>
  <c r="H274" i="1"/>
  <c r="U281" i="1"/>
  <c r="L282" i="1"/>
  <c r="H282" i="1"/>
  <c r="G282" i="1"/>
  <c r="G283" i="1"/>
  <c r="AI283" i="1"/>
  <c r="H283" i="1"/>
  <c r="I285" i="1"/>
  <c r="L285" i="1"/>
  <c r="H285" i="1"/>
  <c r="AI292" i="1"/>
  <c r="I292" i="1"/>
  <c r="G292" i="1"/>
  <c r="L292" i="1"/>
  <c r="U297" i="1"/>
  <c r="L298" i="1"/>
  <c r="H298" i="1"/>
  <c r="G298" i="1"/>
  <c r="R298" i="1" s="1"/>
  <c r="S298" i="1" s="1"/>
  <c r="G299" i="1"/>
  <c r="AI299" i="1"/>
  <c r="H299" i="1"/>
  <c r="I301" i="1"/>
  <c r="L301" i="1"/>
  <c r="H301" i="1"/>
  <c r="R303" i="1"/>
  <c r="S303" i="1" s="1"/>
  <c r="AI308" i="1"/>
  <c r="I308" i="1"/>
  <c r="G308" i="1"/>
  <c r="L308" i="1"/>
  <c r="U313" i="1"/>
  <c r="L314" i="1"/>
  <c r="H314" i="1"/>
  <c r="G314" i="1"/>
  <c r="G315" i="1"/>
  <c r="AI315" i="1"/>
  <c r="H315" i="1"/>
  <c r="I317" i="1"/>
  <c r="L317" i="1"/>
  <c r="H317" i="1"/>
  <c r="R319" i="1"/>
  <c r="S319" i="1" s="1"/>
  <c r="AI324" i="1"/>
  <c r="I324" i="1"/>
  <c r="G324" i="1"/>
  <c r="L324" i="1"/>
  <c r="U329" i="1"/>
  <c r="L330" i="1"/>
  <c r="H330" i="1"/>
  <c r="G330" i="1"/>
  <c r="G331" i="1"/>
  <c r="AI331" i="1"/>
  <c r="H331" i="1"/>
  <c r="I333" i="1"/>
  <c r="L333" i="1"/>
  <c r="H333" i="1"/>
  <c r="R335" i="1"/>
  <c r="S335" i="1" s="1"/>
  <c r="AI340" i="1"/>
  <c r="I340" i="1"/>
  <c r="G340" i="1"/>
  <c r="L340" i="1"/>
  <c r="U345" i="1"/>
  <c r="L346" i="1"/>
  <c r="H346" i="1"/>
  <c r="G346" i="1"/>
  <c r="L358" i="1"/>
  <c r="H358" i="1"/>
  <c r="G358" i="1"/>
  <c r="AI358" i="1"/>
  <c r="I358" i="1"/>
  <c r="R362" i="1"/>
  <c r="S362" i="1" s="1"/>
  <c r="L370" i="1"/>
  <c r="H370" i="1"/>
  <c r="G370" i="1"/>
  <c r="AI370" i="1"/>
  <c r="I370" i="1"/>
  <c r="R374" i="1"/>
  <c r="S374" i="1" s="1"/>
  <c r="R393" i="1"/>
  <c r="S393" i="1" s="1"/>
  <c r="AA401" i="1"/>
  <c r="AB401" i="1" s="1"/>
  <c r="T401" i="1"/>
  <c r="X401" i="1" s="1"/>
  <c r="Z401" i="1"/>
  <c r="T406" i="1"/>
  <c r="X406" i="1" s="1"/>
  <c r="AA406" i="1"/>
  <c r="AB406" i="1" s="1"/>
  <c r="AI418" i="1"/>
  <c r="I418" i="1"/>
  <c r="H418" i="1"/>
  <c r="L418" i="1"/>
  <c r="G418" i="1"/>
  <c r="G438" i="1"/>
  <c r="AI438" i="1"/>
  <c r="L438" i="1"/>
  <c r="I438" i="1"/>
  <c r="H438" i="1"/>
  <c r="O263" i="1"/>
  <c r="M263" i="1" s="1"/>
  <c r="P263" i="1" s="1"/>
  <c r="J263" i="1" s="1"/>
  <c r="K263" i="1" s="1"/>
  <c r="O271" i="1"/>
  <c r="M271" i="1" s="1"/>
  <c r="P271" i="1" s="1"/>
  <c r="J271" i="1" s="1"/>
  <c r="K271" i="1" s="1"/>
  <c r="AL277" i="1"/>
  <c r="Q277" i="1" s="1"/>
  <c r="Q280" i="1"/>
  <c r="AL281" i="1"/>
  <c r="Q281" i="1" s="1"/>
  <c r="Q284" i="1"/>
  <c r="AL285" i="1"/>
  <c r="Q285" i="1" s="1"/>
  <c r="Q288" i="1"/>
  <c r="AL289" i="1"/>
  <c r="Q289" i="1" s="1"/>
  <c r="Q292" i="1"/>
  <c r="AL293" i="1"/>
  <c r="Q293" i="1" s="1"/>
  <c r="Q296" i="1"/>
  <c r="AL297" i="1"/>
  <c r="Q297" i="1" s="1"/>
  <c r="Q300" i="1"/>
  <c r="AL301" i="1"/>
  <c r="Q301" i="1" s="1"/>
  <c r="Q304" i="1"/>
  <c r="Q305" i="1"/>
  <c r="Q308" i="1"/>
  <c r="Q309" i="1"/>
  <c r="Q312" i="1"/>
  <c r="Q313" i="1"/>
  <c r="Q316" i="1"/>
  <c r="Q317" i="1"/>
  <c r="Q320" i="1"/>
  <c r="Q321" i="1"/>
  <c r="Q324" i="1"/>
  <c r="Q325" i="1"/>
  <c r="Q328" i="1"/>
  <c r="Q329" i="1"/>
  <c r="Q332" i="1"/>
  <c r="Q333" i="1"/>
  <c r="Q336" i="1"/>
  <c r="Q337" i="1"/>
  <c r="Q340" i="1"/>
  <c r="Q341" i="1"/>
  <c r="Q344" i="1"/>
  <c r="Q345" i="1"/>
  <c r="L347" i="1"/>
  <c r="G347" i="1"/>
  <c r="AI347" i="1"/>
  <c r="R350" i="1"/>
  <c r="S350" i="1" s="1"/>
  <c r="L362" i="1"/>
  <c r="H362" i="1"/>
  <c r="G362" i="1"/>
  <c r="AI362" i="1"/>
  <c r="I362" i="1"/>
  <c r="R366" i="1"/>
  <c r="S366" i="1" s="1"/>
  <c r="L378" i="1"/>
  <c r="H378" i="1"/>
  <c r="G378" i="1"/>
  <c r="AI378" i="1"/>
  <c r="I378" i="1"/>
  <c r="AA385" i="1"/>
  <c r="T385" i="1"/>
  <c r="X385" i="1" s="1"/>
  <c r="Z385" i="1"/>
  <c r="R392" i="1"/>
  <c r="S392" i="1" s="1"/>
  <c r="L396" i="1"/>
  <c r="H396" i="1"/>
  <c r="G396" i="1"/>
  <c r="R396" i="1"/>
  <c r="S396" i="1" s="1"/>
  <c r="R397" i="1"/>
  <c r="S397" i="1" s="1"/>
  <c r="R402" i="1"/>
  <c r="S402" i="1" s="1"/>
  <c r="Z412" i="1"/>
  <c r="Y423" i="1"/>
  <c r="L424" i="1"/>
  <c r="H424" i="1"/>
  <c r="AI424" i="1"/>
  <c r="I424" i="1"/>
  <c r="G424" i="1"/>
  <c r="R424" i="1" s="1"/>
  <c r="S424" i="1" s="1"/>
  <c r="AA425" i="1"/>
  <c r="AB425" i="1" s="1"/>
  <c r="T425" i="1"/>
  <c r="X425" i="1" s="1"/>
  <c r="Z425" i="1"/>
  <c r="U261" i="1"/>
  <c r="AL261" i="1"/>
  <c r="Q261" i="1" s="1"/>
  <c r="U269" i="1"/>
  <c r="AL269" i="1"/>
  <c r="Q269" i="1" s="1"/>
  <c r="Z303" i="1"/>
  <c r="Z319" i="1"/>
  <c r="Z335" i="1"/>
  <c r="H347" i="1"/>
  <c r="L350" i="1"/>
  <c r="H350" i="1"/>
  <c r="G350" i="1"/>
  <c r="AI350" i="1"/>
  <c r="I350" i="1"/>
  <c r="R354" i="1"/>
  <c r="S354" i="1" s="1"/>
  <c r="L366" i="1"/>
  <c r="H366" i="1"/>
  <c r="G366" i="1"/>
  <c r="AI366" i="1"/>
  <c r="I366" i="1"/>
  <c r="R370" i="1"/>
  <c r="S370" i="1" s="1"/>
  <c r="Z370" i="1" s="1"/>
  <c r="R382" i="1"/>
  <c r="S382" i="1" s="1"/>
  <c r="L384" i="1"/>
  <c r="H384" i="1"/>
  <c r="AI384" i="1"/>
  <c r="I384" i="1"/>
  <c r="G384" i="1"/>
  <c r="R384" i="1" s="1"/>
  <c r="S384" i="1" s="1"/>
  <c r="AI386" i="1"/>
  <c r="I386" i="1"/>
  <c r="H386" i="1"/>
  <c r="G386" i="1"/>
  <c r="Z388" i="1"/>
  <c r="AI396" i="1"/>
  <c r="G397" i="1"/>
  <c r="H397" i="1"/>
  <c r="L397" i="1"/>
  <c r="I397" i="1"/>
  <c r="AI397" i="1"/>
  <c r="U403" i="1"/>
  <c r="AB404" i="1"/>
  <c r="AA417" i="1"/>
  <c r="T417" i="1"/>
  <c r="X417" i="1" s="1"/>
  <c r="Z417" i="1"/>
  <c r="R427" i="1"/>
  <c r="S427" i="1" s="1"/>
  <c r="R429" i="1"/>
  <c r="S429" i="1" s="1"/>
  <c r="AI348" i="1"/>
  <c r="I348" i="1"/>
  <c r="I349" i="1"/>
  <c r="L349" i="1"/>
  <c r="H349" i="1"/>
  <c r="G351" i="1"/>
  <c r="AI351" i="1"/>
  <c r="AI352" i="1"/>
  <c r="I352" i="1"/>
  <c r="I353" i="1"/>
  <c r="L353" i="1"/>
  <c r="H353" i="1"/>
  <c r="G355" i="1"/>
  <c r="AI355" i="1"/>
  <c r="AI356" i="1"/>
  <c r="I356" i="1"/>
  <c r="I357" i="1"/>
  <c r="L357" i="1"/>
  <c r="H357" i="1"/>
  <c r="G359" i="1"/>
  <c r="AI359" i="1"/>
  <c r="AI360" i="1"/>
  <c r="I360" i="1"/>
  <c r="I361" i="1"/>
  <c r="L361" i="1"/>
  <c r="H361" i="1"/>
  <c r="G363" i="1"/>
  <c r="AI363" i="1"/>
  <c r="AI364" i="1"/>
  <c r="I364" i="1"/>
  <c r="I365" i="1"/>
  <c r="L365" i="1"/>
  <c r="H365" i="1"/>
  <c r="G367" i="1"/>
  <c r="AI367" i="1"/>
  <c r="AI368" i="1"/>
  <c r="I368" i="1"/>
  <c r="I369" i="1"/>
  <c r="L369" i="1"/>
  <c r="H369" i="1"/>
  <c r="G371" i="1"/>
  <c r="AI371" i="1"/>
  <c r="AI372" i="1"/>
  <c r="I372" i="1"/>
  <c r="I373" i="1"/>
  <c r="L373" i="1"/>
  <c r="H373" i="1"/>
  <c r="G375" i="1"/>
  <c r="AI375" i="1"/>
  <c r="AI376" i="1"/>
  <c r="I376" i="1"/>
  <c r="I377" i="1"/>
  <c r="L377" i="1"/>
  <c r="H377" i="1"/>
  <c r="G379" i="1"/>
  <c r="AI379" i="1"/>
  <c r="AI380" i="1"/>
  <c r="I380" i="1"/>
  <c r="I381" i="1"/>
  <c r="L381" i="1"/>
  <c r="H381" i="1"/>
  <c r="R387" i="1"/>
  <c r="S387" i="1" s="1"/>
  <c r="L388" i="1"/>
  <c r="H388" i="1"/>
  <c r="Y391" i="1"/>
  <c r="Q394" i="1"/>
  <c r="Z396" i="1"/>
  <c r="I403" i="1"/>
  <c r="AI403" i="1"/>
  <c r="H403" i="1"/>
  <c r="L403" i="1"/>
  <c r="G403" i="1"/>
  <c r="O404" i="1"/>
  <c r="M404" i="1" s="1"/>
  <c r="P404" i="1" s="1"/>
  <c r="L404" i="1"/>
  <c r="H404" i="1"/>
  <c r="AI404" i="1"/>
  <c r="R410" i="1"/>
  <c r="S410" i="1" s="1"/>
  <c r="O410" i="1" s="1"/>
  <c r="M410" i="1" s="1"/>
  <c r="P410" i="1" s="1"/>
  <c r="AI414" i="1"/>
  <c r="L414" i="1"/>
  <c r="G414" i="1"/>
  <c r="R414" i="1" s="1"/>
  <c r="S414" i="1" s="1"/>
  <c r="I414" i="1"/>
  <c r="H414" i="1"/>
  <c r="Y415" i="1"/>
  <c r="R418" i="1"/>
  <c r="S418" i="1" s="1"/>
  <c r="R420" i="1"/>
  <c r="S420" i="1" s="1"/>
  <c r="Z422" i="1"/>
  <c r="AI439" i="1"/>
  <c r="I439" i="1"/>
  <c r="L439" i="1"/>
  <c r="H439" i="1"/>
  <c r="G439" i="1"/>
  <c r="Y440" i="1"/>
  <c r="R449" i="1"/>
  <c r="S449" i="1" s="1"/>
  <c r="R450" i="1"/>
  <c r="S450" i="1" s="1"/>
  <c r="Y452" i="1"/>
  <c r="O452" i="1"/>
  <c r="M452" i="1" s="1"/>
  <c r="P452" i="1" s="1"/>
  <c r="J452" i="1" s="1"/>
  <c r="K452" i="1" s="1"/>
  <c r="L348" i="1"/>
  <c r="Q348" i="1"/>
  <c r="AL349" i="1"/>
  <c r="Q349" i="1" s="1"/>
  <c r="L352" i="1"/>
  <c r="Q352" i="1"/>
  <c r="AL353" i="1"/>
  <c r="Q353" i="1" s="1"/>
  <c r="L356" i="1"/>
  <c r="Q356" i="1"/>
  <c r="AL357" i="1"/>
  <c r="Q357" i="1" s="1"/>
  <c r="L360" i="1"/>
  <c r="Q360" i="1"/>
  <c r="AL361" i="1"/>
  <c r="Q361" i="1" s="1"/>
  <c r="L364" i="1"/>
  <c r="Q364" i="1"/>
  <c r="AL365" i="1"/>
  <c r="Q365" i="1" s="1"/>
  <c r="L368" i="1"/>
  <c r="Q368" i="1"/>
  <c r="AL369" i="1"/>
  <c r="Q369" i="1" s="1"/>
  <c r="L372" i="1"/>
  <c r="Q372" i="1"/>
  <c r="AL373" i="1"/>
  <c r="Q373" i="1" s="1"/>
  <c r="L376" i="1"/>
  <c r="Q376" i="1"/>
  <c r="AL377" i="1"/>
  <c r="Q377" i="1" s="1"/>
  <c r="Q380" i="1"/>
  <c r="AL381" i="1"/>
  <c r="Q381" i="1" s="1"/>
  <c r="Y383" i="1"/>
  <c r="G389" i="1"/>
  <c r="R389" i="1" s="1"/>
  <c r="S389" i="1" s="1"/>
  <c r="H389" i="1"/>
  <c r="L389" i="1"/>
  <c r="L392" i="1"/>
  <c r="H392" i="1"/>
  <c r="AI392" i="1"/>
  <c r="I392" i="1"/>
  <c r="G392" i="1"/>
  <c r="I395" i="1"/>
  <c r="AI395" i="1"/>
  <c r="H395" i="1"/>
  <c r="L395" i="1"/>
  <c r="G395" i="1"/>
  <c r="R403" i="1"/>
  <c r="S403" i="1" s="1"/>
  <c r="I411" i="1"/>
  <c r="AI411" i="1"/>
  <c r="H411" i="1"/>
  <c r="L411" i="1"/>
  <c r="G411" i="1"/>
  <c r="O412" i="1"/>
  <c r="M412" i="1" s="1"/>
  <c r="P412" i="1" s="1"/>
  <c r="J412" i="1" s="1"/>
  <c r="K412" i="1" s="1"/>
  <c r="Z414" i="1"/>
  <c r="I419" i="1"/>
  <c r="AI419" i="1"/>
  <c r="H419" i="1"/>
  <c r="L419" i="1"/>
  <c r="G419" i="1"/>
  <c r="L420" i="1"/>
  <c r="H420" i="1"/>
  <c r="AI420" i="1"/>
  <c r="R431" i="1"/>
  <c r="S431" i="1" s="1"/>
  <c r="AI431" i="1"/>
  <c r="H431" i="1"/>
  <c r="G431" i="1"/>
  <c r="L431" i="1"/>
  <c r="R452" i="1"/>
  <c r="S452" i="1" s="1"/>
  <c r="R453" i="1"/>
  <c r="S453" i="1" s="1"/>
  <c r="O456" i="1"/>
  <c r="M456" i="1" s="1"/>
  <c r="P456" i="1" s="1"/>
  <c r="J456" i="1" s="1"/>
  <c r="K456" i="1" s="1"/>
  <c r="Y456" i="1"/>
  <c r="L459" i="1"/>
  <c r="H459" i="1"/>
  <c r="AI459" i="1"/>
  <c r="I459" i="1"/>
  <c r="G459" i="1"/>
  <c r="O385" i="1"/>
  <c r="M385" i="1" s="1"/>
  <c r="P385" i="1" s="1"/>
  <c r="J385" i="1" s="1"/>
  <c r="K385" i="1" s="1"/>
  <c r="O393" i="1"/>
  <c r="M393" i="1" s="1"/>
  <c r="P393" i="1" s="1"/>
  <c r="J393" i="1" s="1"/>
  <c r="K393" i="1" s="1"/>
  <c r="O401" i="1"/>
  <c r="M401" i="1" s="1"/>
  <c r="P401" i="1" s="1"/>
  <c r="J401" i="1" s="1"/>
  <c r="K401" i="1" s="1"/>
  <c r="G405" i="1"/>
  <c r="H405" i="1"/>
  <c r="L405" i="1"/>
  <c r="R405" i="1"/>
  <c r="S405" i="1" s="1"/>
  <c r="Z406" i="1"/>
  <c r="AI410" i="1"/>
  <c r="I410" i="1"/>
  <c r="H410" i="1"/>
  <c r="L412" i="1"/>
  <c r="H412" i="1"/>
  <c r="AB412" i="1"/>
  <c r="L416" i="1"/>
  <c r="H416" i="1"/>
  <c r="AI416" i="1"/>
  <c r="I416" i="1"/>
  <c r="G416" i="1"/>
  <c r="Z421" i="1"/>
  <c r="G421" i="1"/>
  <c r="H421" i="1"/>
  <c r="L421" i="1"/>
  <c r="R421" i="1"/>
  <c r="S421" i="1" s="1"/>
  <c r="Q426" i="1"/>
  <c r="G434" i="1"/>
  <c r="AI434" i="1"/>
  <c r="L434" i="1"/>
  <c r="I434" i="1"/>
  <c r="AI435" i="1"/>
  <c r="I435" i="1"/>
  <c r="L435" i="1"/>
  <c r="H435" i="1"/>
  <c r="G435" i="1"/>
  <c r="R441" i="1"/>
  <c r="S441" i="1" s="1"/>
  <c r="G442" i="1"/>
  <c r="AI442" i="1"/>
  <c r="L442" i="1"/>
  <c r="I442" i="1"/>
  <c r="AI443" i="1"/>
  <c r="I443" i="1"/>
  <c r="L443" i="1"/>
  <c r="H443" i="1"/>
  <c r="G443" i="1"/>
  <c r="R446" i="1"/>
  <c r="S446" i="1" s="1"/>
  <c r="I451" i="1"/>
  <c r="L451" i="1"/>
  <c r="G451" i="1"/>
  <c r="AI451" i="1"/>
  <c r="H451" i="1"/>
  <c r="R471" i="1"/>
  <c r="S471" i="1" s="1"/>
  <c r="U383" i="1"/>
  <c r="AL383" i="1"/>
  <c r="Q383" i="1" s="1"/>
  <c r="Y385" i="1"/>
  <c r="AI385" i="1"/>
  <c r="G390" i="1"/>
  <c r="L390" i="1"/>
  <c r="U391" i="1"/>
  <c r="AL391" i="1"/>
  <c r="Q391" i="1" s="1"/>
  <c r="Y393" i="1"/>
  <c r="AI393" i="1"/>
  <c r="G398" i="1"/>
  <c r="L398" i="1"/>
  <c r="U399" i="1"/>
  <c r="AL399" i="1"/>
  <c r="Q399" i="1" s="1"/>
  <c r="Y401" i="1"/>
  <c r="AI401" i="1"/>
  <c r="Z402" i="1"/>
  <c r="Z404" i="1"/>
  <c r="AI405" i="1"/>
  <c r="Y407" i="1"/>
  <c r="R409" i="1"/>
  <c r="S409" i="1" s="1"/>
  <c r="AI412" i="1"/>
  <c r="G413" i="1"/>
  <c r="H413" i="1"/>
  <c r="L413" i="1"/>
  <c r="AI421" i="1"/>
  <c r="AI422" i="1"/>
  <c r="L422" i="1"/>
  <c r="G422" i="1"/>
  <c r="AI427" i="1"/>
  <c r="I427" i="1"/>
  <c r="H427" i="1"/>
  <c r="L427" i="1"/>
  <c r="G427" i="1"/>
  <c r="R430" i="1"/>
  <c r="S430" i="1" s="1"/>
  <c r="R438" i="1"/>
  <c r="S438" i="1" s="1"/>
  <c r="R447" i="1"/>
  <c r="S447" i="1" s="1"/>
  <c r="Z452" i="1"/>
  <c r="L452" i="1"/>
  <c r="H452" i="1"/>
  <c r="AI452" i="1"/>
  <c r="I452" i="1"/>
  <c r="O453" i="1"/>
  <c r="M453" i="1" s="1"/>
  <c r="P453" i="1" s="1"/>
  <c r="Y453" i="1"/>
  <c r="O461" i="1"/>
  <c r="M461" i="1" s="1"/>
  <c r="P461" i="1" s="1"/>
  <c r="J461" i="1" s="1"/>
  <c r="K461" i="1" s="1"/>
  <c r="Y461" i="1"/>
  <c r="O406" i="1"/>
  <c r="M406" i="1" s="1"/>
  <c r="P406" i="1" s="1"/>
  <c r="J406" i="1" s="1"/>
  <c r="K406" i="1" s="1"/>
  <c r="O409" i="1"/>
  <c r="M409" i="1" s="1"/>
  <c r="P409" i="1" s="1"/>
  <c r="J409" i="1" s="1"/>
  <c r="K409" i="1" s="1"/>
  <c r="O417" i="1"/>
  <c r="M417" i="1" s="1"/>
  <c r="P417" i="1" s="1"/>
  <c r="J417" i="1" s="1"/>
  <c r="K417" i="1" s="1"/>
  <c r="O425" i="1"/>
  <c r="M425" i="1" s="1"/>
  <c r="P425" i="1" s="1"/>
  <c r="J425" i="1" s="1"/>
  <c r="K425" i="1" s="1"/>
  <c r="I428" i="1"/>
  <c r="L428" i="1"/>
  <c r="G428" i="1"/>
  <c r="O429" i="1"/>
  <c r="M429" i="1" s="1"/>
  <c r="P429" i="1" s="1"/>
  <c r="Z429" i="1"/>
  <c r="U429" i="1"/>
  <c r="L429" i="1"/>
  <c r="H429" i="1"/>
  <c r="Y432" i="1"/>
  <c r="O432" i="1"/>
  <c r="M432" i="1" s="1"/>
  <c r="P432" i="1" s="1"/>
  <c r="J432" i="1" s="1"/>
  <c r="K432" i="1" s="1"/>
  <c r="Z432" i="1"/>
  <c r="AB432" i="1" s="1"/>
  <c r="U432" i="1"/>
  <c r="L433" i="1"/>
  <c r="H433" i="1"/>
  <c r="G433" i="1"/>
  <c r="U436" i="1"/>
  <c r="I436" i="1"/>
  <c r="L436" i="1"/>
  <c r="H436" i="1"/>
  <c r="L437" i="1"/>
  <c r="H437" i="1"/>
  <c r="G437" i="1"/>
  <c r="R437" i="1" s="1"/>
  <c r="S437" i="1" s="1"/>
  <c r="U440" i="1"/>
  <c r="I440" i="1"/>
  <c r="L440" i="1"/>
  <c r="H440" i="1"/>
  <c r="L441" i="1"/>
  <c r="H441" i="1"/>
  <c r="G441" i="1"/>
  <c r="U444" i="1"/>
  <c r="I444" i="1"/>
  <c r="L444" i="1"/>
  <c r="H444" i="1"/>
  <c r="L445" i="1"/>
  <c r="H445" i="1"/>
  <c r="G445" i="1"/>
  <c r="O455" i="1"/>
  <c r="M455" i="1" s="1"/>
  <c r="P455" i="1" s="1"/>
  <c r="J455" i="1" s="1"/>
  <c r="K455" i="1" s="1"/>
  <c r="Y455" i="1"/>
  <c r="AI461" i="1"/>
  <c r="H461" i="1"/>
  <c r="L461" i="1"/>
  <c r="I461" i="1"/>
  <c r="Y462" i="1"/>
  <c r="R462" i="1"/>
  <c r="S462" i="1" s="1"/>
  <c r="R468" i="1"/>
  <c r="S468" i="1" s="1"/>
  <c r="G473" i="1"/>
  <c r="AI473" i="1"/>
  <c r="I473" i="1"/>
  <c r="H473" i="1"/>
  <c r="L473" i="1"/>
  <c r="Z475" i="1"/>
  <c r="U407" i="1"/>
  <c r="AL407" i="1"/>
  <c r="Q407" i="1" s="1"/>
  <c r="Y409" i="1"/>
  <c r="Z410" i="1"/>
  <c r="U415" i="1"/>
  <c r="AL415" i="1"/>
  <c r="Q415" i="1" s="1"/>
  <c r="Z418" i="1"/>
  <c r="U423" i="1"/>
  <c r="AL423" i="1"/>
  <c r="Q423" i="1" s="1"/>
  <c r="Z427" i="1"/>
  <c r="Q428" i="1"/>
  <c r="G430" i="1"/>
  <c r="L430" i="1"/>
  <c r="Z431" i="1"/>
  <c r="AI446" i="1"/>
  <c r="G446" i="1"/>
  <c r="Y447" i="1"/>
  <c r="O447" i="1"/>
  <c r="M447" i="1" s="1"/>
  <c r="P447" i="1" s="1"/>
  <c r="J447" i="1" s="1"/>
  <c r="K447" i="1" s="1"/>
  <c r="Z447" i="1"/>
  <c r="Q448" i="1"/>
  <c r="Z455" i="1"/>
  <c r="R456" i="1"/>
  <c r="S456" i="1" s="1"/>
  <c r="R461" i="1"/>
  <c r="S461" i="1" s="1"/>
  <c r="G469" i="1"/>
  <c r="AI469" i="1"/>
  <c r="I469" i="1"/>
  <c r="L469" i="1"/>
  <c r="H469" i="1"/>
  <c r="Q435" i="1"/>
  <c r="AL436" i="1"/>
  <c r="Q436" i="1" s="1"/>
  <c r="Q439" i="1"/>
  <c r="AL440" i="1"/>
  <c r="Q440" i="1" s="1"/>
  <c r="Q443" i="1"/>
  <c r="AL444" i="1"/>
  <c r="Q444" i="1" s="1"/>
  <c r="U447" i="1"/>
  <c r="L448" i="1"/>
  <c r="H448" i="1"/>
  <c r="G448" i="1"/>
  <c r="AI450" i="1"/>
  <c r="H450" i="1"/>
  <c r="L450" i="1"/>
  <c r="G450" i="1"/>
  <c r="Z453" i="1"/>
  <c r="L453" i="1"/>
  <c r="H453" i="1"/>
  <c r="G454" i="1"/>
  <c r="L454" i="1"/>
  <c r="H454" i="1"/>
  <c r="AI454" i="1"/>
  <c r="AI457" i="1"/>
  <c r="H457" i="1"/>
  <c r="G457" i="1"/>
  <c r="L457" i="1"/>
  <c r="R460" i="1"/>
  <c r="S460" i="1" s="1"/>
  <c r="Z446" i="1"/>
  <c r="Q451" i="1"/>
  <c r="I458" i="1"/>
  <c r="L458" i="1"/>
  <c r="G458" i="1"/>
  <c r="R476" i="1"/>
  <c r="S476" i="1" s="1"/>
  <c r="G477" i="1"/>
  <c r="AI477" i="1"/>
  <c r="I477" i="1"/>
  <c r="O449" i="1"/>
  <c r="M449" i="1" s="1"/>
  <c r="P449" i="1" s="1"/>
  <c r="J449" i="1" s="1"/>
  <c r="K449" i="1" s="1"/>
  <c r="R457" i="1"/>
  <c r="S457" i="1" s="1"/>
  <c r="Z457" i="1" s="1"/>
  <c r="G465" i="1"/>
  <c r="AI465" i="1"/>
  <c r="I465" i="1"/>
  <c r="Z471" i="1"/>
  <c r="Q458" i="1"/>
  <c r="G460" i="1"/>
  <c r="L460" i="1"/>
  <c r="AI466" i="1"/>
  <c r="I466" i="1"/>
  <c r="L466" i="1"/>
  <c r="G466" i="1"/>
  <c r="AI470" i="1"/>
  <c r="I470" i="1"/>
  <c r="L470" i="1"/>
  <c r="G470" i="1"/>
  <c r="AI474" i="1"/>
  <c r="I474" i="1"/>
  <c r="L474" i="1"/>
  <c r="G474" i="1"/>
  <c r="U463" i="1"/>
  <c r="I463" i="1"/>
  <c r="L463" i="1"/>
  <c r="H463" i="1"/>
  <c r="L464" i="1"/>
  <c r="H464" i="1"/>
  <c r="G464" i="1"/>
  <c r="U467" i="1"/>
  <c r="I467" i="1"/>
  <c r="L467" i="1"/>
  <c r="H467" i="1"/>
  <c r="L468" i="1"/>
  <c r="H468" i="1"/>
  <c r="G468" i="1"/>
  <c r="U471" i="1"/>
  <c r="I471" i="1"/>
  <c r="L471" i="1"/>
  <c r="H471" i="1"/>
  <c r="L472" i="1"/>
  <c r="H472" i="1"/>
  <c r="G472" i="1"/>
  <c r="U475" i="1"/>
  <c r="I475" i="1"/>
  <c r="L475" i="1"/>
  <c r="H475" i="1"/>
  <c r="L476" i="1"/>
  <c r="H476" i="1"/>
  <c r="G476" i="1"/>
  <c r="U462" i="1"/>
  <c r="AL463" i="1"/>
  <c r="Q463" i="1" s="1"/>
  <c r="Q466" i="1"/>
  <c r="AL467" i="1"/>
  <c r="Q467" i="1" s="1"/>
  <c r="Q470" i="1"/>
  <c r="Q474" i="1"/>
  <c r="AA389" i="1" l="1"/>
  <c r="T389" i="1"/>
  <c r="X389" i="1" s="1"/>
  <c r="Z389" i="1"/>
  <c r="T298" i="1"/>
  <c r="X298" i="1" s="1"/>
  <c r="AA298" i="1"/>
  <c r="Z298" i="1"/>
  <c r="T294" i="1"/>
  <c r="X294" i="1" s="1"/>
  <c r="AA294" i="1"/>
  <c r="Z294" i="1"/>
  <c r="T424" i="1"/>
  <c r="X424" i="1" s="1"/>
  <c r="Z424" i="1"/>
  <c r="AA424" i="1"/>
  <c r="AA339" i="1"/>
  <c r="T339" i="1"/>
  <c r="X339" i="1" s="1"/>
  <c r="Z339" i="1"/>
  <c r="Y473" i="1"/>
  <c r="Y433" i="1"/>
  <c r="R433" i="1"/>
  <c r="S433" i="1" s="1"/>
  <c r="Y428" i="1"/>
  <c r="T441" i="1"/>
  <c r="X441" i="1" s="1"/>
  <c r="AA441" i="1"/>
  <c r="Z441" i="1"/>
  <c r="T384" i="1"/>
  <c r="X384" i="1" s="1"/>
  <c r="Z384" i="1"/>
  <c r="AA384" i="1"/>
  <c r="AB385" i="1"/>
  <c r="R316" i="1"/>
  <c r="S316" i="1" s="1"/>
  <c r="R292" i="1"/>
  <c r="S292" i="1" s="1"/>
  <c r="Y340" i="1"/>
  <c r="T322" i="1"/>
  <c r="X322" i="1" s="1"/>
  <c r="AA322" i="1"/>
  <c r="Z322" i="1"/>
  <c r="T228" i="1"/>
  <c r="X228" i="1" s="1"/>
  <c r="AA228" i="1"/>
  <c r="AB228" i="1" s="1"/>
  <c r="Z228" i="1"/>
  <c r="T318" i="1"/>
  <c r="X318" i="1" s="1"/>
  <c r="AA318" i="1"/>
  <c r="Y411" i="1"/>
  <c r="R411" i="1"/>
  <c r="S411" i="1" s="1"/>
  <c r="R380" i="1"/>
  <c r="S380" i="1" s="1"/>
  <c r="R357" i="1"/>
  <c r="S357" i="1" s="1"/>
  <c r="R332" i="1"/>
  <c r="S332" i="1" s="1"/>
  <c r="R324" i="1"/>
  <c r="S324" i="1" s="1"/>
  <c r="R300" i="1"/>
  <c r="S300" i="1" s="1"/>
  <c r="R284" i="1"/>
  <c r="S284" i="1" s="1"/>
  <c r="Y324" i="1"/>
  <c r="O324" i="1"/>
  <c r="M324" i="1" s="1"/>
  <c r="P324" i="1" s="1"/>
  <c r="J324" i="1" s="1"/>
  <c r="K324" i="1" s="1"/>
  <c r="Y292" i="1"/>
  <c r="O292" i="1"/>
  <c r="M292" i="1" s="1"/>
  <c r="P292" i="1" s="1"/>
  <c r="J292" i="1" s="1"/>
  <c r="K292" i="1" s="1"/>
  <c r="O310" i="1"/>
  <c r="M310" i="1" s="1"/>
  <c r="P310" i="1" s="1"/>
  <c r="J310" i="1" s="1"/>
  <c r="K310" i="1" s="1"/>
  <c r="Y310" i="1"/>
  <c r="R310" i="1"/>
  <c r="S310" i="1" s="1"/>
  <c r="AA395" i="1"/>
  <c r="T395" i="1"/>
  <c r="X395" i="1" s="1"/>
  <c r="Z395" i="1"/>
  <c r="Y280" i="1"/>
  <c r="Y426" i="1"/>
  <c r="Y291" i="1"/>
  <c r="R291" i="1"/>
  <c r="S291" i="1" s="1"/>
  <c r="AA179" i="1"/>
  <c r="T179" i="1"/>
  <c r="X179" i="1" s="1"/>
  <c r="Z179" i="1"/>
  <c r="O167" i="1"/>
  <c r="M167" i="1" s="1"/>
  <c r="P167" i="1" s="1"/>
  <c r="J167" i="1" s="1"/>
  <c r="K167" i="1" s="1"/>
  <c r="Y167" i="1"/>
  <c r="R167" i="1"/>
  <c r="S167" i="1" s="1"/>
  <c r="AA151" i="1"/>
  <c r="T151" i="1"/>
  <c r="X151" i="1" s="1"/>
  <c r="Z151" i="1"/>
  <c r="Y56" i="1"/>
  <c r="R56" i="1"/>
  <c r="S56" i="1" s="1"/>
  <c r="R470" i="1"/>
  <c r="S470" i="1" s="1"/>
  <c r="Y472" i="1"/>
  <c r="R472" i="1"/>
  <c r="S472" i="1" s="1"/>
  <c r="Y458" i="1"/>
  <c r="R440" i="1"/>
  <c r="S440" i="1" s="1"/>
  <c r="T468" i="1"/>
  <c r="X468" i="1" s="1"/>
  <c r="AA468" i="1"/>
  <c r="T437" i="1"/>
  <c r="X437" i="1" s="1"/>
  <c r="AA437" i="1"/>
  <c r="AA430" i="1"/>
  <c r="T430" i="1"/>
  <c r="X430" i="1" s="1"/>
  <c r="Y435" i="1"/>
  <c r="Y434" i="1"/>
  <c r="AA403" i="1"/>
  <c r="T403" i="1"/>
  <c r="X403" i="1" s="1"/>
  <c r="Z403" i="1"/>
  <c r="T420" i="1"/>
  <c r="X420" i="1" s="1"/>
  <c r="AA420" i="1"/>
  <c r="AB420" i="1" s="1"/>
  <c r="Z420" i="1"/>
  <c r="Z437" i="1"/>
  <c r="AA427" i="1"/>
  <c r="T427" i="1"/>
  <c r="X427" i="1" s="1"/>
  <c r="T382" i="1"/>
  <c r="X382" i="1" s="1"/>
  <c r="AA382" i="1"/>
  <c r="AA397" i="1"/>
  <c r="T397" i="1"/>
  <c r="X397" i="1" s="1"/>
  <c r="R255" i="1"/>
  <c r="S255" i="1" s="1"/>
  <c r="R239" i="1"/>
  <c r="S239" i="1" s="1"/>
  <c r="O354" i="1"/>
  <c r="M354" i="1" s="1"/>
  <c r="P354" i="1" s="1"/>
  <c r="J354" i="1" s="1"/>
  <c r="K354" i="1" s="1"/>
  <c r="Y354" i="1"/>
  <c r="Y326" i="1"/>
  <c r="R326" i="1"/>
  <c r="S326" i="1" s="1"/>
  <c r="Y304" i="1"/>
  <c r="R215" i="1"/>
  <c r="S215" i="1" s="1"/>
  <c r="T378" i="1"/>
  <c r="X378" i="1" s="1"/>
  <c r="AA378" i="1"/>
  <c r="T342" i="1"/>
  <c r="X342" i="1" s="1"/>
  <c r="AA342" i="1"/>
  <c r="Z342" i="1"/>
  <c r="Z318" i="1"/>
  <c r="O306" i="1"/>
  <c r="M306" i="1" s="1"/>
  <c r="P306" i="1" s="1"/>
  <c r="J306" i="1" s="1"/>
  <c r="K306" i="1" s="1"/>
  <c r="Y306" i="1"/>
  <c r="R306" i="1"/>
  <c r="S306" i="1" s="1"/>
  <c r="T240" i="1"/>
  <c r="X240" i="1" s="1"/>
  <c r="AA240" i="1"/>
  <c r="AB240" i="1" s="1"/>
  <c r="Z240" i="1"/>
  <c r="AA375" i="1"/>
  <c r="T375" i="1"/>
  <c r="X375" i="1" s="1"/>
  <c r="Z375" i="1"/>
  <c r="Y270" i="1"/>
  <c r="R270" i="1"/>
  <c r="S270" i="1" s="1"/>
  <c r="O225" i="1"/>
  <c r="M225" i="1" s="1"/>
  <c r="P225" i="1" s="1"/>
  <c r="J225" i="1" s="1"/>
  <c r="K225" i="1" s="1"/>
  <c r="Y225" i="1"/>
  <c r="R225" i="1"/>
  <c r="S225" i="1" s="1"/>
  <c r="Y215" i="1"/>
  <c r="O215" i="1"/>
  <c r="M215" i="1" s="1"/>
  <c r="P215" i="1" s="1"/>
  <c r="J215" i="1" s="1"/>
  <c r="K215" i="1" s="1"/>
  <c r="AA279" i="1"/>
  <c r="T279" i="1"/>
  <c r="X279" i="1" s="1"/>
  <c r="Z279" i="1"/>
  <c r="T400" i="1"/>
  <c r="X400" i="1" s="1"/>
  <c r="Z400" i="1"/>
  <c r="AA400" i="1"/>
  <c r="T338" i="1"/>
  <c r="X338" i="1" s="1"/>
  <c r="AA338" i="1"/>
  <c r="Z338" i="1"/>
  <c r="O322" i="1"/>
  <c r="M322" i="1" s="1"/>
  <c r="P322" i="1" s="1"/>
  <c r="J322" i="1" s="1"/>
  <c r="K322" i="1" s="1"/>
  <c r="Y322" i="1"/>
  <c r="O272" i="1"/>
  <c r="M272" i="1" s="1"/>
  <c r="P272" i="1" s="1"/>
  <c r="J272" i="1" s="1"/>
  <c r="K272" i="1" s="1"/>
  <c r="Y272" i="1"/>
  <c r="R272" i="1"/>
  <c r="S272" i="1" s="1"/>
  <c r="AA267" i="1"/>
  <c r="T267" i="1"/>
  <c r="X267" i="1" s="1"/>
  <c r="Z267" i="1"/>
  <c r="T302" i="1"/>
  <c r="X302" i="1" s="1"/>
  <c r="AA302" i="1"/>
  <c r="Z302" i="1"/>
  <c r="Y189" i="1"/>
  <c r="Y135" i="1"/>
  <c r="R135" i="1"/>
  <c r="S135" i="1" s="1"/>
  <c r="Y131" i="1"/>
  <c r="R131" i="1"/>
  <c r="S131" i="1" s="1"/>
  <c r="T158" i="1"/>
  <c r="X158" i="1" s="1"/>
  <c r="AA158" i="1"/>
  <c r="Z158" i="1"/>
  <c r="AA159" i="1"/>
  <c r="T159" i="1"/>
  <c r="X159" i="1" s="1"/>
  <c r="Z159" i="1"/>
  <c r="R152" i="1"/>
  <c r="S152" i="1" s="1"/>
  <c r="R144" i="1"/>
  <c r="S144" i="1" s="1"/>
  <c r="R136" i="1"/>
  <c r="S136" i="1" s="1"/>
  <c r="R128" i="1"/>
  <c r="S128" i="1" s="1"/>
  <c r="R120" i="1"/>
  <c r="S120" i="1" s="1"/>
  <c r="R112" i="1"/>
  <c r="S112" i="1" s="1"/>
  <c r="R104" i="1"/>
  <c r="S104" i="1" s="1"/>
  <c r="R96" i="1"/>
  <c r="S96" i="1" s="1"/>
  <c r="R88" i="1"/>
  <c r="S88" i="1" s="1"/>
  <c r="R80" i="1"/>
  <c r="S80" i="1" s="1"/>
  <c r="AA119" i="1"/>
  <c r="T119" i="1"/>
  <c r="X119" i="1" s="1"/>
  <c r="AA103" i="1"/>
  <c r="T103" i="1"/>
  <c r="X103" i="1" s="1"/>
  <c r="AA87" i="1"/>
  <c r="T87" i="1"/>
  <c r="X87" i="1" s="1"/>
  <c r="T42" i="1"/>
  <c r="X42" i="1" s="1"/>
  <c r="AA42" i="1"/>
  <c r="Z42" i="1"/>
  <c r="AA40" i="1"/>
  <c r="T40" i="1"/>
  <c r="X40" i="1" s="1"/>
  <c r="Z40" i="1"/>
  <c r="T114" i="1"/>
  <c r="X114" i="1" s="1"/>
  <c r="AA114" i="1"/>
  <c r="Z114" i="1"/>
  <c r="Y69" i="1"/>
  <c r="R69" i="1"/>
  <c r="S69" i="1" s="1"/>
  <c r="T20" i="1"/>
  <c r="X20" i="1" s="1"/>
  <c r="AA20" i="1"/>
  <c r="Z20" i="1"/>
  <c r="R373" i="1"/>
  <c r="S373" i="1" s="1"/>
  <c r="R352" i="1"/>
  <c r="S352" i="1" s="1"/>
  <c r="Y308" i="1"/>
  <c r="Y316" i="1"/>
  <c r="O316" i="1"/>
  <c r="M316" i="1" s="1"/>
  <c r="P316" i="1" s="1"/>
  <c r="J316" i="1" s="1"/>
  <c r="K316" i="1" s="1"/>
  <c r="T216" i="1"/>
  <c r="X216" i="1" s="1"/>
  <c r="AA216" i="1"/>
  <c r="AB216" i="1" s="1"/>
  <c r="O216" i="1"/>
  <c r="M216" i="1" s="1"/>
  <c r="P216" i="1" s="1"/>
  <c r="J216" i="1" s="1"/>
  <c r="K216" i="1" s="1"/>
  <c r="Z216" i="1"/>
  <c r="AA323" i="1"/>
  <c r="T323" i="1"/>
  <c r="X323" i="1" s="1"/>
  <c r="Z323" i="1"/>
  <c r="AA187" i="1"/>
  <c r="T187" i="1"/>
  <c r="X187" i="1" s="1"/>
  <c r="Z187" i="1"/>
  <c r="Y469" i="1"/>
  <c r="R469" i="1"/>
  <c r="S469" i="1" s="1"/>
  <c r="Y474" i="1"/>
  <c r="R458" i="1"/>
  <c r="S458" i="1" s="1"/>
  <c r="O477" i="1"/>
  <c r="M477" i="1" s="1"/>
  <c r="P477" i="1" s="1"/>
  <c r="J477" i="1" s="1"/>
  <c r="K477" i="1" s="1"/>
  <c r="Y477" i="1"/>
  <c r="R477" i="1"/>
  <c r="S477" i="1" s="1"/>
  <c r="Z468" i="1"/>
  <c r="R423" i="1"/>
  <c r="S423" i="1" s="1"/>
  <c r="AA462" i="1"/>
  <c r="AB462" i="1" s="1"/>
  <c r="T462" i="1"/>
  <c r="X462" i="1" s="1"/>
  <c r="O462" i="1"/>
  <c r="M462" i="1" s="1"/>
  <c r="P462" i="1" s="1"/>
  <c r="J462" i="1" s="1"/>
  <c r="K462" i="1" s="1"/>
  <c r="Z462" i="1"/>
  <c r="O441" i="1"/>
  <c r="M441" i="1" s="1"/>
  <c r="P441" i="1" s="1"/>
  <c r="J441" i="1" s="1"/>
  <c r="K441" i="1" s="1"/>
  <c r="Y441" i="1"/>
  <c r="J453" i="1"/>
  <c r="K453" i="1" s="1"/>
  <c r="Y413" i="1"/>
  <c r="R413" i="1"/>
  <c r="S413" i="1" s="1"/>
  <c r="R391" i="1"/>
  <c r="S391" i="1" s="1"/>
  <c r="T446" i="1"/>
  <c r="X446" i="1" s="1"/>
  <c r="AA446" i="1"/>
  <c r="R376" i="1"/>
  <c r="S376" i="1" s="1"/>
  <c r="R365" i="1"/>
  <c r="S365" i="1" s="1"/>
  <c r="R360" i="1"/>
  <c r="S360" i="1" s="1"/>
  <c r="R349" i="1"/>
  <c r="S349" i="1" s="1"/>
  <c r="AA418" i="1"/>
  <c r="T418" i="1"/>
  <c r="X418" i="1" s="1"/>
  <c r="T414" i="1"/>
  <c r="X414" i="1" s="1"/>
  <c r="AA414" i="1"/>
  <c r="J410" i="1"/>
  <c r="K410" i="1" s="1"/>
  <c r="R434" i="1"/>
  <c r="S434" i="1" s="1"/>
  <c r="Z397" i="1"/>
  <c r="O347" i="1"/>
  <c r="M347" i="1" s="1"/>
  <c r="P347" i="1" s="1"/>
  <c r="J347" i="1" s="1"/>
  <c r="K347" i="1" s="1"/>
  <c r="Y347" i="1"/>
  <c r="R347" i="1"/>
  <c r="S347" i="1" s="1"/>
  <c r="R344" i="1"/>
  <c r="S344" i="1" s="1"/>
  <c r="R336" i="1"/>
  <c r="S336" i="1" s="1"/>
  <c r="R328" i="1"/>
  <c r="S328" i="1" s="1"/>
  <c r="R320" i="1"/>
  <c r="S320" i="1" s="1"/>
  <c r="R312" i="1"/>
  <c r="S312" i="1" s="1"/>
  <c r="R304" i="1"/>
  <c r="S304" i="1" s="1"/>
  <c r="R296" i="1"/>
  <c r="S296" i="1" s="1"/>
  <c r="R288" i="1"/>
  <c r="S288" i="1" s="1"/>
  <c r="R280" i="1"/>
  <c r="S280" i="1" s="1"/>
  <c r="O438" i="1"/>
  <c r="M438" i="1" s="1"/>
  <c r="P438" i="1" s="1"/>
  <c r="J438" i="1" s="1"/>
  <c r="K438" i="1" s="1"/>
  <c r="Y438" i="1"/>
  <c r="Y358" i="1"/>
  <c r="R358" i="1"/>
  <c r="S358" i="1" s="1"/>
  <c r="Y282" i="1"/>
  <c r="R282" i="1"/>
  <c r="S282" i="1" s="1"/>
  <c r="O342" i="1"/>
  <c r="M342" i="1" s="1"/>
  <c r="P342" i="1" s="1"/>
  <c r="J342" i="1" s="1"/>
  <c r="K342" i="1" s="1"/>
  <c r="Y342" i="1"/>
  <c r="Y320" i="1"/>
  <c r="O320" i="1"/>
  <c r="M320" i="1" s="1"/>
  <c r="P320" i="1" s="1"/>
  <c r="J320" i="1" s="1"/>
  <c r="K320" i="1" s="1"/>
  <c r="AA295" i="1"/>
  <c r="T295" i="1"/>
  <c r="X295" i="1" s="1"/>
  <c r="Z295" i="1"/>
  <c r="O278" i="1"/>
  <c r="M278" i="1" s="1"/>
  <c r="P278" i="1" s="1"/>
  <c r="J278" i="1" s="1"/>
  <c r="K278" i="1" s="1"/>
  <c r="Y278" i="1"/>
  <c r="R278" i="1"/>
  <c r="S278" i="1" s="1"/>
  <c r="Y273" i="1"/>
  <c r="O273" i="1"/>
  <c r="M273" i="1" s="1"/>
  <c r="P273" i="1" s="1"/>
  <c r="J273" i="1" s="1"/>
  <c r="K273" i="1" s="1"/>
  <c r="R264" i="1"/>
  <c r="S264" i="1" s="1"/>
  <c r="Y254" i="1"/>
  <c r="R254" i="1"/>
  <c r="S254" i="1" s="1"/>
  <c r="Y250" i="1"/>
  <c r="R250" i="1"/>
  <c r="S250" i="1" s="1"/>
  <c r="O246" i="1"/>
  <c r="M246" i="1" s="1"/>
  <c r="P246" i="1" s="1"/>
  <c r="J246" i="1" s="1"/>
  <c r="K246" i="1" s="1"/>
  <c r="Y246" i="1"/>
  <c r="R246" i="1"/>
  <c r="S246" i="1" s="1"/>
  <c r="O242" i="1"/>
  <c r="M242" i="1" s="1"/>
  <c r="P242" i="1" s="1"/>
  <c r="J242" i="1" s="1"/>
  <c r="K242" i="1" s="1"/>
  <c r="Y242" i="1"/>
  <c r="R242" i="1"/>
  <c r="S242" i="1" s="1"/>
  <c r="O240" i="1"/>
  <c r="M240" i="1" s="1"/>
  <c r="P240" i="1" s="1"/>
  <c r="J240" i="1" s="1"/>
  <c r="K240" i="1" s="1"/>
  <c r="O238" i="1"/>
  <c r="M238" i="1" s="1"/>
  <c r="P238" i="1" s="1"/>
  <c r="J238" i="1" s="1"/>
  <c r="K238" i="1" s="1"/>
  <c r="Y238" i="1"/>
  <c r="R238" i="1"/>
  <c r="S238" i="1" s="1"/>
  <c r="Y234" i="1"/>
  <c r="O230" i="1"/>
  <c r="M230" i="1" s="1"/>
  <c r="P230" i="1" s="1"/>
  <c r="J230" i="1" s="1"/>
  <c r="K230" i="1" s="1"/>
  <c r="Y230" i="1"/>
  <c r="R230" i="1"/>
  <c r="S230" i="1" s="1"/>
  <c r="O228" i="1"/>
  <c r="M228" i="1" s="1"/>
  <c r="P228" i="1" s="1"/>
  <c r="J228" i="1" s="1"/>
  <c r="K228" i="1" s="1"/>
  <c r="O226" i="1"/>
  <c r="M226" i="1" s="1"/>
  <c r="P226" i="1" s="1"/>
  <c r="J226" i="1" s="1"/>
  <c r="K226" i="1" s="1"/>
  <c r="Y226" i="1"/>
  <c r="R226" i="1"/>
  <c r="S226" i="1" s="1"/>
  <c r="Y341" i="1"/>
  <c r="T233" i="1"/>
  <c r="X233" i="1" s="1"/>
  <c r="AA233" i="1"/>
  <c r="Z233" i="1"/>
  <c r="T262" i="1"/>
  <c r="X262" i="1" s="1"/>
  <c r="Z262" i="1"/>
  <c r="AA262" i="1"/>
  <c r="T422" i="1"/>
  <c r="X422" i="1" s="1"/>
  <c r="AA422" i="1"/>
  <c r="O338" i="1"/>
  <c r="M338" i="1" s="1"/>
  <c r="P338" i="1" s="1"/>
  <c r="J338" i="1" s="1"/>
  <c r="K338" i="1" s="1"/>
  <c r="Y338" i="1"/>
  <c r="Y284" i="1"/>
  <c r="O284" i="1"/>
  <c r="M284" i="1" s="1"/>
  <c r="P284" i="1" s="1"/>
  <c r="J284" i="1" s="1"/>
  <c r="K284" i="1" s="1"/>
  <c r="O267" i="1"/>
  <c r="M267" i="1" s="1"/>
  <c r="P267" i="1" s="1"/>
  <c r="J267" i="1" s="1"/>
  <c r="K267" i="1" s="1"/>
  <c r="Y267" i="1"/>
  <c r="Y394" i="1"/>
  <c r="AA258" i="1"/>
  <c r="T258" i="1"/>
  <c r="X258" i="1" s="1"/>
  <c r="AA209" i="1"/>
  <c r="T209" i="1"/>
  <c r="X209" i="1" s="1"/>
  <c r="T186" i="1"/>
  <c r="X186" i="1" s="1"/>
  <c r="AA186" i="1"/>
  <c r="Z186" i="1"/>
  <c r="T178" i="1"/>
  <c r="X178" i="1" s="1"/>
  <c r="AA178" i="1"/>
  <c r="Z178" i="1"/>
  <c r="O203" i="1"/>
  <c r="M203" i="1" s="1"/>
  <c r="P203" i="1" s="1"/>
  <c r="J203" i="1" s="1"/>
  <c r="K203" i="1" s="1"/>
  <c r="Y203" i="1"/>
  <c r="R203" i="1"/>
  <c r="S203" i="1" s="1"/>
  <c r="Y143" i="1"/>
  <c r="R143" i="1"/>
  <c r="S143" i="1" s="1"/>
  <c r="Y150" i="1"/>
  <c r="R150" i="1"/>
  <c r="S150" i="1" s="1"/>
  <c r="Z378" i="1"/>
  <c r="Z119" i="1"/>
  <c r="Z103" i="1"/>
  <c r="Z87" i="1"/>
  <c r="O38" i="1"/>
  <c r="M38" i="1" s="1"/>
  <c r="P38" i="1" s="1"/>
  <c r="J38" i="1" s="1"/>
  <c r="K38" i="1" s="1"/>
  <c r="Y38" i="1"/>
  <c r="R38" i="1"/>
  <c r="S38" i="1" s="1"/>
  <c r="T26" i="1"/>
  <c r="X26" i="1" s="1"/>
  <c r="AA26" i="1"/>
  <c r="Z26" i="1"/>
  <c r="Y52" i="1"/>
  <c r="R52" i="1"/>
  <c r="S52" i="1" s="1"/>
  <c r="AA405" i="1"/>
  <c r="T405" i="1"/>
  <c r="X405" i="1" s="1"/>
  <c r="Z405" i="1"/>
  <c r="R368" i="1"/>
  <c r="S368" i="1" s="1"/>
  <c r="T392" i="1"/>
  <c r="X392" i="1" s="1"/>
  <c r="AA392" i="1"/>
  <c r="Z392" i="1"/>
  <c r="R340" i="1"/>
  <c r="S340" i="1" s="1"/>
  <c r="O340" i="1" s="1"/>
  <c r="M340" i="1" s="1"/>
  <c r="P340" i="1" s="1"/>
  <c r="J340" i="1" s="1"/>
  <c r="K340" i="1" s="1"/>
  <c r="R308" i="1"/>
  <c r="S308" i="1" s="1"/>
  <c r="O308" i="1" s="1"/>
  <c r="M308" i="1" s="1"/>
  <c r="P308" i="1" s="1"/>
  <c r="J308" i="1" s="1"/>
  <c r="K308" i="1" s="1"/>
  <c r="AA273" i="1"/>
  <c r="T273" i="1"/>
  <c r="X273" i="1" s="1"/>
  <c r="Z273" i="1"/>
  <c r="Y288" i="1"/>
  <c r="O339" i="1"/>
  <c r="M339" i="1" s="1"/>
  <c r="P339" i="1" s="1"/>
  <c r="J339" i="1" s="1"/>
  <c r="K339" i="1" s="1"/>
  <c r="Y339" i="1"/>
  <c r="Y212" i="1"/>
  <c r="R212" i="1"/>
  <c r="S212" i="1" s="1"/>
  <c r="AA175" i="1"/>
  <c r="T175" i="1"/>
  <c r="X175" i="1" s="1"/>
  <c r="Z175" i="1"/>
  <c r="R473" i="1"/>
  <c r="S473" i="1" s="1"/>
  <c r="O473" i="1" s="1"/>
  <c r="M473" i="1" s="1"/>
  <c r="P473" i="1" s="1"/>
  <c r="J473" i="1" s="1"/>
  <c r="K473" i="1" s="1"/>
  <c r="Y465" i="1"/>
  <c r="R466" i="1"/>
  <c r="S466" i="1" s="1"/>
  <c r="Y464" i="1"/>
  <c r="Y466" i="1"/>
  <c r="O466" i="1"/>
  <c r="M466" i="1" s="1"/>
  <c r="P466" i="1" s="1"/>
  <c r="J466" i="1" s="1"/>
  <c r="K466" i="1" s="1"/>
  <c r="R465" i="1"/>
  <c r="S465" i="1" s="1"/>
  <c r="R464" i="1"/>
  <c r="S464" i="1" s="1"/>
  <c r="T476" i="1"/>
  <c r="X476" i="1" s="1"/>
  <c r="AA476" i="1"/>
  <c r="Z476" i="1"/>
  <c r="AA460" i="1"/>
  <c r="T460" i="1"/>
  <c r="X460" i="1" s="1"/>
  <c r="Z460" i="1"/>
  <c r="Y448" i="1"/>
  <c r="R444" i="1"/>
  <c r="S444" i="1" s="1"/>
  <c r="R436" i="1"/>
  <c r="S436" i="1" s="1"/>
  <c r="T461" i="1"/>
  <c r="X461" i="1" s="1"/>
  <c r="AA461" i="1"/>
  <c r="Z461" i="1"/>
  <c r="O430" i="1"/>
  <c r="M430" i="1" s="1"/>
  <c r="P430" i="1" s="1"/>
  <c r="J430" i="1" s="1"/>
  <c r="K430" i="1" s="1"/>
  <c r="Y430" i="1"/>
  <c r="AA438" i="1"/>
  <c r="T438" i="1"/>
  <c r="X438" i="1" s="1"/>
  <c r="Z438" i="1"/>
  <c r="Y398" i="1"/>
  <c r="R398" i="1"/>
  <c r="S398" i="1" s="1"/>
  <c r="Y451" i="1"/>
  <c r="R426" i="1"/>
  <c r="S426" i="1" s="1"/>
  <c r="O426" i="1" s="1"/>
  <c r="M426" i="1" s="1"/>
  <c r="P426" i="1" s="1"/>
  <c r="J426" i="1" s="1"/>
  <c r="K426" i="1" s="1"/>
  <c r="O405" i="1"/>
  <c r="M405" i="1" s="1"/>
  <c r="P405" i="1" s="1"/>
  <c r="J405" i="1" s="1"/>
  <c r="K405" i="1" s="1"/>
  <c r="Y405" i="1"/>
  <c r="Y459" i="1"/>
  <c r="R459" i="1"/>
  <c r="S459" i="1" s="1"/>
  <c r="T431" i="1"/>
  <c r="X431" i="1" s="1"/>
  <c r="AA431" i="1"/>
  <c r="O420" i="1"/>
  <c r="M420" i="1" s="1"/>
  <c r="P420" i="1" s="1"/>
  <c r="J420" i="1" s="1"/>
  <c r="K420" i="1" s="1"/>
  <c r="Y395" i="1"/>
  <c r="O395" i="1"/>
  <c r="M395" i="1" s="1"/>
  <c r="P395" i="1" s="1"/>
  <c r="J395" i="1" s="1"/>
  <c r="K395" i="1" s="1"/>
  <c r="O389" i="1"/>
  <c r="M389" i="1" s="1"/>
  <c r="P389" i="1" s="1"/>
  <c r="J389" i="1" s="1"/>
  <c r="K389" i="1" s="1"/>
  <c r="Y389" i="1"/>
  <c r="AA450" i="1"/>
  <c r="T450" i="1"/>
  <c r="X450" i="1" s="1"/>
  <c r="Z450" i="1"/>
  <c r="J404" i="1"/>
  <c r="K404" i="1" s="1"/>
  <c r="Z387" i="1"/>
  <c r="AA387" i="1"/>
  <c r="T387" i="1"/>
  <c r="X387" i="1" s="1"/>
  <c r="O397" i="1"/>
  <c r="M397" i="1" s="1"/>
  <c r="P397" i="1" s="1"/>
  <c r="J397" i="1" s="1"/>
  <c r="K397" i="1" s="1"/>
  <c r="Y397" i="1"/>
  <c r="T370" i="1"/>
  <c r="X370" i="1" s="1"/>
  <c r="AA370" i="1"/>
  <c r="T354" i="1"/>
  <c r="X354" i="1" s="1"/>
  <c r="AA354" i="1"/>
  <c r="AB354" i="1" s="1"/>
  <c r="Z354" i="1"/>
  <c r="R261" i="1"/>
  <c r="S261" i="1" s="1"/>
  <c r="Z430" i="1"/>
  <c r="Y424" i="1"/>
  <c r="O424" i="1"/>
  <c r="M424" i="1" s="1"/>
  <c r="P424" i="1" s="1"/>
  <c r="J424" i="1" s="1"/>
  <c r="K424" i="1" s="1"/>
  <c r="T366" i="1"/>
  <c r="X366" i="1" s="1"/>
  <c r="AA366" i="1"/>
  <c r="T350" i="1"/>
  <c r="X350" i="1" s="1"/>
  <c r="AA350" i="1"/>
  <c r="Z350" i="1"/>
  <c r="T374" i="1"/>
  <c r="X374" i="1" s="1"/>
  <c r="AA374" i="1"/>
  <c r="Z374" i="1"/>
  <c r="T362" i="1"/>
  <c r="X362" i="1" s="1"/>
  <c r="AA362" i="1"/>
  <c r="Z362" i="1"/>
  <c r="Y346" i="1"/>
  <c r="R346" i="1"/>
  <c r="S346" i="1" s="1"/>
  <c r="Y330" i="1"/>
  <c r="R330" i="1"/>
  <c r="S330" i="1" s="1"/>
  <c r="O314" i="1"/>
  <c r="M314" i="1" s="1"/>
  <c r="P314" i="1" s="1"/>
  <c r="J314" i="1" s="1"/>
  <c r="K314" i="1" s="1"/>
  <c r="Y314" i="1"/>
  <c r="R314" i="1"/>
  <c r="S314" i="1" s="1"/>
  <c r="O298" i="1"/>
  <c r="M298" i="1" s="1"/>
  <c r="P298" i="1" s="1"/>
  <c r="J298" i="1" s="1"/>
  <c r="K298" i="1" s="1"/>
  <c r="Y298" i="1"/>
  <c r="R247" i="1"/>
  <c r="S247" i="1" s="1"/>
  <c r="AA419" i="1"/>
  <c r="T419" i="1"/>
  <c r="X419" i="1" s="1"/>
  <c r="Z419" i="1"/>
  <c r="T408" i="1"/>
  <c r="X408" i="1" s="1"/>
  <c r="AA408" i="1"/>
  <c r="Z408" i="1"/>
  <c r="Y336" i="1"/>
  <c r="O336" i="1"/>
  <c r="M336" i="1" s="1"/>
  <c r="P336" i="1" s="1"/>
  <c r="J336" i="1" s="1"/>
  <c r="K336" i="1" s="1"/>
  <c r="O294" i="1"/>
  <c r="M294" i="1" s="1"/>
  <c r="P294" i="1" s="1"/>
  <c r="J294" i="1" s="1"/>
  <c r="K294" i="1" s="1"/>
  <c r="Y294" i="1"/>
  <c r="Y268" i="1"/>
  <c r="R268" i="1"/>
  <c r="S268" i="1" s="1"/>
  <c r="R207" i="1"/>
  <c r="S207" i="1" s="1"/>
  <c r="T455" i="1"/>
  <c r="X455" i="1" s="1"/>
  <c r="AA455" i="1"/>
  <c r="AB455" i="1" s="1"/>
  <c r="AA311" i="1"/>
  <c r="T311" i="1"/>
  <c r="X311" i="1" s="1"/>
  <c r="Z311" i="1"/>
  <c r="T256" i="1"/>
  <c r="X256" i="1" s="1"/>
  <c r="AA256" i="1"/>
  <c r="AB256" i="1" s="1"/>
  <c r="Y249" i="1"/>
  <c r="R249" i="1"/>
  <c r="S249" i="1" s="1"/>
  <c r="AA287" i="1"/>
  <c r="T287" i="1"/>
  <c r="X287" i="1" s="1"/>
  <c r="Z287" i="1"/>
  <c r="O374" i="1"/>
  <c r="M374" i="1" s="1"/>
  <c r="P374" i="1" s="1"/>
  <c r="J374" i="1" s="1"/>
  <c r="K374" i="1" s="1"/>
  <c r="Y374" i="1"/>
  <c r="T276" i="1"/>
  <c r="X276" i="1" s="1"/>
  <c r="AA276" i="1"/>
  <c r="Z276" i="1"/>
  <c r="T334" i="1"/>
  <c r="X334" i="1" s="1"/>
  <c r="AA334" i="1"/>
  <c r="Z334" i="1"/>
  <c r="AA307" i="1"/>
  <c r="T307" i="1"/>
  <c r="X307" i="1" s="1"/>
  <c r="Z307" i="1"/>
  <c r="T219" i="1"/>
  <c r="X219" i="1" s="1"/>
  <c r="AA219" i="1"/>
  <c r="AB219" i="1" s="1"/>
  <c r="Z219" i="1"/>
  <c r="T211" i="1"/>
  <c r="X211" i="1" s="1"/>
  <c r="AA211" i="1"/>
  <c r="AB211" i="1" s="1"/>
  <c r="O211" i="1"/>
  <c r="M211" i="1" s="1"/>
  <c r="P211" i="1" s="1"/>
  <c r="J211" i="1" s="1"/>
  <c r="K211" i="1" s="1"/>
  <c r="O202" i="1"/>
  <c r="M202" i="1" s="1"/>
  <c r="P202" i="1" s="1"/>
  <c r="J202" i="1" s="1"/>
  <c r="K202" i="1" s="1"/>
  <c r="Y202" i="1"/>
  <c r="R202" i="1"/>
  <c r="S202" i="1" s="1"/>
  <c r="O198" i="1"/>
  <c r="M198" i="1" s="1"/>
  <c r="P198" i="1" s="1"/>
  <c r="J198" i="1" s="1"/>
  <c r="K198" i="1" s="1"/>
  <c r="Y198" i="1"/>
  <c r="R234" i="1"/>
  <c r="S234" i="1" s="1"/>
  <c r="O234" i="1" s="1"/>
  <c r="M234" i="1" s="1"/>
  <c r="P234" i="1" s="1"/>
  <c r="J234" i="1" s="1"/>
  <c r="K234" i="1" s="1"/>
  <c r="J196" i="1"/>
  <c r="K196" i="1" s="1"/>
  <c r="T286" i="1"/>
  <c r="X286" i="1" s="1"/>
  <c r="AA286" i="1"/>
  <c r="R193" i="1"/>
  <c r="S193" i="1" s="1"/>
  <c r="R185" i="1"/>
  <c r="S185" i="1" s="1"/>
  <c r="R177" i="1"/>
  <c r="S177" i="1" s="1"/>
  <c r="R169" i="1"/>
  <c r="S169" i="1" s="1"/>
  <c r="R161" i="1"/>
  <c r="S161" i="1" s="1"/>
  <c r="AA183" i="1"/>
  <c r="T183" i="1"/>
  <c r="X183" i="1" s="1"/>
  <c r="O151" i="1"/>
  <c r="M151" i="1" s="1"/>
  <c r="P151" i="1" s="1"/>
  <c r="J151" i="1" s="1"/>
  <c r="K151" i="1" s="1"/>
  <c r="Y151" i="1"/>
  <c r="AA139" i="1"/>
  <c r="T139" i="1"/>
  <c r="X139" i="1" s="1"/>
  <c r="Z139" i="1"/>
  <c r="Y200" i="1"/>
  <c r="O200" i="1"/>
  <c r="M200" i="1" s="1"/>
  <c r="P200" i="1" s="1"/>
  <c r="J200" i="1" s="1"/>
  <c r="K200" i="1" s="1"/>
  <c r="R200" i="1"/>
  <c r="S200" i="1" s="1"/>
  <c r="R198" i="1"/>
  <c r="S198" i="1" s="1"/>
  <c r="AA127" i="1"/>
  <c r="T127" i="1"/>
  <c r="X127" i="1" s="1"/>
  <c r="AA111" i="1"/>
  <c r="T111" i="1"/>
  <c r="X111" i="1" s="1"/>
  <c r="AA95" i="1"/>
  <c r="T95" i="1"/>
  <c r="X95" i="1" s="1"/>
  <c r="AA79" i="1"/>
  <c r="T79" i="1"/>
  <c r="X79" i="1" s="1"/>
  <c r="Y22" i="1"/>
  <c r="R22" i="1"/>
  <c r="S22" i="1" s="1"/>
  <c r="Y71" i="1"/>
  <c r="Y57" i="1"/>
  <c r="O57" i="1"/>
  <c r="M57" i="1" s="1"/>
  <c r="P57" i="1" s="1"/>
  <c r="J57" i="1" s="1"/>
  <c r="K57" i="1" s="1"/>
  <c r="R57" i="1"/>
  <c r="S57" i="1" s="1"/>
  <c r="O51" i="1"/>
  <c r="M51" i="1" s="1"/>
  <c r="P51" i="1" s="1"/>
  <c r="J51" i="1" s="1"/>
  <c r="K51" i="1" s="1"/>
  <c r="Y51" i="1"/>
  <c r="Y39" i="1"/>
  <c r="T190" i="1"/>
  <c r="X190" i="1" s="1"/>
  <c r="AA190" i="1"/>
  <c r="T182" i="1"/>
  <c r="X182" i="1" s="1"/>
  <c r="AA182" i="1"/>
  <c r="Y177" i="1"/>
  <c r="O177" i="1"/>
  <c r="M177" i="1" s="1"/>
  <c r="P177" i="1" s="1"/>
  <c r="J177" i="1" s="1"/>
  <c r="K177" i="1" s="1"/>
  <c r="Y116" i="1"/>
  <c r="Y104" i="1"/>
  <c r="O104" i="1"/>
  <c r="M104" i="1" s="1"/>
  <c r="P104" i="1" s="1"/>
  <c r="J104" i="1" s="1"/>
  <c r="K104" i="1" s="1"/>
  <c r="Y98" i="1"/>
  <c r="Y88" i="1"/>
  <c r="O88" i="1"/>
  <c r="M88" i="1" s="1"/>
  <c r="P88" i="1" s="1"/>
  <c r="J88" i="1" s="1"/>
  <c r="K88" i="1" s="1"/>
  <c r="Y82" i="1"/>
  <c r="AA60" i="1"/>
  <c r="AB60" i="1" s="1"/>
  <c r="T60" i="1"/>
  <c r="X60" i="1" s="1"/>
  <c r="AA191" i="1"/>
  <c r="T191" i="1"/>
  <c r="X191" i="1" s="1"/>
  <c r="AA163" i="1"/>
  <c r="T163" i="1"/>
  <c r="X163" i="1" s="1"/>
  <c r="T74" i="1"/>
  <c r="X74" i="1" s="1"/>
  <c r="AA74" i="1"/>
  <c r="Z74" i="1"/>
  <c r="Y43" i="1"/>
  <c r="Y31" i="1"/>
  <c r="Y23" i="1"/>
  <c r="O60" i="1"/>
  <c r="M60" i="1" s="1"/>
  <c r="P60" i="1" s="1"/>
  <c r="J60" i="1" s="1"/>
  <c r="K60" i="1" s="1"/>
  <c r="T30" i="1"/>
  <c r="X30" i="1" s="1"/>
  <c r="AA30" i="1"/>
  <c r="Z30" i="1"/>
  <c r="R51" i="1"/>
  <c r="S51" i="1" s="1"/>
  <c r="T29" i="1"/>
  <c r="X29" i="1" s="1"/>
  <c r="AA29" i="1"/>
  <c r="AB29" i="1" s="1"/>
  <c r="Z29" i="1"/>
  <c r="T70" i="1"/>
  <c r="X70" i="1" s="1"/>
  <c r="AA70" i="1"/>
  <c r="Z70" i="1"/>
  <c r="T53" i="1"/>
  <c r="X53" i="1" s="1"/>
  <c r="AA53" i="1"/>
  <c r="Z53" i="1"/>
  <c r="T46" i="1"/>
  <c r="X46" i="1" s="1"/>
  <c r="AA46" i="1"/>
  <c r="Z46" i="1"/>
  <c r="AA27" i="1"/>
  <c r="T27" i="1"/>
  <c r="X27" i="1" s="1"/>
  <c r="T21" i="1"/>
  <c r="X21" i="1" s="1"/>
  <c r="AA21" i="1"/>
  <c r="Z21" i="1"/>
  <c r="T25" i="1"/>
  <c r="X25" i="1" s="1"/>
  <c r="AA25" i="1"/>
  <c r="AB25" i="1" s="1"/>
  <c r="Z25" i="1"/>
  <c r="R467" i="1"/>
  <c r="S467" i="1" s="1"/>
  <c r="O476" i="1"/>
  <c r="M476" i="1" s="1"/>
  <c r="P476" i="1" s="1"/>
  <c r="J476" i="1" s="1"/>
  <c r="K476" i="1" s="1"/>
  <c r="Y476" i="1"/>
  <c r="R451" i="1"/>
  <c r="S451" i="1" s="1"/>
  <c r="Y457" i="1"/>
  <c r="O457" i="1"/>
  <c r="M457" i="1" s="1"/>
  <c r="P457" i="1" s="1"/>
  <c r="J457" i="1" s="1"/>
  <c r="K457" i="1" s="1"/>
  <c r="R443" i="1"/>
  <c r="S443" i="1" s="1"/>
  <c r="R435" i="1"/>
  <c r="S435" i="1" s="1"/>
  <c r="R448" i="1"/>
  <c r="S448" i="1" s="1"/>
  <c r="O446" i="1"/>
  <c r="M446" i="1" s="1"/>
  <c r="P446" i="1" s="1"/>
  <c r="J446" i="1" s="1"/>
  <c r="K446" i="1" s="1"/>
  <c r="Y446" i="1"/>
  <c r="R428" i="1"/>
  <c r="S428" i="1" s="1"/>
  <c r="O445" i="1"/>
  <c r="M445" i="1" s="1"/>
  <c r="P445" i="1" s="1"/>
  <c r="J445" i="1" s="1"/>
  <c r="K445" i="1" s="1"/>
  <c r="Y445" i="1"/>
  <c r="J429" i="1"/>
  <c r="K429" i="1" s="1"/>
  <c r="Y422" i="1"/>
  <c r="O422" i="1"/>
  <c r="M422" i="1" s="1"/>
  <c r="P422" i="1" s="1"/>
  <c r="J422" i="1" s="1"/>
  <c r="K422" i="1" s="1"/>
  <c r="Y390" i="1"/>
  <c r="R383" i="1"/>
  <c r="S383" i="1" s="1"/>
  <c r="Y443" i="1"/>
  <c r="O443" i="1"/>
  <c r="M443" i="1" s="1"/>
  <c r="P443" i="1" s="1"/>
  <c r="J443" i="1" s="1"/>
  <c r="K443" i="1" s="1"/>
  <c r="Y442" i="1"/>
  <c r="AA421" i="1"/>
  <c r="T421" i="1"/>
  <c r="X421" i="1" s="1"/>
  <c r="O421" i="1"/>
  <c r="M421" i="1" s="1"/>
  <c r="P421" i="1" s="1"/>
  <c r="J421" i="1" s="1"/>
  <c r="K421" i="1" s="1"/>
  <c r="Y421" i="1"/>
  <c r="AA452" i="1"/>
  <c r="AB452" i="1" s="1"/>
  <c r="T452" i="1"/>
  <c r="X452" i="1" s="1"/>
  <c r="R442" i="1"/>
  <c r="S442" i="1" s="1"/>
  <c r="R377" i="1"/>
  <c r="S377" i="1" s="1"/>
  <c r="R372" i="1"/>
  <c r="S372" i="1" s="1"/>
  <c r="R361" i="1"/>
  <c r="S361" i="1" s="1"/>
  <c r="R356" i="1"/>
  <c r="S356" i="1" s="1"/>
  <c r="AA449" i="1"/>
  <c r="AB449" i="1" s="1"/>
  <c r="T449" i="1"/>
  <c r="X449" i="1" s="1"/>
  <c r="Z449" i="1"/>
  <c r="Y439" i="1"/>
  <c r="Y403" i="1"/>
  <c r="O403" i="1"/>
  <c r="M403" i="1" s="1"/>
  <c r="P403" i="1" s="1"/>
  <c r="J403" i="1" s="1"/>
  <c r="K403" i="1" s="1"/>
  <c r="O379" i="1"/>
  <c r="M379" i="1" s="1"/>
  <c r="P379" i="1" s="1"/>
  <c r="J379" i="1" s="1"/>
  <c r="K379" i="1" s="1"/>
  <c r="Y379" i="1"/>
  <c r="O375" i="1"/>
  <c r="M375" i="1" s="1"/>
  <c r="P375" i="1" s="1"/>
  <c r="J375" i="1" s="1"/>
  <c r="K375" i="1" s="1"/>
  <c r="Y375" i="1"/>
  <c r="Y371" i="1"/>
  <c r="O367" i="1"/>
  <c r="M367" i="1" s="1"/>
  <c r="P367" i="1" s="1"/>
  <c r="J367" i="1" s="1"/>
  <c r="K367" i="1" s="1"/>
  <c r="Y367" i="1"/>
  <c r="Y363" i="1"/>
  <c r="Y359" i="1"/>
  <c r="Y355" i="1"/>
  <c r="Y351" i="1"/>
  <c r="AB417" i="1"/>
  <c r="Y386" i="1"/>
  <c r="O366" i="1"/>
  <c r="M366" i="1" s="1"/>
  <c r="P366" i="1" s="1"/>
  <c r="J366" i="1" s="1"/>
  <c r="K366" i="1" s="1"/>
  <c r="Y366" i="1"/>
  <c r="O396" i="1"/>
  <c r="M396" i="1" s="1"/>
  <c r="P396" i="1" s="1"/>
  <c r="J396" i="1" s="1"/>
  <c r="K396" i="1" s="1"/>
  <c r="Y396" i="1"/>
  <c r="O378" i="1"/>
  <c r="M378" i="1" s="1"/>
  <c r="P378" i="1" s="1"/>
  <c r="J378" i="1" s="1"/>
  <c r="K378" i="1" s="1"/>
  <c r="Y378" i="1"/>
  <c r="R341" i="1"/>
  <c r="S341" i="1" s="1"/>
  <c r="O341" i="1" s="1"/>
  <c r="M341" i="1" s="1"/>
  <c r="P341" i="1" s="1"/>
  <c r="J341" i="1" s="1"/>
  <c r="K341" i="1" s="1"/>
  <c r="R333" i="1"/>
  <c r="S333" i="1" s="1"/>
  <c r="R325" i="1"/>
  <c r="S325" i="1" s="1"/>
  <c r="R317" i="1"/>
  <c r="S317" i="1" s="1"/>
  <c r="R309" i="1"/>
  <c r="S309" i="1" s="1"/>
  <c r="R301" i="1"/>
  <c r="S301" i="1" s="1"/>
  <c r="R293" i="1"/>
  <c r="S293" i="1" s="1"/>
  <c r="R285" i="1"/>
  <c r="S285" i="1" s="1"/>
  <c r="R277" i="1"/>
  <c r="S277" i="1" s="1"/>
  <c r="Y418" i="1"/>
  <c r="O418" i="1"/>
  <c r="M418" i="1" s="1"/>
  <c r="P418" i="1" s="1"/>
  <c r="J418" i="1" s="1"/>
  <c r="K418" i="1" s="1"/>
  <c r="R351" i="1"/>
  <c r="S351" i="1" s="1"/>
  <c r="Y331" i="1"/>
  <c r="AA319" i="1"/>
  <c r="T319" i="1"/>
  <c r="X319" i="1" s="1"/>
  <c r="Y299" i="1"/>
  <c r="Y265" i="1"/>
  <c r="O265" i="1"/>
  <c r="M265" i="1" s="1"/>
  <c r="P265" i="1" s="1"/>
  <c r="J265" i="1" s="1"/>
  <c r="K265" i="1" s="1"/>
  <c r="R243" i="1"/>
  <c r="S243" i="1" s="1"/>
  <c r="R231" i="1"/>
  <c r="S231" i="1" s="1"/>
  <c r="R223" i="1"/>
  <c r="S223" i="1" s="1"/>
  <c r="R390" i="1"/>
  <c r="S390" i="1" s="1"/>
  <c r="O343" i="1"/>
  <c r="M343" i="1" s="1"/>
  <c r="P343" i="1" s="1"/>
  <c r="J343" i="1" s="1"/>
  <c r="K343" i="1" s="1"/>
  <c r="Y343" i="1"/>
  <c r="R331" i="1"/>
  <c r="S331" i="1" s="1"/>
  <c r="O311" i="1"/>
  <c r="M311" i="1" s="1"/>
  <c r="P311" i="1" s="1"/>
  <c r="J311" i="1" s="1"/>
  <c r="K311" i="1" s="1"/>
  <c r="Y311" i="1"/>
  <c r="R299" i="1"/>
  <c r="S299" i="1" s="1"/>
  <c r="O279" i="1"/>
  <c r="M279" i="1" s="1"/>
  <c r="P279" i="1" s="1"/>
  <c r="J279" i="1" s="1"/>
  <c r="K279" i="1" s="1"/>
  <c r="Y279" i="1"/>
  <c r="O259" i="1"/>
  <c r="M259" i="1" s="1"/>
  <c r="P259" i="1" s="1"/>
  <c r="J259" i="1" s="1"/>
  <c r="K259" i="1" s="1"/>
  <c r="Y259" i="1"/>
  <c r="T475" i="1"/>
  <c r="X475" i="1" s="1"/>
  <c r="O475" i="1"/>
  <c r="M475" i="1" s="1"/>
  <c r="P475" i="1" s="1"/>
  <c r="J475" i="1" s="1"/>
  <c r="K475" i="1" s="1"/>
  <c r="AA475" i="1"/>
  <c r="AB475" i="1" s="1"/>
  <c r="R359" i="1"/>
  <c r="S359" i="1" s="1"/>
  <c r="O318" i="1"/>
  <c r="M318" i="1" s="1"/>
  <c r="P318" i="1" s="1"/>
  <c r="J318" i="1" s="1"/>
  <c r="K318" i="1" s="1"/>
  <c r="Y318" i="1"/>
  <c r="Y305" i="1"/>
  <c r="O303" i="1"/>
  <c r="M303" i="1" s="1"/>
  <c r="P303" i="1" s="1"/>
  <c r="J303" i="1" s="1"/>
  <c r="K303" i="1" s="1"/>
  <c r="Y303" i="1"/>
  <c r="Y296" i="1"/>
  <c r="O296" i="1"/>
  <c r="M296" i="1" s="1"/>
  <c r="P296" i="1" s="1"/>
  <c r="J296" i="1" s="1"/>
  <c r="K296" i="1" s="1"/>
  <c r="Y277" i="1"/>
  <c r="O277" i="1"/>
  <c r="M277" i="1" s="1"/>
  <c r="P277" i="1" s="1"/>
  <c r="J277" i="1" s="1"/>
  <c r="K277" i="1" s="1"/>
  <c r="T274" i="1"/>
  <c r="X274" i="1" s="1"/>
  <c r="AA274" i="1"/>
  <c r="R265" i="1"/>
  <c r="S265" i="1" s="1"/>
  <c r="Y241" i="1"/>
  <c r="Y229" i="1"/>
  <c r="T220" i="1"/>
  <c r="X220" i="1" s="1"/>
  <c r="AA220" i="1"/>
  <c r="Z220" i="1"/>
  <c r="Y325" i="1"/>
  <c r="O325" i="1"/>
  <c r="M325" i="1" s="1"/>
  <c r="P325" i="1" s="1"/>
  <c r="J325" i="1" s="1"/>
  <c r="K325" i="1" s="1"/>
  <c r="Y300" i="1"/>
  <c r="O300" i="1"/>
  <c r="M300" i="1" s="1"/>
  <c r="P300" i="1" s="1"/>
  <c r="J300" i="1" s="1"/>
  <c r="K300" i="1" s="1"/>
  <c r="AB263" i="1"/>
  <c r="J210" i="1"/>
  <c r="K210" i="1" s="1"/>
  <c r="O382" i="1"/>
  <c r="M382" i="1" s="1"/>
  <c r="P382" i="1" s="1"/>
  <c r="J382" i="1" s="1"/>
  <c r="K382" i="1" s="1"/>
  <c r="Y382" i="1"/>
  <c r="R379" i="1"/>
  <c r="S379" i="1" s="1"/>
  <c r="Y309" i="1"/>
  <c r="O309" i="1"/>
  <c r="M309" i="1" s="1"/>
  <c r="P309" i="1" s="1"/>
  <c r="J309" i="1" s="1"/>
  <c r="K309" i="1" s="1"/>
  <c r="O286" i="1"/>
  <c r="M286" i="1" s="1"/>
  <c r="P286" i="1" s="1"/>
  <c r="J286" i="1" s="1"/>
  <c r="K286" i="1" s="1"/>
  <c r="Y286" i="1"/>
  <c r="R252" i="1"/>
  <c r="S252" i="1" s="1"/>
  <c r="T244" i="1"/>
  <c r="X244" i="1" s="1"/>
  <c r="AA244" i="1"/>
  <c r="AB244" i="1" s="1"/>
  <c r="O402" i="1"/>
  <c r="M402" i="1" s="1"/>
  <c r="P402" i="1" s="1"/>
  <c r="J402" i="1" s="1"/>
  <c r="K402" i="1" s="1"/>
  <c r="Y402" i="1"/>
  <c r="T210" i="1"/>
  <c r="X210" i="1" s="1"/>
  <c r="AA210" i="1"/>
  <c r="AB210" i="1" s="1"/>
  <c r="Y207" i="1"/>
  <c r="O207" i="1"/>
  <c r="M207" i="1" s="1"/>
  <c r="P207" i="1" s="1"/>
  <c r="J207" i="1" s="1"/>
  <c r="K207" i="1" s="1"/>
  <c r="R192" i="1"/>
  <c r="S192" i="1" s="1"/>
  <c r="R184" i="1"/>
  <c r="S184" i="1" s="1"/>
  <c r="R176" i="1"/>
  <c r="S176" i="1" s="1"/>
  <c r="R168" i="1"/>
  <c r="S168" i="1" s="1"/>
  <c r="R160" i="1"/>
  <c r="S160" i="1" s="1"/>
  <c r="O195" i="1"/>
  <c r="M195" i="1" s="1"/>
  <c r="P195" i="1" s="1"/>
  <c r="J195" i="1" s="1"/>
  <c r="K195" i="1" s="1"/>
  <c r="Y195" i="1"/>
  <c r="Z182" i="1"/>
  <c r="T208" i="1"/>
  <c r="X208" i="1" s="1"/>
  <c r="AA208" i="1"/>
  <c r="AB208" i="1" s="1"/>
  <c r="Y199" i="1"/>
  <c r="Y170" i="1"/>
  <c r="Y162" i="1"/>
  <c r="Y154" i="1"/>
  <c r="Y138" i="1"/>
  <c r="Y171" i="1"/>
  <c r="Y155" i="1"/>
  <c r="R149" i="1"/>
  <c r="S149" i="1" s="1"/>
  <c r="R141" i="1"/>
  <c r="S141" i="1" s="1"/>
  <c r="R133" i="1"/>
  <c r="S133" i="1" s="1"/>
  <c r="R125" i="1"/>
  <c r="S125" i="1" s="1"/>
  <c r="R117" i="1"/>
  <c r="S117" i="1" s="1"/>
  <c r="R109" i="1"/>
  <c r="S109" i="1" s="1"/>
  <c r="R101" i="1"/>
  <c r="S101" i="1" s="1"/>
  <c r="R93" i="1"/>
  <c r="S93" i="1" s="1"/>
  <c r="R85" i="1"/>
  <c r="S85" i="1" s="1"/>
  <c r="R77" i="1"/>
  <c r="S77" i="1" s="1"/>
  <c r="O70" i="1"/>
  <c r="M70" i="1" s="1"/>
  <c r="P70" i="1" s="1"/>
  <c r="J70" i="1" s="1"/>
  <c r="K70" i="1" s="1"/>
  <c r="Y70" i="1"/>
  <c r="Y66" i="1"/>
  <c r="Y62" i="1"/>
  <c r="Y58" i="1"/>
  <c r="Y54" i="1"/>
  <c r="Y50" i="1"/>
  <c r="Y34" i="1"/>
  <c r="AA32" i="1"/>
  <c r="AB32" i="1" s="1"/>
  <c r="T32" i="1"/>
  <c r="X32" i="1" s="1"/>
  <c r="T17" i="1"/>
  <c r="X17" i="1" s="1"/>
  <c r="AA17" i="1"/>
  <c r="T86" i="1"/>
  <c r="X86" i="1" s="1"/>
  <c r="AA86" i="1"/>
  <c r="Z86" i="1"/>
  <c r="Y49" i="1"/>
  <c r="O49" i="1"/>
  <c r="M49" i="1" s="1"/>
  <c r="P49" i="1" s="1"/>
  <c r="J49" i="1" s="1"/>
  <c r="K49" i="1" s="1"/>
  <c r="R49" i="1"/>
  <c r="S49" i="1" s="1"/>
  <c r="R171" i="1"/>
  <c r="S171" i="1" s="1"/>
  <c r="R155" i="1"/>
  <c r="S155" i="1" s="1"/>
  <c r="O155" i="1" s="1"/>
  <c r="M155" i="1" s="1"/>
  <c r="P155" i="1" s="1"/>
  <c r="J155" i="1" s="1"/>
  <c r="K155" i="1" s="1"/>
  <c r="Y48" i="1"/>
  <c r="Y44" i="1"/>
  <c r="O44" i="1"/>
  <c r="M44" i="1" s="1"/>
  <c r="P44" i="1" s="1"/>
  <c r="J44" i="1" s="1"/>
  <c r="K44" i="1" s="1"/>
  <c r="O191" i="1"/>
  <c r="M191" i="1" s="1"/>
  <c r="P191" i="1" s="1"/>
  <c r="J191" i="1" s="1"/>
  <c r="K191" i="1" s="1"/>
  <c r="Y191" i="1"/>
  <c r="Y156" i="1"/>
  <c r="T126" i="1"/>
  <c r="X126" i="1" s="1"/>
  <c r="AA126" i="1"/>
  <c r="Z126" i="1"/>
  <c r="T118" i="1"/>
  <c r="X118" i="1" s="1"/>
  <c r="AA118" i="1"/>
  <c r="Z118" i="1"/>
  <c r="T102" i="1"/>
  <c r="X102" i="1" s="1"/>
  <c r="AA102" i="1"/>
  <c r="AB102" i="1" s="1"/>
  <c r="Z102" i="1"/>
  <c r="R82" i="1"/>
  <c r="S82" i="1" s="1"/>
  <c r="O82" i="1" s="1"/>
  <c r="M82" i="1" s="1"/>
  <c r="P82" i="1" s="1"/>
  <c r="J82" i="1" s="1"/>
  <c r="K82" i="1" s="1"/>
  <c r="O67" i="1"/>
  <c r="M67" i="1" s="1"/>
  <c r="P67" i="1" s="1"/>
  <c r="J67" i="1" s="1"/>
  <c r="K67" i="1" s="1"/>
  <c r="Y67" i="1"/>
  <c r="O35" i="1"/>
  <c r="M35" i="1" s="1"/>
  <c r="P35" i="1" s="1"/>
  <c r="J35" i="1" s="1"/>
  <c r="K35" i="1" s="1"/>
  <c r="Y35" i="1"/>
  <c r="Y180" i="1"/>
  <c r="O126" i="1"/>
  <c r="M126" i="1" s="1"/>
  <c r="P126" i="1" s="1"/>
  <c r="J126" i="1" s="1"/>
  <c r="K126" i="1" s="1"/>
  <c r="Y126" i="1"/>
  <c r="Y120" i="1"/>
  <c r="O120" i="1"/>
  <c r="M120" i="1" s="1"/>
  <c r="P120" i="1" s="1"/>
  <c r="J120" i="1" s="1"/>
  <c r="K120" i="1" s="1"/>
  <c r="O114" i="1"/>
  <c r="M114" i="1" s="1"/>
  <c r="P114" i="1" s="1"/>
  <c r="J114" i="1" s="1"/>
  <c r="K114" i="1" s="1"/>
  <c r="Y114" i="1"/>
  <c r="Y108" i="1"/>
  <c r="O102" i="1"/>
  <c r="M102" i="1" s="1"/>
  <c r="P102" i="1" s="1"/>
  <c r="J102" i="1" s="1"/>
  <c r="K102" i="1" s="1"/>
  <c r="Y102" i="1"/>
  <c r="Y92" i="1"/>
  <c r="O86" i="1"/>
  <c r="M86" i="1" s="1"/>
  <c r="P86" i="1" s="1"/>
  <c r="J86" i="1" s="1"/>
  <c r="K86" i="1" s="1"/>
  <c r="Y86" i="1"/>
  <c r="O74" i="1"/>
  <c r="M74" i="1" s="1"/>
  <c r="P74" i="1" s="1"/>
  <c r="J74" i="1" s="1"/>
  <c r="K74" i="1" s="1"/>
  <c r="Y74" i="1"/>
  <c r="AA64" i="1"/>
  <c r="AB64" i="1" s="1"/>
  <c r="T64" i="1"/>
  <c r="X64" i="1" s="1"/>
  <c r="R44" i="1"/>
  <c r="S44" i="1" s="1"/>
  <c r="Y59" i="1"/>
  <c r="R67" i="1"/>
  <c r="S67" i="1" s="1"/>
  <c r="R43" i="1"/>
  <c r="S43" i="1" s="1"/>
  <c r="O43" i="1" s="1"/>
  <c r="M43" i="1" s="1"/>
  <c r="P43" i="1" s="1"/>
  <c r="J43" i="1" s="1"/>
  <c r="K43" i="1" s="1"/>
  <c r="R23" i="1"/>
  <c r="S23" i="1" s="1"/>
  <c r="T45" i="1"/>
  <c r="X45" i="1" s="1"/>
  <c r="AA45" i="1"/>
  <c r="Z45" i="1"/>
  <c r="AA19" i="1"/>
  <c r="AB19" i="1" s="1"/>
  <c r="T19" i="1"/>
  <c r="X19" i="1" s="1"/>
  <c r="R71" i="1"/>
  <c r="S71" i="1" s="1"/>
  <c r="R39" i="1"/>
  <c r="S39" i="1" s="1"/>
  <c r="O39" i="1" s="1"/>
  <c r="M39" i="1" s="1"/>
  <c r="P39" i="1" s="1"/>
  <c r="J39" i="1" s="1"/>
  <c r="K39" i="1" s="1"/>
  <c r="O32" i="1"/>
  <c r="M32" i="1" s="1"/>
  <c r="P32" i="1" s="1"/>
  <c r="J32" i="1" s="1"/>
  <c r="K32" i="1" s="1"/>
  <c r="O25" i="1"/>
  <c r="M25" i="1" s="1"/>
  <c r="P25" i="1" s="1"/>
  <c r="J25" i="1" s="1"/>
  <c r="K25" i="1" s="1"/>
  <c r="T204" i="1"/>
  <c r="X204" i="1" s="1"/>
  <c r="AA204" i="1"/>
  <c r="Z204" i="1"/>
  <c r="Y289" i="1"/>
  <c r="O287" i="1"/>
  <c r="M287" i="1" s="1"/>
  <c r="P287" i="1" s="1"/>
  <c r="J287" i="1" s="1"/>
  <c r="K287" i="1" s="1"/>
  <c r="Y287" i="1"/>
  <c r="Y262" i="1"/>
  <c r="O262" i="1"/>
  <c r="M262" i="1" s="1"/>
  <c r="P262" i="1" s="1"/>
  <c r="J262" i="1" s="1"/>
  <c r="K262" i="1" s="1"/>
  <c r="AA343" i="1"/>
  <c r="AB343" i="1" s="1"/>
  <c r="T343" i="1"/>
  <c r="X343" i="1" s="1"/>
  <c r="T290" i="1"/>
  <c r="X290" i="1" s="1"/>
  <c r="AA290" i="1"/>
  <c r="Y253" i="1"/>
  <c r="Y245" i="1"/>
  <c r="Y222" i="1"/>
  <c r="O222" i="1"/>
  <c r="M222" i="1" s="1"/>
  <c r="P222" i="1" s="1"/>
  <c r="J222" i="1" s="1"/>
  <c r="K222" i="1" s="1"/>
  <c r="Y332" i="1"/>
  <c r="O332" i="1"/>
  <c r="M332" i="1" s="1"/>
  <c r="P332" i="1" s="1"/>
  <c r="J332" i="1" s="1"/>
  <c r="K332" i="1" s="1"/>
  <c r="Y293" i="1"/>
  <c r="O293" i="1"/>
  <c r="M293" i="1" s="1"/>
  <c r="P293" i="1" s="1"/>
  <c r="J293" i="1" s="1"/>
  <c r="K293" i="1" s="1"/>
  <c r="AA259" i="1"/>
  <c r="AB259" i="1" s="1"/>
  <c r="T259" i="1"/>
  <c r="X259" i="1" s="1"/>
  <c r="R253" i="1"/>
  <c r="S253" i="1" s="1"/>
  <c r="R245" i="1"/>
  <c r="S245" i="1" s="1"/>
  <c r="O245" i="1" s="1"/>
  <c r="M245" i="1" s="1"/>
  <c r="P245" i="1" s="1"/>
  <c r="J245" i="1" s="1"/>
  <c r="K245" i="1" s="1"/>
  <c r="R232" i="1"/>
  <c r="S232" i="1" s="1"/>
  <c r="AA214" i="1"/>
  <c r="T214" i="1"/>
  <c r="X214" i="1" s="1"/>
  <c r="T218" i="1"/>
  <c r="X218" i="1" s="1"/>
  <c r="AA218" i="1"/>
  <c r="AB218" i="1" s="1"/>
  <c r="R173" i="1"/>
  <c r="S173" i="1" s="1"/>
  <c r="T194" i="1"/>
  <c r="X194" i="1" s="1"/>
  <c r="AA194" i="1"/>
  <c r="Y147" i="1"/>
  <c r="O139" i="1"/>
  <c r="M139" i="1" s="1"/>
  <c r="P139" i="1" s="1"/>
  <c r="J139" i="1" s="1"/>
  <c r="K139" i="1" s="1"/>
  <c r="Y139" i="1"/>
  <c r="O179" i="1"/>
  <c r="M179" i="1" s="1"/>
  <c r="P179" i="1" s="1"/>
  <c r="J179" i="1" s="1"/>
  <c r="K179" i="1" s="1"/>
  <c r="Y179" i="1"/>
  <c r="Y142" i="1"/>
  <c r="O175" i="1"/>
  <c r="M175" i="1" s="1"/>
  <c r="P175" i="1" s="1"/>
  <c r="J175" i="1" s="1"/>
  <c r="K175" i="1" s="1"/>
  <c r="Y175" i="1"/>
  <c r="O159" i="1"/>
  <c r="M159" i="1" s="1"/>
  <c r="P159" i="1" s="1"/>
  <c r="J159" i="1" s="1"/>
  <c r="K159" i="1" s="1"/>
  <c r="Y159" i="1"/>
  <c r="R148" i="1"/>
  <c r="S148" i="1" s="1"/>
  <c r="R140" i="1"/>
  <c r="S140" i="1" s="1"/>
  <c r="R132" i="1"/>
  <c r="S132" i="1" s="1"/>
  <c r="R124" i="1"/>
  <c r="S124" i="1" s="1"/>
  <c r="R116" i="1"/>
  <c r="S116" i="1" s="1"/>
  <c r="R108" i="1"/>
  <c r="S108" i="1" s="1"/>
  <c r="R100" i="1"/>
  <c r="S100" i="1" s="1"/>
  <c r="R92" i="1"/>
  <c r="S92" i="1" s="1"/>
  <c r="R84" i="1"/>
  <c r="S84" i="1" s="1"/>
  <c r="R76" i="1"/>
  <c r="S76" i="1" s="1"/>
  <c r="O46" i="1"/>
  <c r="M46" i="1" s="1"/>
  <c r="P46" i="1" s="1"/>
  <c r="J46" i="1" s="1"/>
  <c r="K46" i="1" s="1"/>
  <c r="Y46" i="1"/>
  <c r="O30" i="1"/>
  <c r="M30" i="1" s="1"/>
  <c r="P30" i="1" s="1"/>
  <c r="J30" i="1" s="1"/>
  <c r="K30" i="1" s="1"/>
  <c r="Y30" i="1"/>
  <c r="Y172" i="1"/>
  <c r="T130" i="1"/>
  <c r="X130" i="1" s="1"/>
  <c r="AA130" i="1"/>
  <c r="Z130" i="1"/>
  <c r="R98" i="1"/>
  <c r="S98" i="1" s="1"/>
  <c r="O98" i="1" s="1"/>
  <c r="M98" i="1" s="1"/>
  <c r="P98" i="1" s="1"/>
  <c r="J98" i="1" s="1"/>
  <c r="K98" i="1" s="1"/>
  <c r="T78" i="1"/>
  <c r="X78" i="1" s="1"/>
  <c r="AA78" i="1"/>
  <c r="Z78" i="1"/>
  <c r="Y37" i="1"/>
  <c r="O37" i="1"/>
  <c r="M37" i="1" s="1"/>
  <c r="P37" i="1" s="1"/>
  <c r="J37" i="1" s="1"/>
  <c r="K37" i="1" s="1"/>
  <c r="R37" i="1"/>
  <c r="S37" i="1" s="1"/>
  <c r="Y206" i="1"/>
  <c r="O206" i="1"/>
  <c r="M206" i="1" s="1"/>
  <c r="P206" i="1" s="1"/>
  <c r="J206" i="1" s="1"/>
  <c r="K206" i="1" s="1"/>
  <c r="Y72" i="1"/>
  <c r="Y68" i="1"/>
  <c r="Y40" i="1"/>
  <c r="O40" i="1"/>
  <c r="M40" i="1" s="1"/>
  <c r="P40" i="1" s="1"/>
  <c r="J40" i="1" s="1"/>
  <c r="K40" i="1" s="1"/>
  <c r="AA28" i="1"/>
  <c r="AB28" i="1" s="1"/>
  <c r="T28" i="1"/>
  <c r="X28" i="1" s="1"/>
  <c r="T174" i="1"/>
  <c r="X174" i="1" s="1"/>
  <c r="AA174" i="1"/>
  <c r="Z174" i="1"/>
  <c r="T122" i="1"/>
  <c r="X122" i="1" s="1"/>
  <c r="AA122" i="1"/>
  <c r="Z122" i="1"/>
  <c r="O118" i="1"/>
  <c r="M118" i="1" s="1"/>
  <c r="P118" i="1" s="1"/>
  <c r="J118" i="1" s="1"/>
  <c r="K118" i="1" s="1"/>
  <c r="Y118" i="1"/>
  <c r="O106" i="1"/>
  <c r="M106" i="1" s="1"/>
  <c r="P106" i="1" s="1"/>
  <c r="J106" i="1" s="1"/>
  <c r="K106" i="1" s="1"/>
  <c r="Y106" i="1"/>
  <c r="Y96" i="1"/>
  <c r="O96" i="1"/>
  <c r="M96" i="1" s="1"/>
  <c r="P96" i="1" s="1"/>
  <c r="J96" i="1" s="1"/>
  <c r="K96" i="1" s="1"/>
  <c r="O90" i="1"/>
  <c r="M90" i="1" s="1"/>
  <c r="P90" i="1" s="1"/>
  <c r="J90" i="1" s="1"/>
  <c r="K90" i="1" s="1"/>
  <c r="Y90" i="1"/>
  <c r="Y80" i="1"/>
  <c r="O80" i="1"/>
  <c r="M80" i="1" s="1"/>
  <c r="P80" i="1" s="1"/>
  <c r="J80" i="1" s="1"/>
  <c r="K80" i="1" s="1"/>
  <c r="R68" i="1"/>
  <c r="S68" i="1" s="1"/>
  <c r="R195" i="1"/>
  <c r="S195" i="1" s="1"/>
  <c r="R90" i="1"/>
  <c r="S90" i="1" s="1"/>
  <c r="Y55" i="1"/>
  <c r="O27" i="1"/>
  <c r="M27" i="1" s="1"/>
  <c r="P27" i="1" s="1"/>
  <c r="J27" i="1" s="1"/>
  <c r="K27" i="1" s="1"/>
  <c r="Y27" i="1"/>
  <c r="R62" i="1"/>
  <c r="S62" i="1" s="1"/>
  <c r="R50" i="1"/>
  <c r="S50" i="1" s="1"/>
  <c r="O28" i="1"/>
  <c r="M28" i="1" s="1"/>
  <c r="P28" i="1" s="1"/>
  <c r="J28" i="1" s="1"/>
  <c r="K28" i="1" s="1"/>
  <c r="O17" i="1"/>
  <c r="M17" i="1" s="1"/>
  <c r="P17" i="1" s="1"/>
  <c r="J17" i="1" s="1"/>
  <c r="K17" i="1" s="1"/>
  <c r="AA63" i="1"/>
  <c r="T63" i="1"/>
  <c r="X63" i="1" s="1"/>
  <c r="J45" i="1"/>
  <c r="K45" i="1" s="1"/>
  <c r="R66" i="1"/>
  <c r="S66" i="1" s="1"/>
  <c r="O66" i="1" s="1"/>
  <c r="M66" i="1" s="1"/>
  <c r="P66" i="1" s="1"/>
  <c r="J66" i="1" s="1"/>
  <c r="K66" i="1" s="1"/>
  <c r="R55" i="1"/>
  <c r="S55" i="1" s="1"/>
  <c r="R58" i="1"/>
  <c r="S58" i="1" s="1"/>
  <c r="T65" i="1"/>
  <c r="X65" i="1" s="1"/>
  <c r="AA65" i="1"/>
  <c r="Z65" i="1"/>
  <c r="R59" i="1"/>
  <c r="S59" i="1" s="1"/>
  <c r="R35" i="1"/>
  <c r="S35" i="1" s="1"/>
  <c r="T445" i="1"/>
  <c r="X445" i="1" s="1"/>
  <c r="AA445" i="1"/>
  <c r="AB445" i="1" s="1"/>
  <c r="O302" i="1"/>
  <c r="M302" i="1" s="1"/>
  <c r="P302" i="1" s="1"/>
  <c r="J302" i="1" s="1"/>
  <c r="K302" i="1" s="1"/>
  <c r="Y302" i="1"/>
  <c r="AA271" i="1"/>
  <c r="T271" i="1"/>
  <c r="X271" i="1" s="1"/>
  <c r="Z271" i="1"/>
  <c r="Y387" i="1"/>
  <c r="O387" i="1"/>
  <c r="M387" i="1" s="1"/>
  <c r="P387" i="1" s="1"/>
  <c r="J387" i="1" s="1"/>
  <c r="K387" i="1" s="1"/>
  <c r="Y276" i="1"/>
  <c r="O276" i="1"/>
  <c r="M276" i="1" s="1"/>
  <c r="P276" i="1" s="1"/>
  <c r="J276" i="1" s="1"/>
  <c r="K276" i="1" s="1"/>
  <c r="T236" i="1"/>
  <c r="X236" i="1" s="1"/>
  <c r="AA236" i="1"/>
  <c r="AB236" i="1" s="1"/>
  <c r="AA367" i="1"/>
  <c r="AB367" i="1" s="1"/>
  <c r="T367" i="1"/>
  <c r="X367" i="1" s="1"/>
  <c r="AA327" i="1"/>
  <c r="T327" i="1"/>
  <c r="X327" i="1" s="1"/>
  <c r="T237" i="1"/>
  <c r="X237" i="1" s="1"/>
  <c r="AA237" i="1"/>
  <c r="R222" i="1"/>
  <c r="S222" i="1" s="1"/>
  <c r="AA206" i="1"/>
  <c r="T206" i="1"/>
  <c r="X206" i="1" s="1"/>
  <c r="AA275" i="1"/>
  <c r="AB275" i="1" s="1"/>
  <c r="T275" i="1"/>
  <c r="X275" i="1" s="1"/>
  <c r="AA217" i="1"/>
  <c r="T217" i="1"/>
  <c r="X217" i="1" s="1"/>
  <c r="T266" i="1"/>
  <c r="X266" i="1" s="1"/>
  <c r="AA266" i="1"/>
  <c r="R189" i="1"/>
  <c r="S189" i="1" s="1"/>
  <c r="R181" i="1"/>
  <c r="S181" i="1" s="1"/>
  <c r="R165" i="1"/>
  <c r="S165" i="1" s="1"/>
  <c r="R157" i="1"/>
  <c r="S157" i="1" s="1"/>
  <c r="Y188" i="1"/>
  <c r="O188" i="1"/>
  <c r="M188" i="1" s="1"/>
  <c r="P188" i="1" s="1"/>
  <c r="J188" i="1" s="1"/>
  <c r="K188" i="1" s="1"/>
  <c r="O183" i="1"/>
  <c r="M183" i="1" s="1"/>
  <c r="P183" i="1" s="1"/>
  <c r="J183" i="1" s="1"/>
  <c r="K183" i="1" s="1"/>
  <c r="Y183" i="1"/>
  <c r="Y184" i="1"/>
  <c r="O184" i="1"/>
  <c r="M184" i="1" s="1"/>
  <c r="P184" i="1" s="1"/>
  <c r="J184" i="1" s="1"/>
  <c r="K184" i="1" s="1"/>
  <c r="R474" i="1"/>
  <c r="S474" i="1" s="1"/>
  <c r="R463" i="1"/>
  <c r="S463" i="1" s="1"/>
  <c r="O468" i="1"/>
  <c r="M468" i="1" s="1"/>
  <c r="P468" i="1" s="1"/>
  <c r="J468" i="1" s="1"/>
  <c r="K468" i="1" s="1"/>
  <c r="Y468" i="1"/>
  <c r="Y470" i="1"/>
  <c r="O470" i="1"/>
  <c r="M470" i="1" s="1"/>
  <c r="P470" i="1" s="1"/>
  <c r="J470" i="1" s="1"/>
  <c r="K470" i="1" s="1"/>
  <c r="O460" i="1"/>
  <c r="M460" i="1" s="1"/>
  <c r="P460" i="1" s="1"/>
  <c r="J460" i="1" s="1"/>
  <c r="K460" i="1" s="1"/>
  <c r="Y460" i="1"/>
  <c r="AA457" i="1"/>
  <c r="AB457" i="1" s="1"/>
  <c r="T457" i="1"/>
  <c r="X457" i="1" s="1"/>
  <c r="Y454" i="1"/>
  <c r="Y450" i="1"/>
  <c r="O450" i="1"/>
  <c r="M450" i="1" s="1"/>
  <c r="P450" i="1" s="1"/>
  <c r="J450" i="1" s="1"/>
  <c r="K450" i="1" s="1"/>
  <c r="R439" i="1"/>
  <c r="S439" i="1" s="1"/>
  <c r="AA456" i="1"/>
  <c r="T456" i="1"/>
  <c r="X456" i="1" s="1"/>
  <c r="Z456" i="1"/>
  <c r="R415" i="1"/>
  <c r="S415" i="1" s="1"/>
  <c r="R407" i="1"/>
  <c r="S407" i="1" s="1"/>
  <c r="O437" i="1"/>
  <c r="M437" i="1" s="1"/>
  <c r="P437" i="1" s="1"/>
  <c r="J437" i="1" s="1"/>
  <c r="K437" i="1" s="1"/>
  <c r="Y437" i="1"/>
  <c r="T447" i="1"/>
  <c r="X447" i="1" s="1"/>
  <c r="AA447" i="1"/>
  <c r="AB447" i="1" s="1"/>
  <c r="O427" i="1"/>
  <c r="M427" i="1" s="1"/>
  <c r="P427" i="1" s="1"/>
  <c r="J427" i="1" s="1"/>
  <c r="K427" i="1" s="1"/>
  <c r="Y427" i="1"/>
  <c r="AA409" i="1"/>
  <c r="AB409" i="1" s="1"/>
  <c r="T409" i="1"/>
  <c r="X409" i="1" s="1"/>
  <c r="Z409" i="1"/>
  <c r="R399" i="1"/>
  <c r="S399" i="1" s="1"/>
  <c r="T471" i="1"/>
  <c r="X471" i="1" s="1"/>
  <c r="O471" i="1"/>
  <c r="M471" i="1" s="1"/>
  <c r="P471" i="1" s="1"/>
  <c r="J471" i="1" s="1"/>
  <c r="K471" i="1" s="1"/>
  <c r="AA471" i="1"/>
  <c r="AB471" i="1" s="1"/>
  <c r="Y416" i="1"/>
  <c r="O416" i="1"/>
  <c r="M416" i="1" s="1"/>
  <c r="P416" i="1" s="1"/>
  <c r="J416" i="1" s="1"/>
  <c r="K416" i="1" s="1"/>
  <c r="T453" i="1"/>
  <c r="X453" i="1" s="1"/>
  <c r="AA453" i="1"/>
  <c r="AB453" i="1" s="1"/>
  <c r="O431" i="1"/>
  <c r="M431" i="1" s="1"/>
  <c r="P431" i="1" s="1"/>
  <c r="J431" i="1" s="1"/>
  <c r="K431" i="1" s="1"/>
  <c r="Y431" i="1"/>
  <c r="Y419" i="1"/>
  <c r="O419" i="1"/>
  <c r="M419" i="1" s="1"/>
  <c r="P419" i="1" s="1"/>
  <c r="J419" i="1" s="1"/>
  <c r="K419" i="1" s="1"/>
  <c r="Y392" i="1"/>
  <c r="O392" i="1"/>
  <c r="M392" i="1" s="1"/>
  <c r="P392" i="1" s="1"/>
  <c r="J392" i="1" s="1"/>
  <c r="K392" i="1" s="1"/>
  <c r="R381" i="1"/>
  <c r="S381" i="1" s="1"/>
  <c r="R369" i="1"/>
  <c r="S369" i="1" s="1"/>
  <c r="R364" i="1"/>
  <c r="S364" i="1" s="1"/>
  <c r="R353" i="1"/>
  <c r="S353" i="1" s="1"/>
  <c r="R348" i="1"/>
  <c r="S348" i="1" s="1"/>
  <c r="Y414" i="1"/>
  <c r="O414" i="1"/>
  <c r="M414" i="1" s="1"/>
  <c r="P414" i="1" s="1"/>
  <c r="J414" i="1" s="1"/>
  <c r="K414" i="1" s="1"/>
  <c r="AA410" i="1"/>
  <c r="AB410" i="1" s="1"/>
  <c r="T410" i="1"/>
  <c r="X410" i="1" s="1"/>
  <c r="R394" i="1"/>
  <c r="S394" i="1" s="1"/>
  <c r="O394" i="1" s="1"/>
  <c r="M394" i="1" s="1"/>
  <c r="P394" i="1" s="1"/>
  <c r="J394" i="1" s="1"/>
  <c r="K394" i="1" s="1"/>
  <c r="T429" i="1"/>
  <c r="X429" i="1" s="1"/>
  <c r="AA429" i="1"/>
  <c r="AB429" i="1" s="1"/>
  <c r="Y384" i="1"/>
  <c r="O384" i="1"/>
  <c r="M384" i="1" s="1"/>
  <c r="P384" i="1" s="1"/>
  <c r="J384" i="1" s="1"/>
  <c r="K384" i="1" s="1"/>
  <c r="O350" i="1"/>
  <c r="M350" i="1" s="1"/>
  <c r="P350" i="1" s="1"/>
  <c r="J350" i="1" s="1"/>
  <c r="K350" i="1" s="1"/>
  <c r="Y350" i="1"/>
  <c r="R269" i="1"/>
  <c r="S269" i="1" s="1"/>
  <c r="R416" i="1"/>
  <c r="S416" i="1" s="1"/>
  <c r="AA402" i="1"/>
  <c r="AB402" i="1" s="1"/>
  <c r="T402" i="1"/>
  <c r="X402" i="1" s="1"/>
  <c r="T396" i="1"/>
  <c r="X396" i="1" s="1"/>
  <c r="AA396" i="1"/>
  <c r="AB396" i="1" s="1"/>
  <c r="O362" i="1"/>
  <c r="M362" i="1" s="1"/>
  <c r="P362" i="1" s="1"/>
  <c r="J362" i="1" s="1"/>
  <c r="K362" i="1" s="1"/>
  <c r="Y362" i="1"/>
  <c r="R345" i="1"/>
  <c r="S345" i="1" s="1"/>
  <c r="R337" i="1"/>
  <c r="S337" i="1" s="1"/>
  <c r="R329" i="1"/>
  <c r="S329" i="1" s="1"/>
  <c r="R321" i="1"/>
  <c r="S321" i="1" s="1"/>
  <c r="R313" i="1"/>
  <c r="S313" i="1" s="1"/>
  <c r="R305" i="1"/>
  <c r="S305" i="1" s="1"/>
  <c r="R297" i="1"/>
  <c r="S297" i="1" s="1"/>
  <c r="R289" i="1"/>
  <c r="S289" i="1" s="1"/>
  <c r="R281" i="1"/>
  <c r="S281" i="1" s="1"/>
  <c r="AA393" i="1"/>
  <c r="T393" i="1"/>
  <c r="X393" i="1" s="1"/>
  <c r="Z393" i="1"/>
  <c r="O370" i="1"/>
  <c r="M370" i="1" s="1"/>
  <c r="P370" i="1" s="1"/>
  <c r="J370" i="1" s="1"/>
  <c r="K370" i="1" s="1"/>
  <c r="Y370" i="1"/>
  <c r="R363" i="1"/>
  <c r="S363" i="1" s="1"/>
  <c r="AA335" i="1"/>
  <c r="AB335" i="1" s="1"/>
  <c r="T335" i="1"/>
  <c r="X335" i="1" s="1"/>
  <c r="Y315" i="1"/>
  <c r="AA303" i="1"/>
  <c r="AB303" i="1" s="1"/>
  <c r="T303" i="1"/>
  <c r="X303" i="1" s="1"/>
  <c r="Y283" i="1"/>
  <c r="Y260" i="1"/>
  <c r="R251" i="1"/>
  <c r="S251" i="1" s="1"/>
  <c r="R235" i="1"/>
  <c r="S235" i="1" s="1"/>
  <c r="R227" i="1"/>
  <c r="S227" i="1" s="1"/>
  <c r="Y223" i="1"/>
  <c r="O223" i="1"/>
  <c r="M223" i="1" s="1"/>
  <c r="P223" i="1" s="1"/>
  <c r="J223" i="1" s="1"/>
  <c r="K223" i="1" s="1"/>
  <c r="Y408" i="1"/>
  <c r="O408" i="1"/>
  <c r="M408" i="1" s="1"/>
  <c r="P408" i="1" s="1"/>
  <c r="J408" i="1" s="1"/>
  <c r="K408" i="1" s="1"/>
  <c r="R371" i="1"/>
  <c r="S371" i="1" s="1"/>
  <c r="O327" i="1"/>
  <c r="M327" i="1" s="1"/>
  <c r="P327" i="1" s="1"/>
  <c r="J327" i="1" s="1"/>
  <c r="K327" i="1" s="1"/>
  <c r="Y327" i="1"/>
  <c r="R315" i="1"/>
  <c r="S315" i="1" s="1"/>
  <c r="O295" i="1"/>
  <c r="M295" i="1" s="1"/>
  <c r="P295" i="1" s="1"/>
  <c r="J295" i="1" s="1"/>
  <c r="K295" i="1" s="1"/>
  <c r="Y295" i="1"/>
  <c r="R283" i="1"/>
  <c r="S283" i="1" s="1"/>
  <c r="R454" i="1"/>
  <c r="S454" i="1" s="1"/>
  <c r="O454" i="1" s="1"/>
  <c r="M454" i="1" s="1"/>
  <c r="P454" i="1" s="1"/>
  <c r="J454" i="1" s="1"/>
  <c r="K454" i="1" s="1"/>
  <c r="R355" i="1"/>
  <c r="S355" i="1" s="1"/>
  <c r="Y257" i="1"/>
  <c r="T248" i="1"/>
  <c r="X248" i="1" s="1"/>
  <c r="AA248" i="1"/>
  <c r="AB248" i="1" s="1"/>
  <c r="R386" i="1"/>
  <c r="S386" i="1" s="1"/>
  <c r="O386" i="1" s="1"/>
  <c r="M386" i="1" s="1"/>
  <c r="P386" i="1" s="1"/>
  <c r="J386" i="1" s="1"/>
  <c r="K386" i="1" s="1"/>
  <c r="Y344" i="1"/>
  <c r="O344" i="1"/>
  <c r="M344" i="1" s="1"/>
  <c r="P344" i="1" s="1"/>
  <c r="J344" i="1" s="1"/>
  <c r="K344" i="1" s="1"/>
  <c r="O323" i="1"/>
  <c r="M323" i="1" s="1"/>
  <c r="P323" i="1" s="1"/>
  <c r="J323" i="1" s="1"/>
  <c r="K323" i="1" s="1"/>
  <c r="Y323" i="1"/>
  <c r="O290" i="1"/>
  <c r="M290" i="1" s="1"/>
  <c r="P290" i="1" s="1"/>
  <c r="J290" i="1" s="1"/>
  <c r="K290" i="1" s="1"/>
  <c r="Y290" i="1"/>
  <c r="O275" i="1"/>
  <c r="M275" i="1" s="1"/>
  <c r="P275" i="1" s="1"/>
  <c r="J275" i="1" s="1"/>
  <c r="K275" i="1" s="1"/>
  <c r="Y275" i="1"/>
  <c r="O264" i="1"/>
  <c r="M264" i="1" s="1"/>
  <c r="P264" i="1" s="1"/>
  <c r="J264" i="1" s="1"/>
  <c r="K264" i="1" s="1"/>
  <c r="Y264" i="1"/>
  <c r="R257" i="1"/>
  <c r="S257" i="1" s="1"/>
  <c r="R241" i="1"/>
  <c r="S241" i="1" s="1"/>
  <c r="O241" i="1" s="1"/>
  <c r="M241" i="1" s="1"/>
  <c r="P241" i="1" s="1"/>
  <c r="J241" i="1" s="1"/>
  <c r="K241" i="1" s="1"/>
  <c r="R229" i="1"/>
  <c r="S229" i="1" s="1"/>
  <c r="T224" i="1"/>
  <c r="X224" i="1" s="1"/>
  <c r="AA224" i="1"/>
  <c r="AB224" i="1" s="1"/>
  <c r="T388" i="1"/>
  <c r="X388" i="1" s="1"/>
  <c r="AA388" i="1"/>
  <c r="AB388" i="1" s="1"/>
  <c r="Y337" i="1"/>
  <c r="O337" i="1"/>
  <c r="M337" i="1" s="1"/>
  <c r="P337" i="1" s="1"/>
  <c r="J337" i="1" s="1"/>
  <c r="K337" i="1" s="1"/>
  <c r="O335" i="1"/>
  <c r="M335" i="1" s="1"/>
  <c r="P335" i="1" s="1"/>
  <c r="J335" i="1" s="1"/>
  <c r="K335" i="1" s="1"/>
  <c r="Y335" i="1"/>
  <c r="Y328" i="1"/>
  <c r="O328" i="1"/>
  <c r="M328" i="1" s="1"/>
  <c r="P328" i="1" s="1"/>
  <c r="J328" i="1" s="1"/>
  <c r="K328" i="1" s="1"/>
  <c r="O307" i="1"/>
  <c r="M307" i="1" s="1"/>
  <c r="P307" i="1" s="1"/>
  <c r="J307" i="1" s="1"/>
  <c r="K307" i="1" s="1"/>
  <c r="Y307" i="1"/>
  <c r="O258" i="1"/>
  <c r="M258" i="1" s="1"/>
  <c r="P258" i="1" s="1"/>
  <c r="J258" i="1" s="1"/>
  <c r="K258" i="1" s="1"/>
  <c r="Y258" i="1"/>
  <c r="O237" i="1"/>
  <c r="M237" i="1" s="1"/>
  <c r="P237" i="1" s="1"/>
  <c r="J237" i="1" s="1"/>
  <c r="K237" i="1" s="1"/>
  <c r="Y237" i="1"/>
  <c r="Y220" i="1"/>
  <c r="O220" i="1"/>
  <c r="M220" i="1" s="1"/>
  <c r="P220" i="1" s="1"/>
  <c r="J220" i="1" s="1"/>
  <c r="K220" i="1" s="1"/>
  <c r="Y214" i="1"/>
  <c r="O214" i="1"/>
  <c r="M214" i="1" s="1"/>
  <c r="P214" i="1" s="1"/>
  <c r="J214" i="1" s="1"/>
  <c r="K214" i="1" s="1"/>
  <c r="Z214" i="1"/>
  <c r="Y400" i="1"/>
  <c r="O400" i="1"/>
  <c r="M400" i="1" s="1"/>
  <c r="P400" i="1" s="1"/>
  <c r="J400" i="1" s="1"/>
  <c r="K400" i="1" s="1"/>
  <c r="Z367" i="1"/>
  <c r="O334" i="1"/>
  <c r="M334" i="1" s="1"/>
  <c r="P334" i="1" s="1"/>
  <c r="J334" i="1" s="1"/>
  <c r="K334" i="1" s="1"/>
  <c r="Y334" i="1"/>
  <c r="Y321" i="1"/>
  <c r="O319" i="1"/>
  <c r="M319" i="1" s="1"/>
  <c r="P319" i="1" s="1"/>
  <c r="J319" i="1" s="1"/>
  <c r="K319" i="1" s="1"/>
  <c r="Y319" i="1"/>
  <c r="Y312" i="1"/>
  <c r="O312" i="1"/>
  <c r="M312" i="1" s="1"/>
  <c r="P312" i="1" s="1"/>
  <c r="J312" i="1" s="1"/>
  <c r="K312" i="1" s="1"/>
  <c r="Z274" i="1"/>
  <c r="O266" i="1"/>
  <c r="M266" i="1" s="1"/>
  <c r="P266" i="1" s="1"/>
  <c r="J266" i="1" s="1"/>
  <c r="K266" i="1" s="1"/>
  <c r="Y266" i="1"/>
  <c r="O233" i="1"/>
  <c r="M233" i="1" s="1"/>
  <c r="P233" i="1" s="1"/>
  <c r="J233" i="1" s="1"/>
  <c r="K233" i="1" s="1"/>
  <c r="Y233" i="1"/>
  <c r="R221" i="1"/>
  <c r="S221" i="1" s="1"/>
  <c r="O217" i="1"/>
  <c r="M217" i="1" s="1"/>
  <c r="P217" i="1" s="1"/>
  <c r="J217" i="1" s="1"/>
  <c r="K217" i="1" s="1"/>
  <c r="Y217" i="1"/>
  <c r="R213" i="1"/>
  <c r="S213" i="1" s="1"/>
  <c r="O209" i="1"/>
  <c r="M209" i="1" s="1"/>
  <c r="P209" i="1" s="1"/>
  <c r="J209" i="1" s="1"/>
  <c r="K209" i="1" s="1"/>
  <c r="Y209" i="1"/>
  <c r="R205" i="1"/>
  <c r="S205" i="1" s="1"/>
  <c r="J208" i="1"/>
  <c r="K208" i="1" s="1"/>
  <c r="O194" i="1"/>
  <c r="M194" i="1" s="1"/>
  <c r="P194" i="1" s="1"/>
  <c r="J194" i="1" s="1"/>
  <c r="K194" i="1" s="1"/>
  <c r="Y194" i="1"/>
  <c r="O190" i="1"/>
  <c r="M190" i="1" s="1"/>
  <c r="P190" i="1" s="1"/>
  <c r="J190" i="1" s="1"/>
  <c r="K190" i="1" s="1"/>
  <c r="Y190" i="1"/>
  <c r="O186" i="1"/>
  <c r="M186" i="1" s="1"/>
  <c r="P186" i="1" s="1"/>
  <c r="J186" i="1" s="1"/>
  <c r="K186" i="1" s="1"/>
  <c r="Y186" i="1"/>
  <c r="O182" i="1"/>
  <c r="M182" i="1" s="1"/>
  <c r="P182" i="1" s="1"/>
  <c r="J182" i="1" s="1"/>
  <c r="K182" i="1" s="1"/>
  <c r="Y182" i="1"/>
  <c r="O178" i="1"/>
  <c r="M178" i="1" s="1"/>
  <c r="P178" i="1" s="1"/>
  <c r="J178" i="1" s="1"/>
  <c r="K178" i="1" s="1"/>
  <c r="Y178" i="1"/>
  <c r="R260" i="1"/>
  <c r="S260" i="1" s="1"/>
  <c r="Y204" i="1"/>
  <c r="O204" i="1"/>
  <c r="M204" i="1" s="1"/>
  <c r="P204" i="1" s="1"/>
  <c r="J204" i="1" s="1"/>
  <c r="K204" i="1" s="1"/>
  <c r="T196" i="1"/>
  <c r="X196" i="1" s="1"/>
  <c r="AA196" i="1"/>
  <c r="R197" i="1"/>
  <c r="S197" i="1" s="1"/>
  <c r="Z196" i="1"/>
  <c r="R188" i="1"/>
  <c r="S188" i="1" s="1"/>
  <c r="R180" i="1"/>
  <c r="S180" i="1" s="1"/>
  <c r="R172" i="1"/>
  <c r="S172" i="1" s="1"/>
  <c r="O172" i="1" s="1"/>
  <c r="M172" i="1" s="1"/>
  <c r="P172" i="1" s="1"/>
  <c r="J172" i="1" s="1"/>
  <c r="K172" i="1" s="1"/>
  <c r="R164" i="1"/>
  <c r="S164" i="1" s="1"/>
  <c r="R156" i="1"/>
  <c r="S156" i="1" s="1"/>
  <c r="O156" i="1" s="1"/>
  <c r="M156" i="1" s="1"/>
  <c r="P156" i="1" s="1"/>
  <c r="J156" i="1" s="1"/>
  <c r="K156" i="1" s="1"/>
  <c r="Z206" i="1"/>
  <c r="Y197" i="1"/>
  <c r="O174" i="1"/>
  <c r="M174" i="1" s="1"/>
  <c r="P174" i="1" s="1"/>
  <c r="J174" i="1" s="1"/>
  <c r="K174" i="1" s="1"/>
  <c r="Y174" i="1"/>
  <c r="O166" i="1"/>
  <c r="M166" i="1" s="1"/>
  <c r="P166" i="1" s="1"/>
  <c r="J166" i="1" s="1"/>
  <c r="K166" i="1" s="1"/>
  <c r="Y166" i="1"/>
  <c r="O158" i="1"/>
  <c r="M158" i="1" s="1"/>
  <c r="P158" i="1" s="1"/>
  <c r="J158" i="1" s="1"/>
  <c r="K158" i="1" s="1"/>
  <c r="Y158" i="1"/>
  <c r="O146" i="1"/>
  <c r="M146" i="1" s="1"/>
  <c r="P146" i="1" s="1"/>
  <c r="J146" i="1" s="1"/>
  <c r="K146" i="1" s="1"/>
  <c r="Y146" i="1"/>
  <c r="Z237" i="1"/>
  <c r="T201" i="1"/>
  <c r="X201" i="1" s="1"/>
  <c r="AA201" i="1"/>
  <c r="AB201" i="1" s="1"/>
  <c r="Z201" i="1"/>
  <c r="R199" i="1"/>
  <c r="S199" i="1" s="1"/>
  <c r="O199" i="1" s="1"/>
  <c r="M199" i="1" s="1"/>
  <c r="P199" i="1" s="1"/>
  <c r="J199" i="1" s="1"/>
  <c r="K199" i="1" s="1"/>
  <c r="Y192" i="1"/>
  <c r="O192" i="1"/>
  <c r="M192" i="1" s="1"/>
  <c r="P192" i="1" s="1"/>
  <c r="J192" i="1" s="1"/>
  <c r="K192" i="1" s="1"/>
  <c r="O187" i="1"/>
  <c r="M187" i="1" s="1"/>
  <c r="P187" i="1" s="1"/>
  <c r="J187" i="1" s="1"/>
  <c r="K187" i="1" s="1"/>
  <c r="Y187" i="1"/>
  <c r="O163" i="1"/>
  <c r="M163" i="1" s="1"/>
  <c r="P163" i="1" s="1"/>
  <c r="J163" i="1" s="1"/>
  <c r="K163" i="1" s="1"/>
  <c r="Y163" i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05" i="1"/>
  <c r="S105" i="1" s="1"/>
  <c r="R97" i="1"/>
  <c r="S97" i="1" s="1"/>
  <c r="R89" i="1"/>
  <c r="S89" i="1" s="1"/>
  <c r="R81" i="1"/>
  <c r="S81" i="1" s="1"/>
  <c r="R73" i="1"/>
  <c r="S73" i="1" s="1"/>
  <c r="R162" i="1"/>
  <c r="S162" i="1" s="1"/>
  <c r="O162" i="1" s="1"/>
  <c r="M162" i="1" s="1"/>
  <c r="P162" i="1" s="1"/>
  <c r="J162" i="1" s="1"/>
  <c r="K162" i="1" s="1"/>
  <c r="Y160" i="1"/>
  <c r="O160" i="1"/>
  <c r="M160" i="1" s="1"/>
  <c r="P160" i="1" s="1"/>
  <c r="J160" i="1" s="1"/>
  <c r="K160" i="1" s="1"/>
  <c r="O134" i="1"/>
  <c r="M134" i="1" s="1"/>
  <c r="P134" i="1" s="1"/>
  <c r="J134" i="1" s="1"/>
  <c r="K134" i="1" s="1"/>
  <c r="Y134" i="1"/>
  <c r="O127" i="1"/>
  <c r="M127" i="1" s="1"/>
  <c r="P127" i="1" s="1"/>
  <c r="J127" i="1" s="1"/>
  <c r="K127" i="1" s="1"/>
  <c r="Y127" i="1"/>
  <c r="Y123" i="1"/>
  <c r="O119" i="1"/>
  <c r="M119" i="1" s="1"/>
  <c r="P119" i="1" s="1"/>
  <c r="J119" i="1" s="1"/>
  <c r="K119" i="1" s="1"/>
  <c r="Y119" i="1"/>
  <c r="Y115" i="1"/>
  <c r="O111" i="1"/>
  <c r="M111" i="1" s="1"/>
  <c r="P111" i="1" s="1"/>
  <c r="J111" i="1" s="1"/>
  <c r="K111" i="1" s="1"/>
  <c r="Y111" i="1"/>
  <c r="Y107" i="1"/>
  <c r="O103" i="1"/>
  <c r="M103" i="1" s="1"/>
  <c r="P103" i="1" s="1"/>
  <c r="J103" i="1" s="1"/>
  <c r="K103" i="1" s="1"/>
  <c r="Y103" i="1"/>
  <c r="Y99" i="1"/>
  <c r="O95" i="1"/>
  <c r="M95" i="1" s="1"/>
  <c r="P95" i="1" s="1"/>
  <c r="J95" i="1" s="1"/>
  <c r="K95" i="1" s="1"/>
  <c r="Y95" i="1"/>
  <c r="Y91" i="1"/>
  <c r="O87" i="1"/>
  <c r="M87" i="1" s="1"/>
  <c r="P87" i="1" s="1"/>
  <c r="J87" i="1" s="1"/>
  <c r="K87" i="1" s="1"/>
  <c r="Y87" i="1"/>
  <c r="Y83" i="1"/>
  <c r="O79" i="1"/>
  <c r="M79" i="1" s="1"/>
  <c r="P79" i="1" s="1"/>
  <c r="J79" i="1" s="1"/>
  <c r="K79" i="1" s="1"/>
  <c r="Y79" i="1"/>
  <c r="Y75" i="1"/>
  <c r="O42" i="1"/>
  <c r="M42" i="1" s="1"/>
  <c r="P42" i="1" s="1"/>
  <c r="J42" i="1" s="1"/>
  <c r="K42" i="1" s="1"/>
  <c r="Y42" i="1"/>
  <c r="O26" i="1"/>
  <c r="M26" i="1" s="1"/>
  <c r="P26" i="1" s="1"/>
  <c r="J26" i="1" s="1"/>
  <c r="K26" i="1" s="1"/>
  <c r="Y26" i="1"/>
  <c r="T106" i="1"/>
  <c r="X106" i="1" s="1"/>
  <c r="AA106" i="1"/>
  <c r="Z106" i="1"/>
  <c r="T94" i="1"/>
  <c r="X94" i="1" s="1"/>
  <c r="AA94" i="1"/>
  <c r="AB94" i="1" s="1"/>
  <c r="Z94" i="1"/>
  <c r="Y47" i="1"/>
  <c r="Z190" i="1"/>
  <c r="R166" i="1"/>
  <c r="S166" i="1" s="1"/>
  <c r="Y164" i="1"/>
  <c r="O164" i="1"/>
  <c r="M164" i="1" s="1"/>
  <c r="P164" i="1" s="1"/>
  <c r="J164" i="1" s="1"/>
  <c r="K164" i="1" s="1"/>
  <c r="R147" i="1"/>
  <c r="S147" i="1" s="1"/>
  <c r="R134" i="1"/>
  <c r="S134" i="1" s="1"/>
  <c r="Z27" i="1"/>
  <c r="Y24" i="1"/>
  <c r="O24" i="1"/>
  <c r="M24" i="1" s="1"/>
  <c r="P24" i="1" s="1"/>
  <c r="J24" i="1" s="1"/>
  <c r="K24" i="1" s="1"/>
  <c r="Y20" i="1"/>
  <c r="O20" i="1"/>
  <c r="M20" i="1" s="1"/>
  <c r="P20" i="1" s="1"/>
  <c r="J20" i="1" s="1"/>
  <c r="K20" i="1" s="1"/>
  <c r="R24" i="1"/>
  <c r="S24" i="1" s="1"/>
  <c r="Y193" i="1"/>
  <c r="O193" i="1"/>
  <c r="M193" i="1" s="1"/>
  <c r="P193" i="1" s="1"/>
  <c r="J193" i="1" s="1"/>
  <c r="K193" i="1" s="1"/>
  <c r="R170" i="1"/>
  <c r="S170" i="1" s="1"/>
  <c r="Y168" i="1"/>
  <c r="O168" i="1"/>
  <c r="M168" i="1" s="1"/>
  <c r="P168" i="1" s="1"/>
  <c r="J168" i="1" s="1"/>
  <c r="K168" i="1" s="1"/>
  <c r="R154" i="1"/>
  <c r="S154" i="1" s="1"/>
  <c r="O154" i="1" s="1"/>
  <c r="M154" i="1" s="1"/>
  <c r="P154" i="1" s="1"/>
  <c r="J154" i="1" s="1"/>
  <c r="K154" i="1" s="1"/>
  <c r="R146" i="1"/>
  <c r="S146" i="1" s="1"/>
  <c r="R142" i="1"/>
  <c r="S142" i="1" s="1"/>
  <c r="O142" i="1" s="1"/>
  <c r="M142" i="1" s="1"/>
  <c r="P142" i="1" s="1"/>
  <c r="J142" i="1" s="1"/>
  <c r="K142" i="1" s="1"/>
  <c r="R138" i="1"/>
  <c r="S138" i="1" s="1"/>
  <c r="O138" i="1" s="1"/>
  <c r="M138" i="1" s="1"/>
  <c r="P138" i="1" s="1"/>
  <c r="J138" i="1" s="1"/>
  <c r="K138" i="1" s="1"/>
  <c r="O130" i="1"/>
  <c r="M130" i="1" s="1"/>
  <c r="P130" i="1" s="1"/>
  <c r="J130" i="1" s="1"/>
  <c r="K130" i="1" s="1"/>
  <c r="Y130" i="1"/>
  <c r="O122" i="1"/>
  <c r="M122" i="1" s="1"/>
  <c r="P122" i="1" s="1"/>
  <c r="J122" i="1" s="1"/>
  <c r="K122" i="1" s="1"/>
  <c r="Y122" i="1"/>
  <c r="Y110" i="1"/>
  <c r="Y100" i="1"/>
  <c r="O100" i="1"/>
  <c r="M100" i="1" s="1"/>
  <c r="P100" i="1" s="1"/>
  <c r="J100" i="1" s="1"/>
  <c r="K100" i="1" s="1"/>
  <c r="O94" i="1"/>
  <c r="M94" i="1" s="1"/>
  <c r="P94" i="1" s="1"/>
  <c r="J94" i="1" s="1"/>
  <c r="K94" i="1" s="1"/>
  <c r="Y94" i="1"/>
  <c r="Y84" i="1"/>
  <c r="O84" i="1"/>
  <c r="M84" i="1" s="1"/>
  <c r="P84" i="1" s="1"/>
  <c r="J84" i="1" s="1"/>
  <c r="K84" i="1" s="1"/>
  <c r="O78" i="1"/>
  <c r="M78" i="1" s="1"/>
  <c r="P78" i="1" s="1"/>
  <c r="J78" i="1" s="1"/>
  <c r="K78" i="1" s="1"/>
  <c r="Y78" i="1"/>
  <c r="R72" i="1"/>
  <c r="S72" i="1" s="1"/>
  <c r="R48" i="1"/>
  <c r="S48" i="1" s="1"/>
  <c r="AA36" i="1"/>
  <c r="AB36" i="1" s="1"/>
  <c r="T36" i="1"/>
  <c r="X36" i="1" s="1"/>
  <c r="R110" i="1"/>
  <c r="S110" i="1" s="1"/>
  <c r="O63" i="1"/>
  <c r="M63" i="1" s="1"/>
  <c r="P63" i="1" s="1"/>
  <c r="J63" i="1" s="1"/>
  <c r="K63" i="1" s="1"/>
  <c r="Y63" i="1"/>
  <c r="R31" i="1"/>
  <c r="S31" i="1" s="1"/>
  <c r="AA18" i="1"/>
  <c r="AB18" i="1" s="1"/>
  <c r="T18" i="1"/>
  <c r="X18" i="1" s="1"/>
  <c r="R123" i="1"/>
  <c r="S123" i="1" s="1"/>
  <c r="O123" i="1" s="1"/>
  <c r="M123" i="1" s="1"/>
  <c r="P123" i="1" s="1"/>
  <c r="J123" i="1" s="1"/>
  <c r="K123" i="1" s="1"/>
  <c r="R115" i="1"/>
  <c r="S115" i="1" s="1"/>
  <c r="O115" i="1" s="1"/>
  <c r="M115" i="1" s="1"/>
  <c r="P115" i="1" s="1"/>
  <c r="J115" i="1" s="1"/>
  <c r="K115" i="1" s="1"/>
  <c r="R107" i="1"/>
  <c r="S107" i="1" s="1"/>
  <c r="O107" i="1" s="1"/>
  <c r="M107" i="1" s="1"/>
  <c r="P107" i="1" s="1"/>
  <c r="J107" i="1" s="1"/>
  <c r="K107" i="1" s="1"/>
  <c r="R99" i="1"/>
  <c r="S99" i="1" s="1"/>
  <c r="R91" i="1"/>
  <c r="S91" i="1" s="1"/>
  <c r="O91" i="1" s="1"/>
  <c r="M91" i="1" s="1"/>
  <c r="P91" i="1" s="1"/>
  <c r="J91" i="1" s="1"/>
  <c r="K91" i="1" s="1"/>
  <c r="R83" i="1"/>
  <c r="S83" i="1" s="1"/>
  <c r="R75" i="1"/>
  <c r="S75" i="1" s="1"/>
  <c r="T61" i="1"/>
  <c r="X61" i="1" s="1"/>
  <c r="AA61" i="1"/>
  <c r="Z61" i="1"/>
  <c r="R54" i="1"/>
  <c r="S54" i="1" s="1"/>
  <c r="O29" i="1"/>
  <c r="M29" i="1" s="1"/>
  <c r="P29" i="1" s="1"/>
  <c r="J29" i="1" s="1"/>
  <c r="K29" i="1" s="1"/>
  <c r="T33" i="1"/>
  <c r="X33" i="1" s="1"/>
  <c r="AA33" i="1"/>
  <c r="Z33" i="1"/>
  <c r="O65" i="1"/>
  <c r="M65" i="1" s="1"/>
  <c r="P65" i="1" s="1"/>
  <c r="J65" i="1" s="1"/>
  <c r="K65" i="1" s="1"/>
  <c r="O53" i="1"/>
  <c r="M53" i="1" s="1"/>
  <c r="P53" i="1" s="1"/>
  <c r="J53" i="1" s="1"/>
  <c r="K53" i="1" s="1"/>
  <c r="R47" i="1"/>
  <c r="S47" i="1" s="1"/>
  <c r="O47" i="1" s="1"/>
  <c r="M47" i="1" s="1"/>
  <c r="P47" i="1" s="1"/>
  <c r="J47" i="1" s="1"/>
  <c r="K47" i="1" s="1"/>
  <c r="T41" i="1"/>
  <c r="X41" i="1" s="1"/>
  <c r="AA41" i="1"/>
  <c r="AB41" i="1" s="1"/>
  <c r="Z41" i="1"/>
  <c r="R34" i="1"/>
  <c r="S34" i="1" s="1"/>
  <c r="O21" i="1"/>
  <c r="M21" i="1" s="1"/>
  <c r="P21" i="1" s="1"/>
  <c r="J21" i="1" s="1"/>
  <c r="K21" i="1" s="1"/>
  <c r="Z17" i="1"/>
  <c r="AA99" i="1" l="1"/>
  <c r="T99" i="1"/>
  <c r="X99" i="1" s="1"/>
  <c r="Z99" i="1"/>
  <c r="AA48" i="1"/>
  <c r="T48" i="1"/>
  <c r="X48" i="1" s="1"/>
  <c r="Z48" i="1"/>
  <c r="T129" i="1"/>
  <c r="X129" i="1" s="1"/>
  <c r="AA129" i="1"/>
  <c r="Z129" i="1"/>
  <c r="O129" i="1"/>
  <c r="M129" i="1" s="1"/>
  <c r="P129" i="1" s="1"/>
  <c r="J129" i="1" s="1"/>
  <c r="K129" i="1" s="1"/>
  <c r="T257" i="1"/>
  <c r="X257" i="1" s="1"/>
  <c r="AA257" i="1"/>
  <c r="Z257" i="1"/>
  <c r="AA355" i="1"/>
  <c r="AB355" i="1" s="1"/>
  <c r="T355" i="1"/>
  <c r="X355" i="1" s="1"/>
  <c r="Z355" i="1"/>
  <c r="AA371" i="1"/>
  <c r="T371" i="1"/>
  <c r="X371" i="1" s="1"/>
  <c r="Z371" i="1"/>
  <c r="T235" i="1"/>
  <c r="X235" i="1" s="1"/>
  <c r="AA235" i="1"/>
  <c r="O235" i="1"/>
  <c r="M235" i="1" s="1"/>
  <c r="P235" i="1" s="1"/>
  <c r="J235" i="1" s="1"/>
  <c r="K235" i="1" s="1"/>
  <c r="Z235" i="1"/>
  <c r="T353" i="1"/>
  <c r="X353" i="1" s="1"/>
  <c r="AA353" i="1"/>
  <c r="AB353" i="1" s="1"/>
  <c r="O353" i="1"/>
  <c r="M353" i="1" s="1"/>
  <c r="P353" i="1" s="1"/>
  <c r="J353" i="1" s="1"/>
  <c r="K353" i="1" s="1"/>
  <c r="Z353" i="1"/>
  <c r="T369" i="1"/>
  <c r="X369" i="1" s="1"/>
  <c r="AA369" i="1"/>
  <c r="AB369" i="1" s="1"/>
  <c r="O369" i="1"/>
  <c r="M369" i="1" s="1"/>
  <c r="P369" i="1" s="1"/>
  <c r="J369" i="1" s="1"/>
  <c r="K369" i="1" s="1"/>
  <c r="Z369" i="1"/>
  <c r="AA439" i="1"/>
  <c r="T439" i="1"/>
  <c r="X439" i="1" s="1"/>
  <c r="Z439" i="1"/>
  <c r="T474" i="1"/>
  <c r="X474" i="1" s="1"/>
  <c r="AA474" i="1"/>
  <c r="Z474" i="1"/>
  <c r="AB237" i="1"/>
  <c r="AA59" i="1"/>
  <c r="T59" i="1"/>
  <c r="X59" i="1" s="1"/>
  <c r="Z59" i="1"/>
  <c r="T58" i="1"/>
  <c r="X58" i="1" s="1"/>
  <c r="AA58" i="1"/>
  <c r="AB58" i="1" s="1"/>
  <c r="Z58" i="1"/>
  <c r="T50" i="1"/>
  <c r="X50" i="1" s="1"/>
  <c r="AA50" i="1"/>
  <c r="AB50" i="1" s="1"/>
  <c r="Z50" i="1"/>
  <c r="AA68" i="1"/>
  <c r="T68" i="1"/>
  <c r="X68" i="1" s="1"/>
  <c r="Z68" i="1"/>
  <c r="AB122" i="1"/>
  <c r="T76" i="1"/>
  <c r="X76" i="1" s="1"/>
  <c r="AA76" i="1"/>
  <c r="Z76" i="1"/>
  <c r="O76" i="1"/>
  <c r="M76" i="1" s="1"/>
  <c r="P76" i="1" s="1"/>
  <c r="J76" i="1" s="1"/>
  <c r="K76" i="1" s="1"/>
  <c r="T92" i="1"/>
  <c r="X92" i="1" s="1"/>
  <c r="AA92" i="1"/>
  <c r="Z92" i="1"/>
  <c r="T108" i="1"/>
  <c r="X108" i="1" s="1"/>
  <c r="AA108" i="1"/>
  <c r="Z108" i="1"/>
  <c r="T124" i="1"/>
  <c r="X124" i="1" s="1"/>
  <c r="AA124" i="1"/>
  <c r="AB124" i="1" s="1"/>
  <c r="Z124" i="1"/>
  <c r="O124" i="1"/>
  <c r="M124" i="1" s="1"/>
  <c r="P124" i="1" s="1"/>
  <c r="J124" i="1" s="1"/>
  <c r="K124" i="1" s="1"/>
  <c r="AA140" i="1"/>
  <c r="AB140" i="1" s="1"/>
  <c r="T140" i="1"/>
  <c r="X140" i="1" s="1"/>
  <c r="Z140" i="1"/>
  <c r="O140" i="1"/>
  <c r="M140" i="1" s="1"/>
  <c r="P140" i="1" s="1"/>
  <c r="J140" i="1" s="1"/>
  <c r="K140" i="1" s="1"/>
  <c r="AB118" i="1"/>
  <c r="O50" i="1"/>
  <c r="M50" i="1" s="1"/>
  <c r="P50" i="1" s="1"/>
  <c r="J50" i="1" s="1"/>
  <c r="K50" i="1" s="1"/>
  <c r="O58" i="1"/>
  <c r="M58" i="1" s="1"/>
  <c r="P58" i="1" s="1"/>
  <c r="J58" i="1" s="1"/>
  <c r="K58" i="1" s="1"/>
  <c r="T252" i="1"/>
  <c r="X252" i="1" s="1"/>
  <c r="AA252" i="1"/>
  <c r="AB252" i="1" s="1"/>
  <c r="Z252" i="1"/>
  <c r="O252" i="1"/>
  <c r="M252" i="1" s="1"/>
  <c r="P252" i="1" s="1"/>
  <c r="J252" i="1" s="1"/>
  <c r="K252" i="1" s="1"/>
  <c r="AB220" i="1"/>
  <c r="AA351" i="1"/>
  <c r="AB351" i="1" s="1"/>
  <c r="T351" i="1"/>
  <c r="X351" i="1" s="1"/>
  <c r="Z351" i="1"/>
  <c r="O439" i="1"/>
  <c r="M439" i="1" s="1"/>
  <c r="P439" i="1" s="1"/>
  <c r="J439" i="1" s="1"/>
  <c r="K439" i="1" s="1"/>
  <c r="AA383" i="1"/>
  <c r="AB383" i="1" s="1"/>
  <c r="T383" i="1"/>
  <c r="X383" i="1" s="1"/>
  <c r="Z383" i="1"/>
  <c r="O383" i="1"/>
  <c r="M383" i="1" s="1"/>
  <c r="P383" i="1" s="1"/>
  <c r="J383" i="1" s="1"/>
  <c r="K383" i="1" s="1"/>
  <c r="AA435" i="1"/>
  <c r="AB435" i="1" s="1"/>
  <c r="T435" i="1"/>
  <c r="X435" i="1" s="1"/>
  <c r="Z435" i="1"/>
  <c r="AB46" i="1"/>
  <c r="AB191" i="1"/>
  <c r="T22" i="1"/>
  <c r="X22" i="1" s="1"/>
  <c r="AA22" i="1"/>
  <c r="Z22" i="1"/>
  <c r="AB79" i="1"/>
  <c r="AB111" i="1"/>
  <c r="AA200" i="1"/>
  <c r="T200" i="1"/>
  <c r="X200" i="1" s="1"/>
  <c r="Z200" i="1"/>
  <c r="T169" i="1"/>
  <c r="X169" i="1" s="1"/>
  <c r="AA169" i="1"/>
  <c r="O169" i="1"/>
  <c r="M169" i="1" s="1"/>
  <c r="P169" i="1" s="1"/>
  <c r="J169" i="1" s="1"/>
  <c r="K169" i="1" s="1"/>
  <c r="Z169" i="1"/>
  <c r="T185" i="1"/>
  <c r="X185" i="1" s="1"/>
  <c r="AA185" i="1"/>
  <c r="O185" i="1"/>
  <c r="M185" i="1" s="1"/>
  <c r="P185" i="1" s="1"/>
  <c r="J185" i="1" s="1"/>
  <c r="K185" i="1" s="1"/>
  <c r="Z185" i="1"/>
  <c r="AB286" i="1"/>
  <c r="AB287" i="1"/>
  <c r="AB311" i="1"/>
  <c r="T346" i="1"/>
  <c r="X346" i="1" s="1"/>
  <c r="AA346" i="1"/>
  <c r="AB346" i="1" s="1"/>
  <c r="Z346" i="1"/>
  <c r="AB362" i="1"/>
  <c r="AB366" i="1"/>
  <c r="AB450" i="1"/>
  <c r="T459" i="1"/>
  <c r="X459" i="1" s="1"/>
  <c r="AA459" i="1"/>
  <c r="AB459" i="1" s="1"/>
  <c r="Z459" i="1"/>
  <c r="T436" i="1"/>
  <c r="X436" i="1" s="1"/>
  <c r="AA436" i="1"/>
  <c r="O436" i="1"/>
  <c r="M436" i="1" s="1"/>
  <c r="P436" i="1" s="1"/>
  <c r="J436" i="1" s="1"/>
  <c r="K436" i="1" s="1"/>
  <c r="Z436" i="1"/>
  <c r="AB460" i="1"/>
  <c r="T464" i="1"/>
  <c r="X464" i="1" s="1"/>
  <c r="AA464" i="1"/>
  <c r="AB464" i="1" s="1"/>
  <c r="Z464" i="1"/>
  <c r="T368" i="1"/>
  <c r="X368" i="1" s="1"/>
  <c r="AA368" i="1"/>
  <c r="Z368" i="1"/>
  <c r="O368" i="1"/>
  <c r="M368" i="1" s="1"/>
  <c r="P368" i="1" s="1"/>
  <c r="J368" i="1" s="1"/>
  <c r="K368" i="1" s="1"/>
  <c r="AA52" i="1"/>
  <c r="T52" i="1"/>
  <c r="X52" i="1" s="1"/>
  <c r="Z52" i="1"/>
  <c r="AB26" i="1"/>
  <c r="AA143" i="1"/>
  <c r="T143" i="1"/>
  <c r="X143" i="1" s="1"/>
  <c r="Z143" i="1"/>
  <c r="AB422" i="1"/>
  <c r="AA254" i="1"/>
  <c r="T254" i="1"/>
  <c r="X254" i="1" s="1"/>
  <c r="Z254" i="1"/>
  <c r="AA264" i="1"/>
  <c r="AB264" i="1" s="1"/>
  <c r="T264" i="1"/>
  <c r="X264" i="1" s="1"/>
  <c r="Z264" i="1"/>
  <c r="AB295" i="1"/>
  <c r="T358" i="1"/>
  <c r="X358" i="1" s="1"/>
  <c r="AA358" i="1"/>
  <c r="AB358" i="1" s="1"/>
  <c r="Z358" i="1"/>
  <c r="AA288" i="1"/>
  <c r="AB288" i="1" s="1"/>
  <c r="T288" i="1"/>
  <c r="X288" i="1" s="1"/>
  <c r="Z288" i="1"/>
  <c r="AA304" i="1"/>
  <c r="T304" i="1"/>
  <c r="X304" i="1" s="1"/>
  <c r="Z304" i="1"/>
  <c r="AA320" i="1"/>
  <c r="T320" i="1"/>
  <c r="X320" i="1" s="1"/>
  <c r="Z320" i="1"/>
  <c r="AA336" i="1"/>
  <c r="AB336" i="1" s="1"/>
  <c r="T336" i="1"/>
  <c r="X336" i="1" s="1"/>
  <c r="Z336" i="1"/>
  <c r="AB418" i="1"/>
  <c r="T360" i="1"/>
  <c r="X360" i="1" s="1"/>
  <c r="AA360" i="1"/>
  <c r="O360" i="1"/>
  <c r="M360" i="1" s="1"/>
  <c r="P360" i="1" s="1"/>
  <c r="J360" i="1" s="1"/>
  <c r="K360" i="1" s="1"/>
  <c r="Z360" i="1"/>
  <c r="T376" i="1"/>
  <c r="X376" i="1" s="1"/>
  <c r="AA376" i="1"/>
  <c r="O376" i="1"/>
  <c r="M376" i="1" s="1"/>
  <c r="P376" i="1" s="1"/>
  <c r="J376" i="1" s="1"/>
  <c r="K376" i="1" s="1"/>
  <c r="Z376" i="1"/>
  <c r="T373" i="1"/>
  <c r="X373" i="1" s="1"/>
  <c r="AA373" i="1"/>
  <c r="Z373" i="1"/>
  <c r="O373" i="1"/>
  <c r="M373" i="1" s="1"/>
  <c r="P373" i="1" s="1"/>
  <c r="J373" i="1" s="1"/>
  <c r="K373" i="1" s="1"/>
  <c r="AB103" i="1"/>
  <c r="T80" i="1"/>
  <c r="X80" i="1" s="1"/>
  <c r="AA80" i="1"/>
  <c r="Z80" i="1"/>
  <c r="T96" i="1"/>
  <c r="X96" i="1" s="1"/>
  <c r="AA96" i="1"/>
  <c r="Z96" i="1"/>
  <c r="T112" i="1"/>
  <c r="X112" i="1" s="1"/>
  <c r="AA112" i="1"/>
  <c r="AB112" i="1" s="1"/>
  <c r="Z112" i="1"/>
  <c r="O112" i="1"/>
  <c r="M112" i="1" s="1"/>
  <c r="P112" i="1" s="1"/>
  <c r="J112" i="1" s="1"/>
  <c r="K112" i="1" s="1"/>
  <c r="T128" i="1"/>
  <c r="X128" i="1" s="1"/>
  <c r="AA128" i="1"/>
  <c r="O128" i="1"/>
  <c r="M128" i="1" s="1"/>
  <c r="P128" i="1" s="1"/>
  <c r="J128" i="1" s="1"/>
  <c r="K128" i="1" s="1"/>
  <c r="Z128" i="1"/>
  <c r="AA144" i="1"/>
  <c r="AB144" i="1" s="1"/>
  <c r="T144" i="1"/>
  <c r="X144" i="1" s="1"/>
  <c r="O144" i="1"/>
  <c r="M144" i="1" s="1"/>
  <c r="P144" i="1" s="1"/>
  <c r="J144" i="1" s="1"/>
  <c r="K144" i="1" s="1"/>
  <c r="Z144" i="1"/>
  <c r="AA135" i="1"/>
  <c r="AB135" i="1" s="1"/>
  <c r="T135" i="1"/>
  <c r="X135" i="1" s="1"/>
  <c r="Z135" i="1"/>
  <c r="AB279" i="1"/>
  <c r="AB342" i="1"/>
  <c r="AA215" i="1"/>
  <c r="AB215" i="1" s="1"/>
  <c r="T215" i="1"/>
  <c r="X215" i="1" s="1"/>
  <c r="Z215" i="1"/>
  <c r="T326" i="1"/>
  <c r="X326" i="1" s="1"/>
  <c r="AA326" i="1"/>
  <c r="AB326" i="1" s="1"/>
  <c r="Z326" i="1"/>
  <c r="AA255" i="1"/>
  <c r="T255" i="1"/>
  <c r="X255" i="1" s="1"/>
  <c r="Z255" i="1"/>
  <c r="O255" i="1"/>
  <c r="M255" i="1" s="1"/>
  <c r="P255" i="1" s="1"/>
  <c r="J255" i="1" s="1"/>
  <c r="K255" i="1" s="1"/>
  <c r="O435" i="1"/>
  <c r="M435" i="1" s="1"/>
  <c r="P435" i="1" s="1"/>
  <c r="J435" i="1" s="1"/>
  <c r="K435" i="1" s="1"/>
  <c r="AB437" i="1"/>
  <c r="T440" i="1"/>
  <c r="X440" i="1" s="1"/>
  <c r="AA440" i="1"/>
  <c r="O440" i="1"/>
  <c r="M440" i="1" s="1"/>
  <c r="P440" i="1" s="1"/>
  <c r="J440" i="1" s="1"/>
  <c r="K440" i="1" s="1"/>
  <c r="Z440" i="1"/>
  <c r="T472" i="1"/>
  <c r="X472" i="1" s="1"/>
  <c r="AA472" i="1"/>
  <c r="Z472" i="1"/>
  <c r="T470" i="1"/>
  <c r="X470" i="1" s="1"/>
  <c r="AA470" i="1"/>
  <c r="Z470" i="1"/>
  <c r="AB179" i="1"/>
  <c r="AA292" i="1"/>
  <c r="AB292" i="1" s="1"/>
  <c r="T292" i="1"/>
  <c r="X292" i="1" s="1"/>
  <c r="Z292" i="1"/>
  <c r="AB384" i="1"/>
  <c r="AB441" i="1"/>
  <c r="T433" i="1"/>
  <c r="X433" i="1" s="1"/>
  <c r="AA433" i="1"/>
  <c r="Z433" i="1"/>
  <c r="AB424" i="1"/>
  <c r="AB294" i="1"/>
  <c r="AA147" i="1"/>
  <c r="T147" i="1"/>
  <c r="X147" i="1" s="1"/>
  <c r="Z147" i="1"/>
  <c r="AA75" i="1"/>
  <c r="T75" i="1"/>
  <c r="X75" i="1" s="1"/>
  <c r="Z75" i="1"/>
  <c r="AA24" i="1"/>
  <c r="AB24" i="1" s="1"/>
  <c r="T24" i="1"/>
  <c r="X24" i="1" s="1"/>
  <c r="Z24" i="1"/>
  <c r="AA180" i="1"/>
  <c r="AB180" i="1" s="1"/>
  <c r="T180" i="1"/>
  <c r="X180" i="1" s="1"/>
  <c r="Z180" i="1"/>
  <c r="T197" i="1"/>
  <c r="X197" i="1" s="1"/>
  <c r="AA197" i="1"/>
  <c r="Z197" i="1"/>
  <c r="AA363" i="1"/>
  <c r="T363" i="1"/>
  <c r="X363" i="1" s="1"/>
  <c r="Z363" i="1"/>
  <c r="T289" i="1"/>
  <c r="X289" i="1" s="1"/>
  <c r="AA289" i="1"/>
  <c r="Z289" i="1"/>
  <c r="T305" i="1"/>
  <c r="X305" i="1" s="1"/>
  <c r="AA305" i="1"/>
  <c r="AB305" i="1" s="1"/>
  <c r="Z305" i="1"/>
  <c r="T321" i="1"/>
  <c r="X321" i="1" s="1"/>
  <c r="AA321" i="1"/>
  <c r="Z321" i="1"/>
  <c r="T337" i="1"/>
  <c r="X337" i="1" s="1"/>
  <c r="AA337" i="1"/>
  <c r="Z337" i="1"/>
  <c r="AA269" i="1"/>
  <c r="AB269" i="1" s="1"/>
  <c r="T269" i="1"/>
  <c r="X269" i="1" s="1"/>
  <c r="Z269" i="1"/>
  <c r="O269" i="1"/>
  <c r="M269" i="1" s="1"/>
  <c r="P269" i="1" s="1"/>
  <c r="J269" i="1" s="1"/>
  <c r="K269" i="1" s="1"/>
  <c r="AA394" i="1"/>
  <c r="AB394" i="1" s="1"/>
  <c r="T394" i="1"/>
  <c r="X394" i="1" s="1"/>
  <c r="Z394" i="1"/>
  <c r="AA399" i="1"/>
  <c r="AB399" i="1" s="1"/>
  <c r="T399" i="1"/>
  <c r="X399" i="1" s="1"/>
  <c r="O399" i="1"/>
  <c r="M399" i="1" s="1"/>
  <c r="P399" i="1" s="1"/>
  <c r="J399" i="1" s="1"/>
  <c r="K399" i="1" s="1"/>
  <c r="Z399" i="1"/>
  <c r="AA407" i="1"/>
  <c r="AB407" i="1" s="1"/>
  <c r="T407" i="1"/>
  <c r="X407" i="1" s="1"/>
  <c r="Z407" i="1"/>
  <c r="O407" i="1"/>
  <c r="M407" i="1" s="1"/>
  <c r="P407" i="1" s="1"/>
  <c r="J407" i="1" s="1"/>
  <c r="K407" i="1" s="1"/>
  <c r="T463" i="1"/>
  <c r="X463" i="1" s="1"/>
  <c r="AA463" i="1"/>
  <c r="AB463" i="1" s="1"/>
  <c r="O463" i="1"/>
  <c r="M463" i="1" s="1"/>
  <c r="P463" i="1" s="1"/>
  <c r="J463" i="1" s="1"/>
  <c r="K463" i="1" s="1"/>
  <c r="Z463" i="1"/>
  <c r="T165" i="1"/>
  <c r="X165" i="1" s="1"/>
  <c r="AA165" i="1"/>
  <c r="AB165" i="1" s="1"/>
  <c r="Z165" i="1"/>
  <c r="O165" i="1"/>
  <c r="M165" i="1" s="1"/>
  <c r="P165" i="1" s="1"/>
  <c r="J165" i="1" s="1"/>
  <c r="K165" i="1" s="1"/>
  <c r="T189" i="1"/>
  <c r="X189" i="1" s="1"/>
  <c r="AA189" i="1"/>
  <c r="AB189" i="1" s="1"/>
  <c r="Z189" i="1"/>
  <c r="AA55" i="1"/>
  <c r="T55" i="1"/>
  <c r="X55" i="1" s="1"/>
  <c r="Z55" i="1"/>
  <c r="AB63" i="1"/>
  <c r="T62" i="1"/>
  <c r="X62" i="1" s="1"/>
  <c r="AA62" i="1"/>
  <c r="Z62" i="1"/>
  <c r="O55" i="1"/>
  <c r="M55" i="1" s="1"/>
  <c r="P55" i="1" s="1"/>
  <c r="J55" i="1" s="1"/>
  <c r="K55" i="1" s="1"/>
  <c r="O68" i="1"/>
  <c r="M68" i="1" s="1"/>
  <c r="P68" i="1" s="1"/>
  <c r="J68" i="1" s="1"/>
  <c r="K68" i="1" s="1"/>
  <c r="T98" i="1"/>
  <c r="X98" i="1" s="1"/>
  <c r="AA98" i="1"/>
  <c r="AB98" i="1" s="1"/>
  <c r="Z98" i="1"/>
  <c r="T173" i="1"/>
  <c r="X173" i="1" s="1"/>
  <c r="AA173" i="1"/>
  <c r="Z173" i="1"/>
  <c r="O173" i="1"/>
  <c r="M173" i="1" s="1"/>
  <c r="P173" i="1" s="1"/>
  <c r="J173" i="1" s="1"/>
  <c r="K173" i="1" s="1"/>
  <c r="T245" i="1"/>
  <c r="X245" i="1" s="1"/>
  <c r="AA245" i="1"/>
  <c r="Z245" i="1"/>
  <c r="AA23" i="1"/>
  <c r="AB23" i="1" s="1"/>
  <c r="T23" i="1"/>
  <c r="X23" i="1" s="1"/>
  <c r="Z23" i="1"/>
  <c r="O59" i="1"/>
  <c r="M59" i="1" s="1"/>
  <c r="P59" i="1" s="1"/>
  <c r="J59" i="1" s="1"/>
  <c r="K59" i="1" s="1"/>
  <c r="O92" i="1"/>
  <c r="M92" i="1" s="1"/>
  <c r="P92" i="1" s="1"/>
  <c r="J92" i="1" s="1"/>
  <c r="K92" i="1" s="1"/>
  <c r="O108" i="1"/>
  <c r="M108" i="1" s="1"/>
  <c r="P108" i="1" s="1"/>
  <c r="J108" i="1" s="1"/>
  <c r="K108" i="1" s="1"/>
  <c r="O180" i="1"/>
  <c r="M180" i="1" s="1"/>
  <c r="P180" i="1" s="1"/>
  <c r="J180" i="1" s="1"/>
  <c r="K180" i="1" s="1"/>
  <c r="AA155" i="1"/>
  <c r="T155" i="1"/>
  <c r="X155" i="1" s="1"/>
  <c r="Z155" i="1"/>
  <c r="AB17" i="1"/>
  <c r="T85" i="1"/>
  <c r="X85" i="1" s="1"/>
  <c r="AA85" i="1"/>
  <c r="AB85" i="1" s="1"/>
  <c r="O85" i="1"/>
  <c r="M85" i="1" s="1"/>
  <c r="P85" i="1" s="1"/>
  <c r="J85" i="1" s="1"/>
  <c r="K85" i="1" s="1"/>
  <c r="Z85" i="1"/>
  <c r="T101" i="1"/>
  <c r="X101" i="1" s="1"/>
  <c r="AA101" i="1"/>
  <c r="Z101" i="1"/>
  <c r="O101" i="1"/>
  <c r="M101" i="1" s="1"/>
  <c r="P101" i="1" s="1"/>
  <c r="J101" i="1" s="1"/>
  <c r="K101" i="1" s="1"/>
  <c r="T117" i="1"/>
  <c r="X117" i="1" s="1"/>
  <c r="AA117" i="1"/>
  <c r="Z117" i="1"/>
  <c r="O117" i="1"/>
  <c r="M117" i="1" s="1"/>
  <c r="P117" i="1" s="1"/>
  <c r="J117" i="1" s="1"/>
  <c r="K117" i="1" s="1"/>
  <c r="T133" i="1"/>
  <c r="X133" i="1" s="1"/>
  <c r="AA133" i="1"/>
  <c r="Z133" i="1"/>
  <c r="O133" i="1"/>
  <c r="M133" i="1" s="1"/>
  <c r="P133" i="1" s="1"/>
  <c r="J133" i="1" s="1"/>
  <c r="K133" i="1" s="1"/>
  <c r="T149" i="1"/>
  <c r="X149" i="1" s="1"/>
  <c r="AA149" i="1"/>
  <c r="O149" i="1"/>
  <c r="M149" i="1" s="1"/>
  <c r="P149" i="1" s="1"/>
  <c r="J149" i="1" s="1"/>
  <c r="K149" i="1" s="1"/>
  <c r="Z149" i="1"/>
  <c r="AA168" i="1"/>
  <c r="T168" i="1"/>
  <c r="X168" i="1" s="1"/>
  <c r="Z168" i="1"/>
  <c r="AA184" i="1"/>
  <c r="AB184" i="1" s="1"/>
  <c r="T184" i="1"/>
  <c r="X184" i="1" s="1"/>
  <c r="Z184" i="1"/>
  <c r="T390" i="1"/>
  <c r="X390" i="1" s="1"/>
  <c r="AA390" i="1"/>
  <c r="AB390" i="1" s="1"/>
  <c r="Z390" i="1"/>
  <c r="T231" i="1"/>
  <c r="X231" i="1" s="1"/>
  <c r="AA231" i="1"/>
  <c r="Z231" i="1"/>
  <c r="O231" i="1"/>
  <c r="M231" i="1" s="1"/>
  <c r="P231" i="1" s="1"/>
  <c r="J231" i="1" s="1"/>
  <c r="K231" i="1" s="1"/>
  <c r="AB319" i="1"/>
  <c r="T285" i="1"/>
  <c r="X285" i="1" s="1"/>
  <c r="AA285" i="1"/>
  <c r="AB285" i="1" s="1"/>
  <c r="O285" i="1"/>
  <c r="M285" i="1" s="1"/>
  <c r="P285" i="1" s="1"/>
  <c r="J285" i="1" s="1"/>
  <c r="K285" i="1" s="1"/>
  <c r="Z285" i="1"/>
  <c r="T301" i="1"/>
  <c r="X301" i="1" s="1"/>
  <c r="AA301" i="1"/>
  <c r="AB301" i="1" s="1"/>
  <c r="Z301" i="1"/>
  <c r="O301" i="1"/>
  <c r="M301" i="1" s="1"/>
  <c r="P301" i="1" s="1"/>
  <c r="J301" i="1" s="1"/>
  <c r="K301" i="1" s="1"/>
  <c r="T317" i="1"/>
  <c r="X317" i="1" s="1"/>
  <c r="AA317" i="1"/>
  <c r="AB317" i="1" s="1"/>
  <c r="O317" i="1"/>
  <c r="M317" i="1" s="1"/>
  <c r="P317" i="1" s="1"/>
  <c r="J317" i="1" s="1"/>
  <c r="K317" i="1" s="1"/>
  <c r="Z317" i="1"/>
  <c r="T333" i="1"/>
  <c r="X333" i="1" s="1"/>
  <c r="AA333" i="1"/>
  <c r="AB333" i="1" s="1"/>
  <c r="O333" i="1"/>
  <c r="M333" i="1" s="1"/>
  <c r="P333" i="1" s="1"/>
  <c r="J333" i="1" s="1"/>
  <c r="K333" i="1" s="1"/>
  <c r="Z333" i="1"/>
  <c r="O355" i="1"/>
  <c r="M355" i="1" s="1"/>
  <c r="P355" i="1" s="1"/>
  <c r="J355" i="1" s="1"/>
  <c r="K355" i="1" s="1"/>
  <c r="O363" i="1"/>
  <c r="M363" i="1" s="1"/>
  <c r="P363" i="1" s="1"/>
  <c r="J363" i="1" s="1"/>
  <c r="K363" i="1" s="1"/>
  <c r="O371" i="1"/>
  <c r="M371" i="1" s="1"/>
  <c r="P371" i="1" s="1"/>
  <c r="J371" i="1" s="1"/>
  <c r="K371" i="1" s="1"/>
  <c r="AA442" i="1"/>
  <c r="T442" i="1"/>
  <c r="X442" i="1" s="1"/>
  <c r="Z442" i="1"/>
  <c r="O442" i="1"/>
  <c r="M442" i="1" s="1"/>
  <c r="P442" i="1" s="1"/>
  <c r="J442" i="1" s="1"/>
  <c r="K442" i="1" s="1"/>
  <c r="T428" i="1"/>
  <c r="X428" i="1" s="1"/>
  <c r="AA428" i="1"/>
  <c r="Z428" i="1"/>
  <c r="T448" i="1"/>
  <c r="X448" i="1" s="1"/>
  <c r="AA448" i="1"/>
  <c r="Z448" i="1"/>
  <c r="AA451" i="1"/>
  <c r="AB451" i="1" s="1"/>
  <c r="T451" i="1"/>
  <c r="X451" i="1" s="1"/>
  <c r="Z451" i="1"/>
  <c r="T467" i="1"/>
  <c r="X467" i="1" s="1"/>
  <c r="AA467" i="1"/>
  <c r="AB467" i="1" s="1"/>
  <c r="O467" i="1"/>
  <c r="M467" i="1" s="1"/>
  <c r="P467" i="1" s="1"/>
  <c r="J467" i="1" s="1"/>
  <c r="K467" i="1" s="1"/>
  <c r="Z467" i="1"/>
  <c r="AB30" i="1"/>
  <c r="O23" i="1"/>
  <c r="M23" i="1" s="1"/>
  <c r="P23" i="1" s="1"/>
  <c r="J23" i="1" s="1"/>
  <c r="K23" i="1" s="1"/>
  <c r="AB190" i="1"/>
  <c r="AB139" i="1"/>
  <c r="AB183" i="1"/>
  <c r="AB307" i="1"/>
  <c r="T249" i="1"/>
  <c r="X249" i="1" s="1"/>
  <c r="AA249" i="1"/>
  <c r="Z249" i="1"/>
  <c r="T268" i="1"/>
  <c r="X268" i="1" s="1"/>
  <c r="AA268" i="1"/>
  <c r="AB268" i="1" s="1"/>
  <c r="Z268" i="1"/>
  <c r="AB408" i="1"/>
  <c r="AB419" i="1"/>
  <c r="T330" i="1"/>
  <c r="X330" i="1" s="1"/>
  <c r="AA330" i="1"/>
  <c r="Z330" i="1"/>
  <c r="AA261" i="1"/>
  <c r="AB261" i="1" s="1"/>
  <c r="T261" i="1"/>
  <c r="X261" i="1" s="1"/>
  <c r="O261" i="1"/>
  <c r="M261" i="1" s="1"/>
  <c r="P261" i="1" s="1"/>
  <c r="J261" i="1" s="1"/>
  <c r="K261" i="1" s="1"/>
  <c r="Z261" i="1"/>
  <c r="T398" i="1"/>
  <c r="X398" i="1" s="1"/>
  <c r="AA398" i="1"/>
  <c r="AB398" i="1" s="1"/>
  <c r="Z398" i="1"/>
  <c r="O448" i="1"/>
  <c r="M448" i="1" s="1"/>
  <c r="P448" i="1" s="1"/>
  <c r="J448" i="1" s="1"/>
  <c r="K448" i="1" s="1"/>
  <c r="AA465" i="1"/>
  <c r="AB465" i="1" s="1"/>
  <c r="T465" i="1"/>
  <c r="X465" i="1" s="1"/>
  <c r="Z465" i="1"/>
  <c r="O464" i="1"/>
  <c r="M464" i="1" s="1"/>
  <c r="P464" i="1" s="1"/>
  <c r="J464" i="1" s="1"/>
  <c r="K464" i="1" s="1"/>
  <c r="O465" i="1"/>
  <c r="M465" i="1" s="1"/>
  <c r="P465" i="1" s="1"/>
  <c r="J465" i="1" s="1"/>
  <c r="K465" i="1" s="1"/>
  <c r="AB175" i="1"/>
  <c r="AA308" i="1"/>
  <c r="T308" i="1"/>
  <c r="X308" i="1" s="1"/>
  <c r="Z308" i="1"/>
  <c r="AB392" i="1"/>
  <c r="O52" i="1"/>
  <c r="M52" i="1" s="1"/>
  <c r="P52" i="1" s="1"/>
  <c r="J52" i="1" s="1"/>
  <c r="K52" i="1" s="1"/>
  <c r="T150" i="1"/>
  <c r="X150" i="1" s="1"/>
  <c r="AA150" i="1"/>
  <c r="Z150" i="1"/>
  <c r="AB209" i="1"/>
  <c r="AA250" i="1"/>
  <c r="T250" i="1"/>
  <c r="X250" i="1" s="1"/>
  <c r="Z250" i="1"/>
  <c r="T282" i="1"/>
  <c r="X282" i="1" s="1"/>
  <c r="AA282" i="1"/>
  <c r="Z282" i="1"/>
  <c r="AB414" i="1"/>
  <c r="T349" i="1"/>
  <c r="X349" i="1" s="1"/>
  <c r="AA349" i="1"/>
  <c r="O349" i="1"/>
  <c r="M349" i="1" s="1"/>
  <c r="P349" i="1" s="1"/>
  <c r="J349" i="1" s="1"/>
  <c r="K349" i="1" s="1"/>
  <c r="Z349" i="1"/>
  <c r="T365" i="1"/>
  <c r="X365" i="1" s="1"/>
  <c r="AA365" i="1"/>
  <c r="O365" i="1"/>
  <c r="M365" i="1" s="1"/>
  <c r="P365" i="1" s="1"/>
  <c r="J365" i="1" s="1"/>
  <c r="K365" i="1" s="1"/>
  <c r="Z365" i="1"/>
  <c r="AB446" i="1"/>
  <c r="AA413" i="1"/>
  <c r="T413" i="1"/>
  <c r="X413" i="1" s="1"/>
  <c r="Z413" i="1"/>
  <c r="T458" i="1"/>
  <c r="X458" i="1" s="1"/>
  <c r="AA458" i="1"/>
  <c r="Z458" i="1"/>
  <c r="AA469" i="1"/>
  <c r="AB469" i="1" s="1"/>
  <c r="T469" i="1"/>
  <c r="X469" i="1" s="1"/>
  <c r="Z469" i="1"/>
  <c r="AB323" i="1"/>
  <c r="T69" i="1"/>
  <c r="X69" i="1" s="1"/>
  <c r="AA69" i="1"/>
  <c r="Z69" i="1"/>
  <c r="AB114" i="1"/>
  <c r="AB40" i="1"/>
  <c r="AB159" i="1"/>
  <c r="AA131" i="1"/>
  <c r="T131" i="1"/>
  <c r="X131" i="1" s="1"/>
  <c r="Z131" i="1"/>
  <c r="AB338" i="1"/>
  <c r="AB403" i="1"/>
  <c r="AA56" i="1"/>
  <c r="AB56" i="1" s="1"/>
  <c r="T56" i="1"/>
  <c r="X56" i="1" s="1"/>
  <c r="Z56" i="1"/>
  <c r="AA291" i="1"/>
  <c r="T291" i="1"/>
  <c r="X291" i="1" s="1"/>
  <c r="Z291" i="1"/>
  <c r="AA300" i="1"/>
  <c r="T300" i="1"/>
  <c r="X300" i="1" s="1"/>
  <c r="Z300" i="1"/>
  <c r="AA332" i="1"/>
  <c r="AB332" i="1" s="1"/>
  <c r="T332" i="1"/>
  <c r="X332" i="1" s="1"/>
  <c r="Z332" i="1"/>
  <c r="AA380" i="1"/>
  <c r="AB380" i="1" s="1"/>
  <c r="T380" i="1"/>
  <c r="X380" i="1" s="1"/>
  <c r="O380" i="1"/>
  <c r="M380" i="1" s="1"/>
  <c r="P380" i="1" s="1"/>
  <c r="J380" i="1" s="1"/>
  <c r="K380" i="1" s="1"/>
  <c r="Z380" i="1"/>
  <c r="AB318" i="1"/>
  <c r="O433" i="1"/>
  <c r="M433" i="1" s="1"/>
  <c r="P433" i="1" s="1"/>
  <c r="J433" i="1" s="1"/>
  <c r="K433" i="1" s="1"/>
  <c r="T97" i="1"/>
  <c r="X97" i="1" s="1"/>
  <c r="AA97" i="1"/>
  <c r="Z97" i="1"/>
  <c r="O97" i="1"/>
  <c r="M97" i="1" s="1"/>
  <c r="P97" i="1" s="1"/>
  <c r="J97" i="1" s="1"/>
  <c r="K97" i="1" s="1"/>
  <c r="T54" i="1"/>
  <c r="X54" i="1" s="1"/>
  <c r="AA54" i="1"/>
  <c r="Z54" i="1"/>
  <c r="AA72" i="1"/>
  <c r="AB72" i="1" s="1"/>
  <c r="T72" i="1"/>
  <c r="X72" i="1" s="1"/>
  <c r="Z72" i="1"/>
  <c r="T142" i="1"/>
  <c r="X142" i="1" s="1"/>
  <c r="AA142" i="1"/>
  <c r="AB142" i="1" s="1"/>
  <c r="Z142" i="1"/>
  <c r="AA315" i="1"/>
  <c r="T315" i="1"/>
  <c r="X315" i="1" s="1"/>
  <c r="Z315" i="1"/>
  <c r="T34" i="1"/>
  <c r="X34" i="1" s="1"/>
  <c r="AA34" i="1"/>
  <c r="Z34" i="1"/>
  <c r="AA83" i="1"/>
  <c r="AB83" i="1" s="1"/>
  <c r="T83" i="1"/>
  <c r="X83" i="1" s="1"/>
  <c r="Z83" i="1"/>
  <c r="AA31" i="1"/>
  <c r="AB31" i="1" s="1"/>
  <c r="T31" i="1"/>
  <c r="X31" i="1" s="1"/>
  <c r="Z31" i="1"/>
  <c r="T170" i="1"/>
  <c r="X170" i="1" s="1"/>
  <c r="AA170" i="1"/>
  <c r="Z170" i="1"/>
  <c r="O75" i="1"/>
  <c r="M75" i="1" s="1"/>
  <c r="P75" i="1" s="1"/>
  <c r="J75" i="1" s="1"/>
  <c r="K75" i="1" s="1"/>
  <c r="O83" i="1"/>
  <c r="M83" i="1" s="1"/>
  <c r="P83" i="1" s="1"/>
  <c r="J83" i="1" s="1"/>
  <c r="K83" i="1" s="1"/>
  <c r="O99" i="1"/>
  <c r="M99" i="1" s="1"/>
  <c r="P99" i="1" s="1"/>
  <c r="J99" i="1" s="1"/>
  <c r="K99" i="1" s="1"/>
  <c r="T73" i="1"/>
  <c r="X73" i="1" s="1"/>
  <c r="AA73" i="1"/>
  <c r="O73" i="1"/>
  <c r="M73" i="1" s="1"/>
  <c r="P73" i="1" s="1"/>
  <c r="J73" i="1" s="1"/>
  <c r="K73" i="1" s="1"/>
  <c r="Z73" i="1"/>
  <c r="T89" i="1"/>
  <c r="X89" i="1" s="1"/>
  <c r="AA89" i="1"/>
  <c r="Z89" i="1"/>
  <c r="O89" i="1"/>
  <c r="M89" i="1" s="1"/>
  <c r="P89" i="1" s="1"/>
  <c r="J89" i="1" s="1"/>
  <c r="K89" i="1" s="1"/>
  <c r="T105" i="1"/>
  <c r="X105" i="1" s="1"/>
  <c r="AA105" i="1"/>
  <c r="Z105" i="1"/>
  <c r="O105" i="1"/>
  <c r="M105" i="1" s="1"/>
  <c r="P105" i="1" s="1"/>
  <c r="J105" i="1" s="1"/>
  <c r="K105" i="1" s="1"/>
  <c r="T121" i="1"/>
  <c r="X121" i="1" s="1"/>
  <c r="AA121" i="1"/>
  <c r="Z121" i="1"/>
  <c r="O121" i="1"/>
  <c r="M121" i="1" s="1"/>
  <c r="P121" i="1" s="1"/>
  <c r="J121" i="1" s="1"/>
  <c r="K121" i="1" s="1"/>
  <c r="T137" i="1"/>
  <c r="X137" i="1" s="1"/>
  <c r="AA137" i="1"/>
  <c r="Z137" i="1"/>
  <c r="O137" i="1"/>
  <c r="M137" i="1" s="1"/>
  <c r="P137" i="1" s="1"/>
  <c r="J137" i="1" s="1"/>
  <c r="K137" i="1" s="1"/>
  <c r="T153" i="1"/>
  <c r="X153" i="1" s="1"/>
  <c r="AA153" i="1"/>
  <c r="Z153" i="1"/>
  <c r="O153" i="1"/>
  <c r="M153" i="1" s="1"/>
  <c r="P153" i="1" s="1"/>
  <c r="J153" i="1" s="1"/>
  <c r="K153" i="1" s="1"/>
  <c r="AA199" i="1"/>
  <c r="AB199" i="1" s="1"/>
  <c r="T199" i="1"/>
  <c r="X199" i="1" s="1"/>
  <c r="Z199" i="1"/>
  <c r="O321" i="1"/>
  <c r="M321" i="1" s="1"/>
  <c r="P321" i="1" s="1"/>
  <c r="J321" i="1" s="1"/>
  <c r="K321" i="1" s="1"/>
  <c r="T229" i="1"/>
  <c r="X229" i="1" s="1"/>
  <c r="AA229" i="1"/>
  <c r="Z229" i="1"/>
  <c r="AA283" i="1"/>
  <c r="AB283" i="1" s="1"/>
  <c r="T283" i="1"/>
  <c r="X283" i="1" s="1"/>
  <c r="Z283" i="1"/>
  <c r="AA227" i="1"/>
  <c r="AB227" i="1" s="1"/>
  <c r="O227" i="1"/>
  <c r="M227" i="1" s="1"/>
  <c r="P227" i="1" s="1"/>
  <c r="J227" i="1" s="1"/>
  <c r="K227" i="1" s="1"/>
  <c r="T227" i="1"/>
  <c r="X227" i="1" s="1"/>
  <c r="Z227" i="1"/>
  <c r="T251" i="1"/>
  <c r="X251" i="1" s="1"/>
  <c r="AA251" i="1"/>
  <c r="AB251" i="1" s="1"/>
  <c r="O251" i="1"/>
  <c r="M251" i="1" s="1"/>
  <c r="P251" i="1" s="1"/>
  <c r="J251" i="1" s="1"/>
  <c r="K251" i="1" s="1"/>
  <c r="Z251" i="1"/>
  <c r="O283" i="1"/>
  <c r="M283" i="1" s="1"/>
  <c r="P283" i="1" s="1"/>
  <c r="J283" i="1" s="1"/>
  <c r="K283" i="1" s="1"/>
  <c r="O315" i="1"/>
  <c r="M315" i="1" s="1"/>
  <c r="P315" i="1" s="1"/>
  <c r="J315" i="1" s="1"/>
  <c r="K315" i="1" s="1"/>
  <c r="AB393" i="1"/>
  <c r="T381" i="1"/>
  <c r="X381" i="1" s="1"/>
  <c r="AA381" i="1"/>
  <c r="Z381" i="1"/>
  <c r="O381" i="1"/>
  <c r="M381" i="1" s="1"/>
  <c r="P381" i="1" s="1"/>
  <c r="J381" i="1" s="1"/>
  <c r="K381" i="1" s="1"/>
  <c r="AA415" i="1"/>
  <c r="T415" i="1"/>
  <c r="X415" i="1" s="1"/>
  <c r="O415" i="1"/>
  <c r="M415" i="1" s="1"/>
  <c r="P415" i="1" s="1"/>
  <c r="J415" i="1" s="1"/>
  <c r="K415" i="1" s="1"/>
  <c r="Z415" i="1"/>
  <c r="AB456" i="1"/>
  <c r="AB217" i="1"/>
  <c r="AB206" i="1"/>
  <c r="AB271" i="1"/>
  <c r="AB65" i="1"/>
  <c r="T66" i="1"/>
  <c r="X66" i="1" s="1"/>
  <c r="AA66" i="1"/>
  <c r="AB66" i="1" s="1"/>
  <c r="Z66" i="1"/>
  <c r="T90" i="1"/>
  <c r="X90" i="1" s="1"/>
  <c r="AA90" i="1"/>
  <c r="Z90" i="1"/>
  <c r="T84" i="1"/>
  <c r="X84" i="1" s="1"/>
  <c r="AA84" i="1"/>
  <c r="Z84" i="1"/>
  <c r="T100" i="1"/>
  <c r="X100" i="1" s="1"/>
  <c r="AA100" i="1"/>
  <c r="AB100" i="1" s="1"/>
  <c r="Z100" i="1"/>
  <c r="T116" i="1"/>
  <c r="X116" i="1" s="1"/>
  <c r="AA116" i="1"/>
  <c r="AB116" i="1" s="1"/>
  <c r="Z116" i="1"/>
  <c r="AA132" i="1"/>
  <c r="T132" i="1"/>
  <c r="X132" i="1" s="1"/>
  <c r="O132" i="1"/>
  <c r="M132" i="1" s="1"/>
  <c r="P132" i="1" s="1"/>
  <c r="J132" i="1" s="1"/>
  <c r="K132" i="1" s="1"/>
  <c r="Z132" i="1"/>
  <c r="AA148" i="1"/>
  <c r="T148" i="1"/>
  <c r="X148" i="1" s="1"/>
  <c r="Z148" i="1"/>
  <c r="O148" i="1"/>
  <c r="M148" i="1" s="1"/>
  <c r="P148" i="1" s="1"/>
  <c r="J148" i="1" s="1"/>
  <c r="K148" i="1" s="1"/>
  <c r="O147" i="1"/>
  <c r="M147" i="1" s="1"/>
  <c r="P147" i="1" s="1"/>
  <c r="J147" i="1" s="1"/>
  <c r="K147" i="1" s="1"/>
  <c r="AB214" i="1"/>
  <c r="T253" i="1"/>
  <c r="X253" i="1" s="1"/>
  <c r="AA253" i="1"/>
  <c r="AB253" i="1" s="1"/>
  <c r="Z253" i="1"/>
  <c r="O253" i="1"/>
  <c r="M253" i="1" s="1"/>
  <c r="P253" i="1" s="1"/>
  <c r="J253" i="1" s="1"/>
  <c r="K253" i="1" s="1"/>
  <c r="AB204" i="1"/>
  <c r="AA39" i="1"/>
  <c r="AB39" i="1" s="1"/>
  <c r="T39" i="1"/>
  <c r="X39" i="1" s="1"/>
  <c r="Z39" i="1"/>
  <c r="AA43" i="1"/>
  <c r="AB43" i="1" s="1"/>
  <c r="T43" i="1"/>
  <c r="X43" i="1" s="1"/>
  <c r="Z43" i="1"/>
  <c r="AA44" i="1"/>
  <c r="T44" i="1"/>
  <c r="X44" i="1" s="1"/>
  <c r="Z44" i="1"/>
  <c r="AA171" i="1"/>
  <c r="T171" i="1"/>
  <c r="X171" i="1" s="1"/>
  <c r="Z171" i="1"/>
  <c r="O34" i="1"/>
  <c r="M34" i="1" s="1"/>
  <c r="P34" i="1" s="1"/>
  <c r="J34" i="1" s="1"/>
  <c r="K34" i="1" s="1"/>
  <c r="O54" i="1"/>
  <c r="M54" i="1" s="1"/>
  <c r="P54" i="1" s="1"/>
  <c r="J54" i="1" s="1"/>
  <c r="K54" i="1" s="1"/>
  <c r="O62" i="1"/>
  <c r="M62" i="1" s="1"/>
  <c r="P62" i="1" s="1"/>
  <c r="J62" i="1" s="1"/>
  <c r="K62" i="1" s="1"/>
  <c r="O171" i="1"/>
  <c r="M171" i="1" s="1"/>
  <c r="P171" i="1" s="1"/>
  <c r="J171" i="1" s="1"/>
  <c r="K171" i="1" s="1"/>
  <c r="O170" i="1"/>
  <c r="M170" i="1" s="1"/>
  <c r="P170" i="1" s="1"/>
  <c r="J170" i="1" s="1"/>
  <c r="K170" i="1" s="1"/>
  <c r="AA379" i="1"/>
  <c r="T379" i="1"/>
  <c r="X379" i="1" s="1"/>
  <c r="Z379" i="1"/>
  <c r="AA265" i="1"/>
  <c r="AB265" i="1" s="1"/>
  <c r="T265" i="1"/>
  <c r="X265" i="1" s="1"/>
  <c r="Z265" i="1"/>
  <c r="AA331" i="1"/>
  <c r="AB331" i="1" s="1"/>
  <c r="T331" i="1"/>
  <c r="X331" i="1" s="1"/>
  <c r="Z331" i="1"/>
  <c r="T356" i="1"/>
  <c r="X356" i="1" s="1"/>
  <c r="O356" i="1"/>
  <c r="M356" i="1" s="1"/>
  <c r="P356" i="1" s="1"/>
  <c r="J356" i="1" s="1"/>
  <c r="K356" i="1" s="1"/>
  <c r="AA356" i="1"/>
  <c r="AB356" i="1" s="1"/>
  <c r="Z356" i="1"/>
  <c r="T372" i="1"/>
  <c r="X372" i="1" s="1"/>
  <c r="AA372" i="1"/>
  <c r="AB372" i="1" s="1"/>
  <c r="O372" i="1"/>
  <c r="M372" i="1" s="1"/>
  <c r="P372" i="1" s="1"/>
  <c r="J372" i="1" s="1"/>
  <c r="K372" i="1" s="1"/>
  <c r="Z372" i="1"/>
  <c r="O390" i="1"/>
  <c r="M390" i="1" s="1"/>
  <c r="P390" i="1" s="1"/>
  <c r="J390" i="1" s="1"/>
  <c r="K390" i="1" s="1"/>
  <c r="AA443" i="1"/>
  <c r="AB443" i="1" s="1"/>
  <c r="T443" i="1"/>
  <c r="X443" i="1" s="1"/>
  <c r="Z443" i="1"/>
  <c r="AB27" i="1"/>
  <c r="AB70" i="1"/>
  <c r="AB163" i="1"/>
  <c r="O22" i="1"/>
  <c r="M22" i="1" s="1"/>
  <c r="P22" i="1" s="1"/>
  <c r="J22" i="1" s="1"/>
  <c r="K22" i="1" s="1"/>
  <c r="AB95" i="1"/>
  <c r="AB127" i="1"/>
  <c r="T161" i="1"/>
  <c r="X161" i="1" s="1"/>
  <c r="AA161" i="1"/>
  <c r="O161" i="1"/>
  <c r="M161" i="1" s="1"/>
  <c r="P161" i="1" s="1"/>
  <c r="J161" i="1" s="1"/>
  <c r="K161" i="1" s="1"/>
  <c r="Z161" i="1"/>
  <c r="T177" i="1"/>
  <c r="X177" i="1" s="1"/>
  <c r="AA177" i="1"/>
  <c r="Z177" i="1"/>
  <c r="T193" i="1"/>
  <c r="X193" i="1" s="1"/>
  <c r="AA193" i="1"/>
  <c r="AB193" i="1" s="1"/>
  <c r="Z193" i="1"/>
  <c r="T202" i="1"/>
  <c r="X202" i="1" s="1"/>
  <c r="AA202" i="1"/>
  <c r="AB202" i="1" s="1"/>
  <c r="Z202" i="1"/>
  <c r="AB276" i="1"/>
  <c r="O268" i="1"/>
  <c r="M268" i="1" s="1"/>
  <c r="P268" i="1" s="1"/>
  <c r="J268" i="1" s="1"/>
  <c r="K268" i="1" s="1"/>
  <c r="T314" i="1"/>
  <c r="X314" i="1" s="1"/>
  <c r="AA314" i="1"/>
  <c r="AB314" i="1" s="1"/>
  <c r="Z314" i="1"/>
  <c r="O346" i="1"/>
  <c r="M346" i="1" s="1"/>
  <c r="P346" i="1" s="1"/>
  <c r="J346" i="1" s="1"/>
  <c r="K346" i="1" s="1"/>
  <c r="AB350" i="1"/>
  <c r="AB370" i="1"/>
  <c r="AB431" i="1"/>
  <c r="O459" i="1"/>
  <c r="M459" i="1" s="1"/>
  <c r="P459" i="1" s="1"/>
  <c r="J459" i="1" s="1"/>
  <c r="K459" i="1" s="1"/>
  <c r="AA426" i="1"/>
  <c r="AB426" i="1" s="1"/>
  <c r="T426" i="1"/>
  <c r="X426" i="1" s="1"/>
  <c r="Z426" i="1"/>
  <c r="O398" i="1"/>
  <c r="M398" i="1" s="1"/>
  <c r="P398" i="1" s="1"/>
  <c r="J398" i="1" s="1"/>
  <c r="K398" i="1" s="1"/>
  <c r="AB438" i="1"/>
  <c r="AB461" i="1"/>
  <c r="T444" i="1"/>
  <c r="X444" i="1" s="1"/>
  <c r="O444" i="1"/>
  <c r="M444" i="1" s="1"/>
  <c r="P444" i="1" s="1"/>
  <c r="J444" i="1" s="1"/>
  <c r="K444" i="1" s="1"/>
  <c r="AA444" i="1"/>
  <c r="AB444" i="1" s="1"/>
  <c r="Z444" i="1"/>
  <c r="AB476" i="1"/>
  <c r="AA473" i="1"/>
  <c r="AB473" i="1" s="1"/>
  <c r="T473" i="1"/>
  <c r="X473" i="1" s="1"/>
  <c r="Z473" i="1"/>
  <c r="T212" i="1"/>
  <c r="X212" i="1" s="1"/>
  <c r="AA212" i="1"/>
  <c r="Z212" i="1"/>
  <c r="T38" i="1"/>
  <c r="X38" i="1" s="1"/>
  <c r="AA38" i="1"/>
  <c r="Z38" i="1"/>
  <c r="O143" i="1"/>
  <c r="M143" i="1" s="1"/>
  <c r="P143" i="1" s="1"/>
  <c r="J143" i="1" s="1"/>
  <c r="K143" i="1" s="1"/>
  <c r="AB186" i="1"/>
  <c r="AB262" i="1"/>
  <c r="AB233" i="1"/>
  <c r="AA226" i="1"/>
  <c r="AB226" i="1" s="1"/>
  <c r="T226" i="1"/>
  <c r="X226" i="1" s="1"/>
  <c r="Z226" i="1"/>
  <c r="AA230" i="1"/>
  <c r="AB230" i="1" s="1"/>
  <c r="T230" i="1"/>
  <c r="X230" i="1" s="1"/>
  <c r="Z230" i="1"/>
  <c r="AA246" i="1"/>
  <c r="T246" i="1"/>
  <c r="X246" i="1" s="1"/>
  <c r="Z246" i="1"/>
  <c r="O254" i="1"/>
  <c r="M254" i="1" s="1"/>
  <c r="P254" i="1" s="1"/>
  <c r="J254" i="1" s="1"/>
  <c r="K254" i="1" s="1"/>
  <c r="O358" i="1"/>
  <c r="M358" i="1" s="1"/>
  <c r="P358" i="1" s="1"/>
  <c r="J358" i="1" s="1"/>
  <c r="K358" i="1" s="1"/>
  <c r="AA280" i="1"/>
  <c r="AB280" i="1" s="1"/>
  <c r="T280" i="1"/>
  <c r="X280" i="1" s="1"/>
  <c r="Z280" i="1"/>
  <c r="AA296" i="1"/>
  <c r="T296" i="1"/>
  <c r="X296" i="1" s="1"/>
  <c r="Z296" i="1"/>
  <c r="AA312" i="1"/>
  <c r="T312" i="1"/>
  <c r="X312" i="1" s="1"/>
  <c r="Z312" i="1"/>
  <c r="AA328" i="1"/>
  <c r="AB328" i="1" s="1"/>
  <c r="T328" i="1"/>
  <c r="X328" i="1" s="1"/>
  <c r="Z328" i="1"/>
  <c r="AA344" i="1"/>
  <c r="AB344" i="1" s="1"/>
  <c r="T344" i="1"/>
  <c r="X344" i="1" s="1"/>
  <c r="Z344" i="1"/>
  <c r="AA477" i="1"/>
  <c r="T477" i="1"/>
  <c r="X477" i="1" s="1"/>
  <c r="Z477" i="1"/>
  <c r="AB187" i="1"/>
  <c r="O69" i="1"/>
  <c r="M69" i="1" s="1"/>
  <c r="P69" i="1" s="1"/>
  <c r="J69" i="1" s="1"/>
  <c r="K69" i="1" s="1"/>
  <c r="AB87" i="1"/>
  <c r="AB119" i="1"/>
  <c r="T88" i="1"/>
  <c r="X88" i="1" s="1"/>
  <c r="AA88" i="1"/>
  <c r="Z88" i="1"/>
  <c r="T104" i="1"/>
  <c r="X104" i="1" s="1"/>
  <c r="AA104" i="1"/>
  <c r="AB104" i="1" s="1"/>
  <c r="Z104" i="1"/>
  <c r="T120" i="1"/>
  <c r="X120" i="1" s="1"/>
  <c r="AA120" i="1"/>
  <c r="AB120" i="1" s="1"/>
  <c r="Z120" i="1"/>
  <c r="AA136" i="1"/>
  <c r="T136" i="1"/>
  <c r="X136" i="1" s="1"/>
  <c r="O136" i="1"/>
  <c r="M136" i="1" s="1"/>
  <c r="P136" i="1" s="1"/>
  <c r="J136" i="1" s="1"/>
  <c r="K136" i="1" s="1"/>
  <c r="Z136" i="1"/>
  <c r="AA152" i="1"/>
  <c r="T152" i="1"/>
  <c r="X152" i="1" s="1"/>
  <c r="O152" i="1"/>
  <c r="M152" i="1" s="1"/>
  <c r="P152" i="1" s="1"/>
  <c r="J152" i="1" s="1"/>
  <c r="K152" i="1" s="1"/>
  <c r="Z152" i="1"/>
  <c r="O135" i="1"/>
  <c r="M135" i="1" s="1"/>
  <c r="P135" i="1" s="1"/>
  <c r="J135" i="1" s="1"/>
  <c r="K135" i="1" s="1"/>
  <c r="AB302" i="1"/>
  <c r="AB267" i="1"/>
  <c r="T270" i="1"/>
  <c r="X270" i="1" s="1"/>
  <c r="AA270" i="1"/>
  <c r="Z270" i="1"/>
  <c r="AB378" i="1"/>
  <c r="O304" i="1"/>
  <c r="M304" i="1" s="1"/>
  <c r="P304" i="1" s="1"/>
  <c r="J304" i="1" s="1"/>
  <c r="K304" i="1" s="1"/>
  <c r="O326" i="1"/>
  <c r="M326" i="1" s="1"/>
  <c r="P326" i="1" s="1"/>
  <c r="J326" i="1" s="1"/>
  <c r="K326" i="1" s="1"/>
  <c r="AA239" i="1"/>
  <c r="AB239" i="1" s="1"/>
  <c r="T239" i="1"/>
  <c r="X239" i="1" s="1"/>
  <c r="O239" i="1"/>
  <c r="M239" i="1" s="1"/>
  <c r="P239" i="1" s="1"/>
  <c r="J239" i="1" s="1"/>
  <c r="K239" i="1" s="1"/>
  <c r="Z239" i="1"/>
  <c r="AB397" i="1"/>
  <c r="AB427" i="1"/>
  <c r="AB468" i="1"/>
  <c r="O458" i="1"/>
  <c r="M458" i="1" s="1"/>
  <c r="P458" i="1" s="1"/>
  <c r="J458" i="1" s="1"/>
  <c r="K458" i="1" s="1"/>
  <c r="O472" i="1"/>
  <c r="M472" i="1" s="1"/>
  <c r="P472" i="1" s="1"/>
  <c r="J472" i="1" s="1"/>
  <c r="K472" i="1" s="1"/>
  <c r="O56" i="1"/>
  <c r="M56" i="1" s="1"/>
  <c r="P56" i="1" s="1"/>
  <c r="J56" i="1" s="1"/>
  <c r="K56" i="1" s="1"/>
  <c r="AB151" i="1"/>
  <c r="O280" i="1"/>
  <c r="M280" i="1" s="1"/>
  <c r="P280" i="1" s="1"/>
  <c r="J280" i="1" s="1"/>
  <c r="K280" i="1" s="1"/>
  <c r="AB395" i="1"/>
  <c r="T357" i="1"/>
  <c r="X357" i="1" s="1"/>
  <c r="AA357" i="1"/>
  <c r="AB357" i="1" s="1"/>
  <c r="Z357" i="1"/>
  <c r="O357" i="1"/>
  <c r="M357" i="1" s="1"/>
  <c r="P357" i="1" s="1"/>
  <c r="J357" i="1" s="1"/>
  <c r="K357" i="1" s="1"/>
  <c r="Z411" i="1"/>
  <c r="T411" i="1"/>
  <c r="X411" i="1" s="1"/>
  <c r="AA411" i="1"/>
  <c r="AA316" i="1"/>
  <c r="AB316" i="1" s="1"/>
  <c r="T316" i="1"/>
  <c r="X316" i="1" s="1"/>
  <c r="Z316" i="1"/>
  <c r="O428" i="1"/>
  <c r="M428" i="1" s="1"/>
  <c r="P428" i="1" s="1"/>
  <c r="J428" i="1" s="1"/>
  <c r="K428" i="1" s="1"/>
  <c r="T138" i="1"/>
  <c r="X138" i="1" s="1"/>
  <c r="AA138" i="1"/>
  <c r="AB138" i="1" s="1"/>
  <c r="Z138" i="1"/>
  <c r="T81" i="1"/>
  <c r="X81" i="1" s="1"/>
  <c r="AA81" i="1"/>
  <c r="Z81" i="1"/>
  <c r="O81" i="1"/>
  <c r="M81" i="1" s="1"/>
  <c r="P81" i="1" s="1"/>
  <c r="J81" i="1" s="1"/>
  <c r="K81" i="1" s="1"/>
  <c r="T113" i="1"/>
  <c r="X113" i="1" s="1"/>
  <c r="AA113" i="1"/>
  <c r="Z113" i="1"/>
  <c r="O113" i="1"/>
  <c r="M113" i="1" s="1"/>
  <c r="P113" i="1" s="1"/>
  <c r="J113" i="1" s="1"/>
  <c r="K113" i="1" s="1"/>
  <c r="T145" i="1"/>
  <c r="X145" i="1" s="1"/>
  <c r="AA145" i="1"/>
  <c r="O145" i="1"/>
  <c r="M145" i="1" s="1"/>
  <c r="P145" i="1" s="1"/>
  <c r="J145" i="1" s="1"/>
  <c r="K145" i="1" s="1"/>
  <c r="Z145" i="1"/>
  <c r="AA107" i="1"/>
  <c r="T107" i="1"/>
  <c r="X107" i="1" s="1"/>
  <c r="Z107" i="1"/>
  <c r="T110" i="1"/>
  <c r="X110" i="1" s="1"/>
  <c r="AA110" i="1"/>
  <c r="Z110" i="1"/>
  <c r="T162" i="1"/>
  <c r="X162" i="1" s="1"/>
  <c r="AA162" i="1"/>
  <c r="AB162" i="1" s="1"/>
  <c r="Z162" i="1"/>
  <c r="AA164" i="1"/>
  <c r="T164" i="1"/>
  <c r="X164" i="1" s="1"/>
  <c r="Z164" i="1"/>
  <c r="AA454" i="1"/>
  <c r="T454" i="1"/>
  <c r="X454" i="1" s="1"/>
  <c r="Z454" i="1"/>
  <c r="AA47" i="1"/>
  <c r="AB47" i="1" s="1"/>
  <c r="T47" i="1"/>
  <c r="X47" i="1" s="1"/>
  <c r="Z47" i="1"/>
  <c r="AB33" i="1"/>
  <c r="AA115" i="1"/>
  <c r="AB115" i="1" s="1"/>
  <c r="T115" i="1"/>
  <c r="X115" i="1" s="1"/>
  <c r="Z115" i="1"/>
  <c r="T146" i="1"/>
  <c r="X146" i="1" s="1"/>
  <c r="AA146" i="1"/>
  <c r="AB146" i="1" s="1"/>
  <c r="Z146" i="1"/>
  <c r="AB61" i="1"/>
  <c r="AA91" i="1"/>
  <c r="AB91" i="1" s="1"/>
  <c r="T91" i="1"/>
  <c r="X91" i="1" s="1"/>
  <c r="Z91" i="1"/>
  <c r="AA123" i="1"/>
  <c r="T123" i="1"/>
  <c r="X123" i="1" s="1"/>
  <c r="Z123" i="1"/>
  <c r="O110" i="1"/>
  <c r="M110" i="1" s="1"/>
  <c r="P110" i="1" s="1"/>
  <c r="J110" i="1" s="1"/>
  <c r="K110" i="1" s="1"/>
  <c r="T154" i="1"/>
  <c r="X154" i="1" s="1"/>
  <c r="AA154" i="1"/>
  <c r="AB154" i="1" s="1"/>
  <c r="Z154" i="1"/>
  <c r="T134" i="1"/>
  <c r="X134" i="1" s="1"/>
  <c r="AA134" i="1"/>
  <c r="Z134" i="1"/>
  <c r="T166" i="1"/>
  <c r="X166" i="1" s="1"/>
  <c r="AA166" i="1"/>
  <c r="Z166" i="1"/>
  <c r="AB106" i="1"/>
  <c r="O197" i="1"/>
  <c r="M197" i="1" s="1"/>
  <c r="P197" i="1" s="1"/>
  <c r="J197" i="1" s="1"/>
  <c r="K197" i="1" s="1"/>
  <c r="AA156" i="1"/>
  <c r="T156" i="1"/>
  <c r="X156" i="1" s="1"/>
  <c r="Z156" i="1"/>
  <c r="AA172" i="1"/>
  <c r="AB172" i="1" s="1"/>
  <c r="T172" i="1"/>
  <c r="X172" i="1" s="1"/>
  <c r="Z172" i="1"/>
  <c r="AA188" i="1"/>
  <c r="AB188" i="1" s="1"/>
  <c r="T188" i="1"/>
  <c r="X188" i="1" s="1"/>
  <c r="Z188" i="1"/>
  <c r="AB196" i="1"/>
  <c r="T260" i="1"/>
  <c r="X260" i="1" s="1"/>
  <c r="AA260" i="1"/>
  <c r="AB260" i="1" s="1"/>
  <c r="Z260" i="1"/>
  <c r="AA205" i="1"/>
  <c r="T205" i="1"/>
  <c r="X205" i="1" s="1"/>
  <c r="Z205" i="1"/>
  <c r="O205" i="1"/>
  <c r="M205" i="1" s="1"/>
  <c r="P205" i="1" s="1"/>
  <c r="J205" i="1" s="1"/>
  <c r="K205" i="1" s="1"/>
  <c r="AA213" i="1"/>
  <c r="T213" i="1"/>
  <c r="X213" i="1" s="1"/>
  <c r="Z213" i="1"/>
  <c r="O213" i="1"/>
  <c r="M213" i="1" s="1"/>
  <c r="P213" i="1" s="1"/>
  <c r="J213" i="1" s="1"/>
  <c r="K213" i="1" s="1"/>
  <c r="AA221" i="1"/>
  <c r="T221" i="1"/>
  <c r="X221" i="1" s="1"/>
  <c r="Z221" i="1"/>
  <c r="O221" i="1"/>
  <c r="M221" i="1" s="1"/>
  <c r="P221" i="1" s="1"/>
  <c r="J221" i="1" s="1"/>
  <c r="K221" i="1" s="1"/>
  <c r="T241" i="1"/>
  <c r="X241" i="1" s="1"/>
  <c r="AA241" i="1"/>
  <c r="AB241" i="1" s="1"/>
  <c r="Z241" i="1"/>
  <c r="AA386" i="1"/>
  <c r="T386" i="1"/>
  <c r="X386" i="1" s="1"/>
  <c r="Z386" i="1"/>
  <c r="O257" i="1"/>
  <c r="M257" i="1" s="1"/>
  <c r="P257" i="1" s="1"/>
  <c r="J257" i="1" s="1"/>
  <c r="K257" i="1" s="1"/>
  <c r="O260" i="1"/>
  <c r="M260" i="1" s="1"/>
  <c r="P260" i="1" s="1"/>
  <c r="J260" i="1" s="1"/>
  <c r="K260" i="1" s="1"/>
  <c r="T281" i="1"/>
  <c r="X281" i="1" s="1"/>
  <c r="AA281" i="1"/>
  <c r="AB281" i="1" s="1"/>
  <c r="O281" i="1"/>
  <c r="M281" i="1" s="1"/>
  <c r="P281" i="1" s="1"/>
  <c r="J281" i="1" s="1"/>
  <c r="K281" i="1" s="1"/>
  <c r="Z281" i="1"/>
  <c r="T297" i="1"/>
  <c r="X297" i="1" s="1"/>
  <c r="AA297" i="1"/>
  <c r="AB297" i="1" s="1"/>
  <c r="Z297" i="1"/>
  <c r="O297" i="1"/>
  <c r="M297" i="1" s="1"/>
  <c r="P297" i="1" s="1"/>
  <c r="J297" i="1" s="1"/>
  <c r="K297" i="1" s="1"/>
  <c r="T313" i="1"/>
  <c r="X313" i="1" s="1"/>
  <c r="AA313" i="1"/>
  <c r="AB313" i="1" s="1"/>
  <c r="Z313" i="1"/>
  <c r="O313" i="1"/>
  <c r="M313" i="1" s="1"/>
  <c r="P313" i="1" s="1"/>
  <c r="J313" i="1" s="1"/>
  <c r="K313" i="1" s="1"/>
  <c r="T329" i="1"/>
  <c r="X329" i="1" s="1"/>
  <c r="AA329" i="1"/>
  <c r="AB329" i="1" s="1"/>
  <c r="Z329" i="1"/>
  <c r="O329" i="1"/>
  <c r="M329" i="1" s="1"/>
  <c r="P329" i="1" s="1"/>
  <c r="J329" i="1" s="1"/>
  <c r="K329" i="1" s="1"/>
  <c r="T345" i="1"/>
  <c r="X345" i="1" s="1"/>
  <c r="AA345" i="1"/>
  <c r="AB345" i="1" s="1"/>
  <c r="Z345" i="1"/>
  <c r="O345" i="1"/>
  <c r="M345" i="1" s="1"/>
  <c r="P345" i="1" s="1"/>
  <c r="J345" i="1" s="1"/>
  <c r="K345" i="1" s="1"/>
  <c r="T416" i="1"/>
  <c r="X416" i="1" s="1"/>
  <c r="AA416" i="1"/>
  <c r="AB416" i="1" s="1"/>
  <c r="Z416" i="1"/>
  <c r="AA348" i="1"/>
  <c r="AB348" i="1" s="1"/>
  <c r="T348" i="1"/>
  <c r="X348" i="1" s="1"/>
  <c r="O348" i="1"/>
  <c r="M348" i="1" s="1"/>
  <c r="P348" i="1" s="1"/>
  <c r="J348" i="1" s="1"/>
  <c r="K348" i="1" s="1"/>
  <c r="Z348" i="1"/>
  <c r="AA364" i="1"/>
  <c r="AB364" i="1" s="1"/>
  <c r="T364" i="1"/>
  <c r="X364" i="1" s="1"/>
  <c r="O364" i="1"/>
  <c r="M364" i="1" s="1"/>
  <c r="P364" i="1" s="1"/>
  <c r="J364" i="1" s="1"/>
  <c r="K364" i="1" s="1"/>
  <c r="Z364" i="1"/>
  <c r="T157" i="1"/>
  <c r="X157" i="1" s="1"/>
  <c r="AA157" i="1"/>
  <c r="O157" i="1"/>
  <c r="M157" i="1" s="1"/>
  <c r="P157" i="1" s="1"/>
  <c r="J157" i="1" s="1"/>
  <c r="K157" i="1" s="1"/>
  <c r="Z157" i="1"/>
  <c r="T181" i="1"/>
  <c r="X181" i="1" s="1"/>
  <c r="AA181" i="1"/>
  <c r="Z181" i="1"/>
  <c r="O181" i="1"/>
  <c r="M181" i="1" s="1"/>
  <c r="P181" i="1" s="1"/>
  <c r="J181" i="1" s="1"/>
  <c r="K181" i="1" s="1"/>
  <c r="AB266" i="1"/>
  <c r="AA222" i="1"/>
  <c r="T222" i="1"/>
  <c r="X222" i="1" s="1"/>
  <c r="Z222" i="1"/>
  <c r="AB327" i="1"/>
  <c r="AA35" i="1"/>
  <c r="T35" i="1"/>
  <c r="X35" i="1" s="1"/>
  <c r="Z35" i="1"/>
  <c r="AA195" i="1"/>
  <c r="T195" i="1"/>
  <c r="X195" i="1" s="1"/>
  <c r="Z195" i="1"/>
  <c r="AB174" i="1"/>
  <c r="O72" i="1"/>
  <c r="M72" i="1" s="1"/>
  <c r="P72" i="1" s="1"/>
  <c r="J72" i="1" s="1"/>
  <c r="K72" i="1" s="1"/>
  <c r="T37" i="1"/>
  <c r="X37" i="1" s="1"/>
  <c r="AA37" i="1"/>
  <c r="AB37" i="1" s="1"/>
  <c r="Z37" i="1"/>
  <c r="AB78" i="1"/>
  <c r="AB130" i="1"/>
  <c r="AB194" i="1"/>
  <c r="T232" i="1"/>
  <c r="X232" i="1" s="1"/>
  <c r="AA232" i="1"/>
  <c r="AB232" i="1" s="1"/>
  <c r="Z232" i="1"/>
  <c r="O232" i="1"/>
  <c r="M232" i="1" s="1"/>
  <c r="P232" i="1" s="1"/>
  <c r="J232" i="1" s="1"/>
  <c r="K232" i="1" s="1"/>
  <c r="AB290" i="1"/>
  <c r="O289" i="1"/>
  <c r="M289" i="1" s="1"/>
  <c r="P289" i="1" s="1"/>
  <c r="J289" i="1" s="1"/>
  <c r="K289" i="1" s="1"/>
  <c r="AA71" i="1"/>
  <c r="T71" i="1"/>
  <c r="X71" i="1" s="1"/>
  <c r="Z71" i="1"/>
  <c r="AB45" i="1"/>
  <c r="AA67" i="1"/>
  <c r="T67" i="1"/>
  <c r="X67" i="1" s="1"/>
  <c r="Z67" i="1"/>
  <c r="T82" i="1"/>
  <c r="X82" i="1" s="1"/>
  <c r="AA82" i="1"/>
  <c r="Z82" i="1"/>
  <c r="AB126" i="1"/>
  <c r="O48" i="1"/>
  <c r="M48" i="1" s="1"/>
  <c r="P48" i="1" s="1"/>
  <c r="J48" i="1" s="1"/>
  <c r="K48" i="1" s="1"/>
  <c r="T49" i="1"/>
  <c r="X49" i="1" s="1"/>
  <c r="AA49" i="1"/>
  <c r="AB49" i="1" s="1"/>
  <c r="Z49" i="1"/>
  <c r="AB86" i="1"/>
  <c r="T77" i="1"/>
  <c r="X77" i="1" s="1"/>
  <c r="AA77" i="1"/>
  <c r="AB77" i="1" s="1"/>
  <c r="Z77" i="1"/>
  <c r="O77" i="1"/>
  <c r="M77" i="1" s="1"/>
  <c r="P77" i="1" s="1"/>
  <c r="J77" i="1" s="1"/>
  <c r="K77" i="1" s="1"/>
  <c r="T93" i="1"/>
  <c r="X93" i="1" s="1"/>
  <c r="AA93" i="1"/>
  <c r="AB93" i="1" s="1"/>
  <c r="Z93" i="1"/>
  <c r="O93" i="1"/>
  <c r="M93" i="1" s="1"/>
  <c r="P93" i="1" s="1"/>
  <c r="J93" i="1" s="1"/>
  <c r="K93" i="1" s="1"/>
  <c r="T109" i="1"/>
  <c r="X109" i="1" s="1"/>
  <c r="AA109" i="1"/>
  <c r="AB109" i="1" s="1"/>
  <c r="O109" i="1"/>
  <c r="M109" i="1" s="1"/>
  <c r="P109" i="1" s="1"/>
  <c r="J109" i="1" s="1"/>
  <c r="K109" i="1" s="1"/>
  <c r="Z109" i="1"/>
  <c r="T125" i="1"/>
  <c r="X125" i="1" s="1"/>
  <c r="AA125" i="1"/>
  <c r="AB125" i="1" s="1"/>
  <c r="Z125" i="1"/>
  <c r="O125" i="1"/>
  <c r="M125" i="1" s="1"/>
  <c r="P125" i="1" s="1"/>
  <c r="J125" i="1" s="1"/>
  <c r="K125" i="1" s="1"/>
  <c r="T141" i="1"/>
  <c r="X141" i="1" s="1"/>
  <c r="AA141" i="1"/>
  <c r="AB141" i="1" s="1"/>
  <c r="Z141" i="1"/>
  <c r="O141" i="1"/>
  <c r="M141" i="1" s="1"/>
  <c r="P141" i="1" s="1"/>
  <c r="J141" i="1" s="1"/>
  <c r="K141" i="1" s="1"/>
  <c r="AA160" i="1"/>
  <c r="T160" i="1"/>
  <c r="X160" i="1" s="1"/>
  <c r="Z160" i="1"/>
  <c r="AA176" i="1"/>
  <c r="AB176" i="1" s="1"/>
  <c r="T176" i="1"/>
  <c r="X176" i="1" s="1"/>
  <c r="Z176" i="1"/>
  <c r="O176" i="1"/>
  <c r="M176" i="1" s="1"/>
  <c r="P176" i="1" s="1"/>
  <c r="J176" i="1" s="1"/>
  <c r="K176" i="1" s="1"/>
  <c r="AA192" i="1"/>
  <c r="AB192" i="1" s="1"/>
  <c r="T192" i="1"/>
  <c r="X192" i="1" s="1"/>
  <c r="Z192" i="1"/>
  <c r="O229" i="1"/>
  <c r="M229" i="1" s="1"/>
  <c r="P229" i="1" s="1"/>
  <c r="J229" i="1" s="1"/>
  <c r="K229" i="1" s="1"/>
  <c r="AB274" i="1"/>
  <c r="O305" i="1"/>
  <c r="M305" i="1" s="1"/>
  <c r="P305" i="1" s="1"/>
  <c r="J305" i="1" s="1"/>
  <c r="K305" i="1" s="1"/>
  <c r="AA359" i="1"/>
  <c r="T359" i="1"/>
  <c r="X359" i="1" s="1"/>
  <c r="Z359" i="1"/>
  <c r="AA299" i="1"/>
  <c r="T299" i="1"/>
  <c r="X299" i="1" s="1"/>
  <c r="Z299" i="1"/>
  <c r="T223" i="1"/>
  <c r="X223" i="1" s="1"/>
  <c r="AA223" i="1"/>
  <c r="Z223" i="1"/>
  <c r="T243" i="1"/>
  <c r="X243" i="1" s="1"/>
  <c r="AA243" i="1"/>
  <c r="AB243" i="1" s="1"/>
  <c r="Z243" i="1"/>
  <c r="O243" i="1"/>
  <c r="M243" i="1" s="1"/>
  <c r="P243" i="1" s="1"/>
  <c r="J243" i="1" s="1"/>
  <c r="K243" i="1" s="1"/>
  <c r="O299" i="1"/>
  <c r="M299" i="1" s="1"/>
  <c r="P299" i="1" s="1"/>
  <c r="J299" i="1" s="1"/>
  <c r="K299" i="1" s="1"/>
  <c r="O331" i="1"/>
  <c r="M331" i="1" s="1"/>
  <c r="P331" i="1" s="1"/>
  <c r="J331" i="1" s="1"/>
  <c r="K331" i="1" s="1"/>
  <c r="T277" i="1"/>
  <c r="X277" i="1" s="1"/>
  <c r="AA277" i="1"/>
  <c r="AB277" i="1" s="1"/>
  <c r="Z277" i="1"/>
  <c r="T293" i="1"/>
  <c r="X293" i="1" s="1"/>
  <c r="AA293" i="1"/>
  <c r="Z293" i="1"/>
  <c r="T309" i="1"/>
  <c r="X309" i="1" s="1"/>
  <c r="AA309" i="1"/>
  <c r="AB309" i="1" s="1"/>
  <c r="Z309" i="1"/>
  <c r="T325" i="1"/>
  <c r="X325" i="1" s="1"/>
  <c r="AA325" i="1"/>
  <c r="Z325" i="1"/>
  <c r="T341" i="1"/>
  <c r="X341" i="1" s="1"/>
  <c r="AA341" i="1"/>
  <c r="AB341" i="1" s="1"/>
  <c r="Z341" i="1"/>
  <c r="O351" i="1"/>
  <c r="M351" i="1" s="1"/>
  <c r="P351" i="1" s="1"/>
  <c r="J351" i="1" s="1"/>
  <c r="K351" i="1" s="1"/>
  <c r="O359" i="1"/>
  <c r="M359" i="1" s="1"/>
  <c r="P359" i="1" s="1"/>
  <c r="J359" i="1" s="1"/>
  <c r="K359" i="1" s="1"/>
  <c r="T361" i="1"/>
  <c r="X361" i="1" s="1"/>
  <c r="AA361" i="1"/>
  <c r="AB361" i="1" s="1"/>
  <c r="O361" i="1"/>
  <c r="M361" i="1" s="1"/>
  <c r="P361" i="1" s="1"/>
  <c r="J361" i="1" s="1"/>
  <c r="K361" i="1" s="1"/>
  <c r="Z361" i="1"/>
  <c r="T377" i="1"/>
  <c r="X377" i="1" s="1"/>
  <c r="AA377" i="1"/>
  <c r="AB377" i="1" s="1"/>
  <c r="O377" i="1"/>
  <c r="M377" i="1" s="1"/>
  <c r="P377" i="1" s="1"/>
  <c r="J377" i="1" s="1"/>
  <c r="K377" i="1" s="1"/>
  <c r="Z377" i="1"/>
  <c r="AB421" i="1"/>
  <c r="AB21" i="1"/>
  <c r="AB53" i="1"/>
  <c r="AA51" i="1"/>
  <c r="T51" i="1"/>
  <c r="X51" i="1" s="1"/>
  <c r="Z51" i="1"/>
  <c r="O31" i="1"/>
  <c r="M31" i="1" s="1"/>
  <c r="P31" i="1" s="1"/>
  <c r="J31" i="1" s="1"/>
  <c r="K31" i="1" s="1"/>
  <c r="AB74" i="1"/>
  <c r="O116" i="1"/>
  <c r="M116" i="1" s="1"/>
  <c r="P116" i="1" s="1"/>
  <c r="J116" i="1" s="1"/>
  <c r="K116" i="1" s="1"/>
  <c r="AB182" i="1"/>
  <c r="T57" i="1"/>
  <c r="X57" i="1" s="1"/>
  <c r="AA57" i="1"/>
  <c r="Z57" i="1"/>
  <c r="O71" i="1"/>
  <c r="M71" i="1" s="1"/>
  <c r="P71" i="1" s="1"/>
  <c r="J71" i="1" s="1"/>
  <c r="K71" i="1" s="1"/>
  <c r="T198" i="1"/>
  <c r="X198" i="1" s="1"/>
  <c r="AA198" i="1"/>
  <c r="Z198" i="1"/>
  <c r="AA234" i="1"/>
  <c r="AB234" i="1" s="1"/>
  <c r="T234" i="1"/>
  <c r="X234" i="1" s="1"/>
  <c r="Z234" i="1"/>
  <c r="AB334" i="1"/>
  <c r="O249" i="1"/>
  <c r="M249" i="1" s="1"/>
  <c r="P249" i="1" s="1"/>
  <c r="J249" i="1" s="1"/>
  <c r="K249" i="1" s="1"/>
  <c r="AA207" i="1"/>
  <c r="AB207" i="1" s="1"/>
  <c r="T207" i="1"/>
  <c r="X207" i="1" s="1"/>
  <c r="Z207" i="1"/>
  <c r="AA247" i="1"/>
  <c r="T247" i="1"/>
  <c r="X247" i="1" s="1"/>
  <c r="O247" i="1"/>
  <c r="M247" i="1" s="1"/>
  <c r="P247" i="1" s="1"/>
  <c r="J247" i="1" s="1"/>
  <c r="K247" i="1" s="1"/>
  <c r="Z247" i="1"/>
  <c r="O330" i="1"/>
  <c r="M330" i="1" s="1"/>
  <c r="P330" i="1" s="1"/>
  <c r="J330" i="1" s="1"/>
  <c r="K330" i="1" s="1"/>
  <c r="AB374" i="1"/>
  <c r="AB387" i="1"/>
  <c r="O451" i="1"/>
  <c r="M451" i="1" s="1"/>
  <c r="P451" i="1" s="1"/>
  <c r="J451" i="1" s="1"/>
  <c r="K451" i="1" s="1"/>
  <c r="AA466" i="1"/>
  <c r="AB466" i="1" s="1"/>
  <c r="T466" i="1"/>
  <c r="X466" i="1" s="1"/>
  <c r="Z466" i="1"/>
  <c r="O212" i="1"/>
  <c r="M212" i="1" s="1"/>
  <c r="P212" i="1" s="1"/>
  <c r="J212" i="1" s="1"/>
  <c r="K212" i="1" s="1"/>
  <c r="O288" i="1"/>
  <c r="M288" i="1" s="1"/>
  <c r="P288" i="1" s="1"/>
  <c r="J288" i="1" s="1"/>
  <c r="K288" i="1" s="1"/>
  <c r="AB273" i="1"/>
  <c r="AA340" i="1"/>
  <c r="T340" i="1"/>
  <c r="X340" i="1" s="1"/>
  <c r="Z340" i="1"/>
  <c r="AB405" i="1"/>
  <c r="O150" i="1"/>
  <c r="M150" i="1" s="1"/>
  <c r="P150" i="1" s="1"/>
  <c r="J150" i="1" s="1"/>
  <c r="K150" i="1" s="1"/>
  <c r="AA203" i="1"/>
  <c r="T203" i="1"/>
  <c r="X203" i="1" s="1"/>
  <c r="Z203" i="1"/>
  <c r="AB178" i="1"/>
  <c r="AB258" i="1"/>
  <c r="AA238" i="1"/>
  <c r="AB238" i="1" s="1"/>
  <c r="T238" i="1"/>
  <c r="X238" i="1" s="1"/>
  <c r="Z238" i="1"/>
  <c r="AA242" i="1"/>
  <c r="T242" i="1"/>
  <c r="X242" i="1" s="1"/>
  <c r="Z242" i="1"/>
  <c r="O250" i="1"/>
  <c r="M250" i="1" s="1"/>
  <c r="P250" i="1" s="1"/>
  <c r="J250" i="1" s="1"/>
  <c r="K250" i="1" s="1"/>
  <c r="T278" i="1"/>
  <c r="X278" i="1" s="1"/>
  <c r="AA278" i="1"/>
  <c r="Z278" i="1"/>
  <c r="O282" i="1"/>
  <c r="M282" i="1" s="1"/>
  <c r="P282" i="1" s="1"/>
  <c r="J282" i="1" s="1"/>
  <c r="K282" i="1" s="1"/>
  <c r="AA347" i="1"/>
  <c r="T347" i="1"/>
  <c r="X347" i="1" s="1"/>
  <c r="Z347" i="1"/>
  <c r="AA434" i="1"/>
  <c r="T434" i="1"/>
  <c r="X434" i="1" s="1"/>
  <c r="Z434" i="1"/>
  <c r="AA391" i="1"/>
  <c r="AB391" i="1" s="1"/>
  <c r="T391" i="1"/>
  <c r="X391" i="1" s="1"/>
  <c r="O391" i="1"/>
  <c r="M391" i="1" s="1"/>
  <c r="P391" i="1" s="1"/>
  <c r="J391" i="1" s="1"/>
  <c r="K391" i="1" s="1"/>
  <c r="Z391" i="1"/>
  <c r="O413" i="1"/>
  <c r="M413" i="1" s="1"/>
  <c r="P413" i="1" s="1"/>
  <c r="J413" i="1" s="1"/>
  <c r="K413" i="1" s="1"/>
  <c r="AA423" i="1"/>
  <c r="T423" i="1"/>
  <c r="X423" i="1" s="1"/>
  <c r="O423" i="1"/>
  <c r="M423" i="1" s="1"/>
  <c r="P423" i="1" s="1"/>
  <c r="J423" i="1" s="1"/>
  <c r="K423" i="1" s="1"/>
  <c r="Z423" i="1"/>
  <c r="O474" i="1"/>
  <c r="M474" i="1" s="1"/>
  <c r="P474" i="1" s="1"/>
  <c r="J474" i="1" s="1"/>
  <c r="K474" i="1" s="1"/>
  <c r="O469" i="1"/>
  <c r="M469" i="1" s="1"/>
  <c r="P469" i="1" s="1"/>
  <c r="J469" i="1" s="1"/>
  <c r="K469" i="1" s="1"/>
  <c r="T352" i="1"/>
  <c r="X352" i="1" s="1"/>
  <c r="O352" i="1"/>
  <c r="M352" i="1" s="1"/>
  <c r="P352" i="1" s="1"/>
  <c r="J352" i="1" s="1"/>
  <c r="K352" i="1" s="1"/>
  <c r="AA352" i="1"/>
  <c r="Z352" i="1"/>
  <c r="AB20" i="1"/>
  <c r="AB42" i="1"/>
  <c r="AB158" i="1"/>
  <c r="O131" i="1"/>
  <c r="M131" i="1" s="1"/>
  <c r="P131" i="1" s="1"/>
  <c r="J131" i="1" s="1"/>
  <c r="K131" i="1" s="1"/>
  <c r="O189" i="1"/>
  <c r="M189" i="1" s="1"/>
  <c r="P189" i="1" s="1"/>
  <c r="J189" i="1" s="1"/>
  <c r="K189" i="1" s="1"/>
  <c r="AA272" i="1"/>
  <c r="AB272" i="1" s="1"/>
  <c r="T272" i="1"/>
  <c r="X272" i="1" s="1"/>
  <c r="Z272" i="1"/>
  <c r="AB400" i="1"/>
  <c r="T225" i="1"/>
  <c r="X225" i="1" s="1"/>
  <c r="AA225" i="1"/>
  <c r="Z225" i="1"/>
  <c r="O270" i="1"/>
  <c r="M270" i="1" s="1"/>
  <c r="P270" i="1" s="1"/>
  <c r="J270" i="1" s="1"/>
  <c r="K270" i="1" s="1"/>
  <c r="AB375" i="1"/>
  <c r="T306" i="1"/>
  <c r="X306" i="1" s="1"/>
  <c r="AA306" i="1"/>
  <c r="Z306" i="1"/>
  <c r="AB382" i="1"/>
  <c r="O434" i="1"/>
  <c r="M434" i="1" s="1"/>
  <c r="P434" i="1" s="1"/>
  <c r="J434" i="1" s="1"/>
  <c r="K434" i="1" s="1"/>
  <c r="AB430" i="1"/>
  <c r="AA167" i="1"/>
  <c r="AB167" i="1" s="1"/>
  <c r="T167" i="1"/>
  <c r="X167" i="1" s="1"/>
  <c r="Z167" i="1"/>
  <c r="O291" i="1"/>
  <c r="M291" i="1" s="1"/>
  <c r="P291" i="1" s="1"/>
  <c r="J291" i="1" s="1"/>
  <c r="K291" i="1" s="1"/>
  <c r="T310" i="1"/>
  <c r="X310" i="1" s="1"/>
  <c r="AA310" i="1"/>
  <c r="AB310" i="1" s="1"/>
  <c r="Z310" i="1"/>
  <c r="AA284" i="1"/>
  <c r="T284" i="1"/>
  <c r="X284" i="1" s="1"/>
  <c r="Z284" i="1"/>
  <c r="AA324" i="1"/>
  <c r="T324" i="1"/>
  <c r="X324" i="1" s="1"/>
  <c r="Z324" i="1"/>
  <c r="O411" i="1"/>
  <c r="M411" i="1" s="1"/>
  <c r="P411" i="1" s="1"/>
  <c r="J411" i="1" s="1"/>
  <c r="K411" i="1" s="1"/>
  <c r="AB322" i="1"/>
  <c r="AB339" i="1"/>
  <c r="AB298" i="1"/>
  <c r="AB389" i="1"/>
  <c r="AB284" i="1" l="1"/>
  <c r="AB359" i="1"/>
  <c r="AB170" i="1"/>
  <c r="AB150" i="1"/>
  <c r="AB245" i="1"/>
  <c r="AB173" i="1"/>
  <c r="AB62" i="1"/>
  <c r="AB321" i="1"/>
  <c r="AB197" i="1"/>
  <c r="AB255" i="1"/>
  <c r="AB80" i="1"/>
  <c r="AB304" i="1"/>
  <c r="AB368" i="1"/>
  <c r="AB436" i="1"/>
  <c r="AB185" i="1"/>
  <c r="AB169" i="1"/>
  <c r="AB200" i="1"/>
  <c r="AB22" i="1"/>
  <c r="AB108" i="1"/>
  <c r="AB68" i="1"/>
  <c r="AB474" i="1"/>
  <c r="AB439" i="1"/>
  <c r="AB257" i="1"/>
  <c r="AB129" i="1"/>
  <c r="AB48" i="1"/>
  <c r="AB306" i="1"/>
  <c r="AB347" i="1"/>
  <c r="AB242" i="1"/>
  <c r="AB203" i="1"/>
  <c r="AB324" i="1"/>
  <c r="AB225" i="1"/>
  <c r="AB352" i="1"/>
  <c r="AB423" i="1"/>
  <c r="AB434" i="1"/>
  <c r="AB340" i="1"/>
  <c r="AB198" i="1"/>
  <c r="AB57" i="1"/>
  <c r="AB51" i="1"/>
  <c r="AB293" i="1"/>
  <c r="AB223" i="1"/>
  <c r="AB299" i="1"/>
  <c r="AB160" i="1"/>
  <c r="AB82" i="1"/>
  <c r="AB67" i="1"/>
  <c r="AB71" i="1"/>
  <c r="AB35" i="1"/>
  <c r="AB222" i="1"/>
  <c r="AB181" i="1"/>
  <c r="AB157" i="1"/>
  <c r="AB221" i="1"/>
  <c r="AB213" i="1"/>
  <c r="AB205" i="1"/>
  <c r="AB134" i="1"/>
  <c r="AB123" i="1"/>
  <c r="AB164" i="1"/>
  <c r="AB145" i="1"/>
  <c r="AB113" i="1"/>
  <c r="AB81" i="1"/>
  <c r="AB212" i="1"/>
  <c r="AB44" i="1"/>
  <c r="AB90" i="1"/>
  <c r="AB381" i="1"/>
  <c r="AB34" i="1"/>
  <c r="AB315" i="1"/>
  <c r="AB54" i="1"/>
  <c r="AB97" i="1"/>
  <c r="AB291" i="1"/>
  <c r="AB131" i="1"/>
  <c r="AB458" i="1"/>
  <c r="AB413" i="1"/>
  <c r="AB365" i="1"/>
  <c r="AB349" i="1"/>
  <c r="AB282" i="1"/>
  <c r="AB250" i="1"/>
  <c r="AB428" i="1"/>
  <c r="AB231" i="1"/>
  <c r="AB55" i="1"/>
  <c r="AB337" i="1"/>
  <c r="AB147" i="1"/>
  <c r="AB433" i="1"/>
  <c r="AB472" i="1"/>
  <c r="AB440" i="1"/>
  <c r="AB96" i="1"/>
  <c r="AB373" i="1"/>
  <c r="AB376" i="1"/>
  <c r="AB360" i="1"/>
  <c r="AB320" i="1"/>
  <c r="AB254" i="1"/>
  <c r="AB143" i="1"/>
  <c r="AB52" i="1"/>
  <c r="AB59" i="1"/>
  <c r="AB195" i="1"/>
  <c r="AB386" i="1"/>
  <c r="AB156" i="1"/>
  <c r="AB166" i="1"/>
  <c r="AB454" i="1"/>
  <c r="AB110" i="1"/>
  <c r="AB107" i="1"/>
  <c r="AB411" i="1"/>
  <c r="AB270" i="1"/>
  <c r="AB152" i="1"/>
  <c r="AB136" i="1"/>
  <c r="AB88" i="1"/>
  <c r="AB477" i="1"/>
  <c r="AB296" i="1"/>
  <c r="AB246" i="1"/>
  <c r="AB38" i="1"/>
  <c r="AB177" i="1"/>
  <c r="AB161" i="1"/>
  <c r="AB379" i="1"/>
  <c r="AB171" i="1"/>
  <c r="AB148" i="1"/>
  <c r="AB132" i="1"/>
  <c r="AB84" i="1"/>
  <c r="AB415" i="1"/>
  <c r="AB229" i="1"/>
  <c r="AB153" i="1"/>
  <c r="AB137" i="1"/>
  <c r="AB121" i="1"/>
  <c r="AB105" i="1"/>
  <c r="AB89" i="1"/>
  <c r="AB73" i="1"/>
  <c r="AB300" i="1"/>
  <c r="AB69" i="1"/>
  <c r="AB308" i="1"/>
  <c r="AB330" i="1"/>
  <c r="AB249" i="1"/>
  <c r="AB448" i="1"/>
  <c r="AB442" i="1"/>
  <c r="AB149" i="1"/>
  <c r="AB133" i="1"/>
  <c r="AB117" i="1"/>
  <c r="AB101" i="1"/>
  <c r="AB289" i="1"/>
  <c r="AB363" i="1"/>
  <c r="AB75" i="1"/>
  <c r="AB470" i="1"/>
  <c r="AB128" i="1"/>
  <c r="AB278" i="1"/>
  <c r="AB247" i="1"/>
  <c r="AB325" i="1"/>
  <c r="AB312" i="1"/>
  <c r="AB168" i="1"/>
  <c r="AB155" i="1"/>
  <c r="AB92" i="1"/>
  <c r="AB76" i="1"/>
  <c r="AB235" i="1"/>
  <c r="AB371" i="1"/>
  <c r="AB99" i="1"/>
</calcChain>
</file>

<file path=xl/sharedStrings.xml><?xml version="1.0" encoding="utf-8"?>
<sst xmlns="http://schemas.openxmlformats.org/spreadsheetml/2006/main" count="2806" uniqueCount="1307">
  <si>
    <t>File opened</t>
  </si>
  <si>
    <t>2020-06-10 05:27:00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</si>
  <si>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</si>
  <si>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</si>
  <si>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</si>
  <si>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</si>
  <si>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</si>
  <si>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</si>
  <si>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</si>
  <si>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</si>
  <si>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</si>
  <si>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</si>
  <si>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</si>
  <si>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{"h2obspan2b": "0.0691463", "tbzero": "0.055172", "h2obspanconc2": "0", "co2aspanconc1": "992.9", "co2aspan2b": "0.170914", "h2obspanconc1": "12.3", "co2bzero": "0.893114", "co2bspan2": "0", "co2bspanconc2": "0", "h2obspan2": "0", "flowmeterzero": "1.00114", "co2bspan1": "0.991768", "h2oaspan1": "1.00937", "co2azero": "1.00877", "h2oaspan2a": "0.0680513", "co2aspan2a": "0.172314", "co2bspan2a": "0.174339", "h2oaspanconc1": "12.3", "h2oaspan2b": "0.0686888", "co2bspan2b": "0.172903", "flowazero": "0.249", "co2aspan2": "0", "h2obspan1": "0.989639", "ssa_ref": "28482.2", "co2bspanconc1": "992.9", "co2aspanconc2": "0", "co2aspan1": "0.991871", "h2obspan2a": "0.0698703", "tazero": "-0.000160217", "h2oaspan2": "0", "h2obzero": "1.06083", "ssb_ref": "46026.6", "oxygen": "21", "h2oaspanconc2": "0", "h2oazero": "1.06191", "chamberpressurezero": "2.46731", "flowbzero": "0.34034"}</t>
  </si>
  <si>
    <t>Chamber type</t>
  </si>
  <si>
    <t>6800-17</t>
  </si>
  <si>
    <t>Chamber s/n</t>
  </si>
  <si>
    <t>0</t>
  </si>
  <si>
    <t>Chamber rev</t>
  </si>
  <si>
    <t>Chamber cal</t>
  </si>
  <si>
    <t>05:27:00</t>
  </si>
  <si>
    <t>Stability Definition:	ΔH2O (Meas2): Slp&lt;0.1	ΔCO2 (Meas2): Slp&lt;0.1</t>
  </si>
  <si>
    <t>05:33:31</t>
  </si>
  <si>
    <t>ag fl 10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</si>
  <si>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</si>
  <si>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</si>
  <si>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</si>
  <si>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</si>
  <si>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</si>
  <si>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</si>
  <si>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</si>
  <si>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</si>
  <si>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</si>
  <si>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</si>
  <si>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</si>
  <si>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</si>
  <si>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</si>
  <si>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</si>
  <si>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</si>
  <si>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</si>
  <si>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</si>
  <si>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</si>
  <si>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</si>
  <si>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</si>
  <si>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</si>
  <si>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</si>
  <si>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</si>
  <si>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</si>
  <si>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</si>
  <si>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</si>
  <si>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</si>
  <si>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</si>
  <si>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</si>
  <si>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</si>
  <si>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</si>
  <si>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</si>
  <si>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</si>
  <si>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</si>
  <si>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</si>
  <si>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</si>
  <si>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</si>
  <si>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</si>
  <si>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</si>
  <si>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</si>
  <si>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</si>
  <si>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</si>
  <si>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</si>
  <si>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</si>
  <si>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</si>
  <si>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</si>
  <si>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</si>
  <si>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</si>
  <si>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</si>
  <si>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</si>
  <si>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</si>
  <si>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</si>
  <si>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</si>
  <si>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</si>
  <si>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</si>
  <si>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</si>
  <si>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</si>
  <si>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</si>
  <si>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</si>
  <si>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</si>
  <si>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</si>
  <si>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</si>
  <si>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</si>
  <si>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</si>
  <si>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</si>
  <si>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</si>
  <si>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</si>
  <si>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</si>
  <si>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</si>
  <si>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</si>
  <si>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</si>
  <si>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</si>
  <si>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</si>
  <si>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</si>
  <si>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</si>
  <si>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</si>
  <si>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</si>
  <si>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</si>
  <si>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</si>
  <si>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</si>
  <si>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</si>
  <si>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</si>
  <si>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</si>
  <si>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</si>
  <si>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</si>
  <si>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</si>
  <si>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</si>
  <si>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</si>
  <si>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</si>
  <si>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</si>
  <si>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</si>
  <si>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</si>
  <si>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</si>
  <si>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</si>
  <si>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</si>
  <si>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</si>
  <si>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</si>
  <si>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</si>
  <si>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</si>
  <si>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</si>
  <si>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</si>
  <si>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</si>
  <si>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</si>
  <si>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</si>
  <si>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</si>
  <si>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</si>
  <si>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</si>
  <si>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</si>
  <si>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</si>
  <si>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</si>
  <si>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</si>
  <si>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</si>
  <si>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</si>
  <si>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</si>
  <si>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</si>
  <si>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</si>
  <si>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</si>
  <si>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</si>
  <si>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</si>
  <si>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</si>
  <si>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</si>
  <si>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</si>
  <si>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</si>
  <si>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</si>
  <si>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</si>
  <si>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</si>
  <si>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</si>
  <si>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</si>
  <si>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</si>
  <si>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</si>
  <si>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</si>
  <si>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</si>
  <si>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</si>
  <si>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</si>
  <si>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</si>
  <si>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</si>
  <si>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</si>
  <si>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</si>
  <si>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</si>
  <si>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</si>
  <si>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</si>
  <si>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</si>
  <si>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</si>
  <si>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</si>
  <si>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</si>
  <si>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</si>
  <si>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</si>
  <si>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</si>
  <si>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</si>
  <si>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</si>
  <si>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</si>
  <si>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</si>
  <si>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</si>
  <si>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</si>
  <si>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</si>
  <si>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</si>
  <si>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</si>
  <si>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</si>
  <si>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</si>
  <si>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</si>
  <si>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</si>
  <si>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</si>
  <si>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</si>
  <si>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</si>
  <si>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</si>
  <si>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</si>
  <si>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20200610 05:37:14</t>
  </si>
  <si>
    <t>05:37:14</t>
  </si>
  <si>
    <t>0: Broadleaf</t>
  </si>
  <si>
    <t>05:36:52</t>
  </si>
  <si>
    <t>0/2</t>
  </si>
  <si>
    <t>20200610 05:37:19</t>
  </si>
  <si>
    <t>05:37:19</t>
  </si>
  <si>
    <t>2/2</t>
  </si>
  <si>
    <t>20200610 05:37:24</t>
  </si>
  <si>
    <t>05:37:24</t>
  </si>
  <si>
    <t>1/2</t>
  </si>
  <si>
    <t>20200610 05:37:29</t>
  </si>
  <si>
    <t>05:37:29</t>
  </si>
  <si>
    <t>20200610 05:37:34</t>
  </si>
  <si>
    <t>05:37:34</t>
  </si>
  <si>
    <t>20200610 05:37:39</t>
  </si>
  <si>
    <t>05:37:39</t>
  </si>
  <si>
    <t>05:39:08</t>
  </si>
  <si>
    <t>ag bz 9</t>
  </si>
  <si>
    <t>20200610 05:43:11</t>
  </si>
  <si>
    <t>05:43:11</t>
  </si>
  <si>
    <t>05:42:36</t>
  </si>
  <si>
    <t>20200610 05:43:16</t>
  </si>
  <si>
    <t>05:43:16</t>
  </si>
  <si>
    <t>20200610 05:43:21</t>
  </si>
  <si>
    <t>05:43:21</t>
  </si>
  <si>
    <t>20200610 05:43:26</t>
  </si>
  <si>
    <t>05:43:26</t>
  </si>
  <si>
    <t>20200610 05:43:31</t>
  </si>
  <si>
    <t>05:43:31</t>
  </si>
  <si>
    <t>20200610 05:43:36</t>
  </si>
  <si>
    <t>05:43:36</t>
  </si>
  <si>
    <t>05:44:37</t>
  </si>
  <si>
    <t>ag fl 6</t>
  </si>
  <si>
    <t>20200610 05:48:23</t>
  </si>
  <si>
    <t>05:48:23</t>
  </si>
  <si>
    <t>05:47:27</t>
  </si>
  <si>
    <t>20200610 05:48:28</t>
  </si>
  <si>
    <t>05:48:28</t>
  </si>
  <si>
    <t>20200610 05:48:33</t>
  </si>
  <si>
    <t>05:48:33</t>
  </si>
  <si>
    <t>20200610 05:48:38</t>
  </si>
  <si>
    <t>05:48:38</t>
  </si>
  <si>
    <t>20200610 05:48:43</t>
  </si>
  <si>
    <t>05:48:43</t>
  </si>
  <si>
    <t>20200610 05:48:48</t>
  </si>
  <si>
    <t>05:48:48</t>
  </si>
  <si>
    <t>05:49:55</t>
  </si>
  <si>
    <t>rm bz 6</t>
  </si>
  <si>
    <t>20200610 05:54:17</t>
  </si>
  <si>
    <t>05:54:17</t>
  </si>
  <si>
    <t>05:53:29</t>
  </si>
  <si>
    <t>20200610 05:54:22</t>
  </si>
  <si>
    <t>05:54:22</t>
  </si>
  <si>
    <t>20200610 05:54:27</t>
  </si>
  <si>
    <t>05:54:27</t>
  </si>
  <si>
    <t>20200610 05:54:32</t>
  </si>
  <si>
    <t>05:54:32</t>
  </si>
  <si>
    <t>20200610 05:54:37</t>
  </si>
  <si>
    <t>05:54:37</t>
  </si>
  <si>
    <t>20200610 05:54:42</t>
  </si>
  <si>
    <t>05:54:42</t>
  </si>
  <si>
    <t>05:55:25</t>
  </si>
  <si>
    <t>rm bz 2</t>
  </si>
  <si>
    <t>20200610 05:57:42</t>
  </si>
  <si>
    <t>05:57:42</t>
  </si>
  <si>
    <t>05:57:26</t>
  </si>
  <si>
    <t>20200610 05:57:47</t>
  </si>
  <si>
    <t>05:57:47</t>
  </si>
  <si>
    <t>20200610 05:57:52</t>
  </si>
  <si>
    <t>05:57:52</t>
  </si>
  <si>
    <t>20200610 05:57:57</t>
  </si>
  <si>
    <t>05:57:57</t>
  </si>
  <si>
    <t>20200610 05:58:02</t>
  </si>
  <si>
    <t>05:58:02</t>
  </si>
  <si>
    <t>20200610 05:58:07</t>
  </si>
  <si>
    <t>05:58:07</t>
  </si>
  <si>
    <t>05:58:33</t>
  </si>
  <si>
    <t>rm fl 3</t>
  </si>
  <si>
    <t>20200610 06:02:11</t>
  </si>
  <si>
    <t>06:02:11</t>
  </si>
  <si>
    <t>06:01:42</t>
  </si>
  <si>
    <t>20200610 06:02:16</t>
  </si>
  <si>
    <t>06:02:16</t>
  </si>
  <si>
    <t>20200610 06:02:21</t>
  </si>
  <si>
    <t>06:02:21</t>
  </si>
  <si>
    <t>20200610 06:02:26</t>
  </si>
  <si>
    <t>06:02:26</t>
  </si>
  <si>
    <t>20200610 06:02:31</t>
  </si>
  <si>
    <t>06:02:31</t>
  </si>
  <si>
    <t>20200610 06:02:36</t>
  </si>
  <si>
    <t>06:02:36</t>
  </si>
  <si>
    <t>06:03:36</t>
  </si>
  <si>
    <t>ag fl 8</t>
  </si>
  <si>
    <t>20200610 06:06:45</t>
  </si>
  <si>
    <t>06:06:45</t>
  </si>
  <si>
    <t>06:06:28</t>
  </si>
  <si>
    <t>20200610 06:06:50</t>
  </si>
  <si>
    <t>06:06:50</t>
  </si>
  <si>
    <t>20200610 06:06:55</t>
  </si>
  <si>
    <t>06:06:55</t>
  </si>
  <si>
    <t>20200610 06:07:00</t>
  </si>
  <si>
    <t>06:07:00</t>
  </si>
  <si>
    <t>20200610 06:07:05</t>
  </si>
  <si>
    <t>06:07:05</t>
  </si>
  <si>
    <t>20200610 06:07:10</t>
  </si>
  <si>
    <t>06:07:10</t>
  </si>
  <si>
    <t>06:07:59</t>
  </si>
  <si>
    <t>ag fl 3</t>
  </si>
  <si>
    <t>20200610 06:11:23</t>
  </si>
  <si>
    <t>06:11:23</t>
  </si>
  <si>
    <t>06:11:13</t>
  </si>
  <si>
    <t>20200610 06:11:27</t>
  </si>
  <si>
    <t>06:11:27</t>
  </si>
  <si>
    <t>20200610 06:11:33</t>
  </si>
  <si>
    <t>06:11:33</t>
  </si>
  <si>
    <t>20200610 06:11:38</t>
  </si>
  <si>
    <t>06:11:38</t>
  </si>
  <si>
    <t>20200610 06:11:43</t>
  </si>
  <si>
    <t>06:11:43</t>
  </si>
  <si>
    <t>06:12:38</t>
  </si>
  <si>
    <t>rm bz 8</t>
  </si>
  <si>
    <t>20200610 06:15:34</t>
  </si>
  <si>
    <t>06:15:34</t>
  </si>
  <si>
    <t>06:15:29</t>
  </si>
  <si>
    <t>20200610 06:15:39</t>
  </si>
  <si>
    <t>06:15:39</t>
  </si>
  <si>
    <t>20200610 06:15:44</t>
  </si>
  <si>
    <t>06:15:44</t>
  </si>
  <si>
    <t>20200610 06:15:49</t>
  </si>
  <si>
    <t>06:15:49</t>
  </si>
  <si>
    <t>20200610 06:15:54</t>
  </si>
  <si>
    <t>06:15:54</t>
  </si>
  <si>
    <t>20200610 06:15:59</t>
  </si>
  <si>
    <t>06:15:59</t>
  </si>
  <si>
    <t>06:16:38</t>
  </si>
  <si>
    <t>rm fl 4</t>
  </si>
  <si>
    <t>20200610 06:20:04</t>
  </si>
  <si>
    <t>06:20:04</t>
  </si>
  <si>
    <t>06:19:53</t>
  </si>
  <si>
    <t>20200610 06:20:09</t>
  </si>
  <si>
    <t>06:20:09</t>
  </si>
  <si>
    <t>20200610 06:20:14</t>
  </si>
  <si>
    <t>06:20:14</t>
  </si>
  <si>
    <t>20200610 06:20:19</t>
  </si>
  <si>
    <t>06:20:19</t>
  </si>
  <si>
    <t>20200610 06:20:24</t>
  </si>
  <si>
    <t>06:20:24</t>
  </si>
  <si>
    <t>20200610 06:20:29</t>
  </si>
  <si>
    <t>06:20:29</t>
  </si>
  <si>
    <t>06:21:33</t>
  </si>
  <si>
    <t>ag bz 4</t>
  </si>
  <si>
    <t>20200610 06:24:42</t>
  </si>
  <si>
    <t>06:24:42</t>
  </si>
  <si>
    <t>06:24:29</t>
  </si>
  <si>
    <t>20200610 06:24:47</t>
  </si>
  <si>
    <t>06:24:47</t>
  </si>
  <si>
    <t>20200610 06:24:52</t>
  </si>
  <si>
    <t>06:24:52</t>
  </si>
  <si>
    <t>20200610 06:24:57</t>
  </si>
  <si>
    <t>06:24:57</t>
  </si>
  <si>
    <t>20200610 06:25:02</t>
  </si>
  <si>
    <t>06:25:02</t>
  </si>
  <si>
    <t>20200610 06:25:07</t>
  </si>
  <si>
    <t>06:25:07</t>
  </si>
  <si>
    <t>06:26:03</t>
  </si>
  <si>
    <t>ag bz 5</t>
  </si>
  <si>
    <t>20200610 06:29:26</t>
  </si>
  <si>
    <t>06:29:26</t>
  </si>
  <si>
    <t>06:29:07</t>
  </si>
  <si>
    <t>20200610 06:29:31</t>
  </si>
  <si>
    <t>06:29:31</t>
  </si>
  <si>
    <t>20200610 06:29:36</t>
  </si>
  <si>
    <t>06:29:36</t>
  </si>
  <si>
    <t>20200610 06:29:41</t>
  </si>
  <si>
    <t>06:29:41</t>
  </si>
  <si>
    <t>20200610 06:29:46</t>
  </si>
  <si>
    <t>06:29:46</t>
  </si>
  <si>
    <t>20200610 06:29:51</t>
  </si>
  <si>
    <t>06:29:51</t>
  </si>
  <si>
    <t>06:30:40</t>
  </si>
  <si>
    <t>rm bz 10</t>
  </si>
  <si>
    <t>20200610 06:36:27</t>
  </si>
  <si>
    <t>06:36:27</t>
  </si>
  <si>
    <t>06:36:14</t>
  </si>
  <si>
    <t>20200610 06:36:32</t>
  </si>
  <si>
    <t>06:36:32</t>
  </si>
  <si>
    <t>20200610 06:36:37</t>
  </si>
  <si>
    <t>06:36:37</t>
  </si>
  <si>
    <t>20200610 06:36:43</t>
  </si>
  <si>
    <t>06:36:43</t>
  </si>
  <si>
    <t>20200610 06:36:48</t>
  </si>
  <si>
    <t>06:36:48</t>
  </si>
  <si>
    <t>06:37:48</t>
  </si>
  <si>
    <t>rm bz 7</t>
  </si>
  <si>
    <t>20200610 06:42:33</t>
  </si>
  <si>
    <t>06:42:33</t>
  </si>
  <si>
    <t>06:42:20</t>
  </si>
  <si>
    <t>20200610 06:42:38</t>
  </si>
  <si>
    <t>06:42:38</t>
  </si>
  <si>
    <t>20200610 06:42:43</t>
  </si>
  <si>
    <t>06:42:43</t>
  </si>
  <si>
    <t>20200610 06:42:48</t>
  </si>
  <si>
    <t>06:42:48</t>
  </si>
  <si>
    <t>20200610 06:42:53</t>
  </si>
  <si>
    <t>06:42:53</t>
  </si>
  <si>
    <t>20200610 06:42:58</t>
  </si>
  <si>
    <t>06:42:58</t>
  </si>
  <si>
    <t>06:43:54</t>
  </si>
  <si>
    <t>ag fl 2</t>
  </si>
  <si>
    <t>20200610 06:49:16</t>
  </si>
  <si>
    <t>06:49:16</t>
  </si>
  <si>
    <t>06:49:00</t>
  </si>
  <si>
    <t>20200610 06:49:21</t>
  </si>
  <si>
    <t>06:49:21</t>
  </si>
  <si>
    <t>20200610 06:49:26</t>
  </si>
  <si>
    <t>06:49:26</t>
  </si>
  <si>
    <t>20200610 06:49:31</t>
  </si>
  <si>
    <t>06:49:31</t>
  </si>
  <si>
    <t>20200610 06:49:36</t>
  </si>
  <si>
    <t>06:49:36</t>
  </si>
  <si>
    <t>20200610 06:49:41</t>
  </si>
  <si>
    <t>06:49:41</t>
  </si>
  <si>
    <t>06:50:22</t>
  </si>
  <si>
    <t>ag bz 11</t>
  </si>
  <si>
    <t>20200610 06:54:42</t>
  </si>
  <si>
    <t>06:54:42</t>
  </si>
  <si>
    <t>06:54:26</t>
  </si>
  <si>
    <t>20200610 06:54:47</t>
  </si>
  <si>
    <t>06:54:47</t>
  </si>
  <si>
    <t>20200610 06:54:52</t>
  </si>
  <si>
    <t>06:54:52</t>
  </si>
  <si>
    <t>20200610 06:54:57</t>
  </si>
  <si>
    <t>06:54:57</t>
  </si>
  <si>
    <t>20200610 06:55:02</t>
  </si>
  <si>
    <t>06:55:02</t>
  </si>
  <si>
    <t>20200610 06:55:07</t>
  </si>
  <si>
    <t>06:55:07</t>
  </si>
  <si>
    <t>07:06:22</t>
  </si>
  <si>
    <t>20200610 07:10:01</t>
  </si>
  <si>
    <t>07:10:01</t>
  </si>
  <si>
    <t>07:09:46</t>
  </si>
  <si>
    <t>20200610 07:10:06</t>
  </si>
  <si>
    <t>07:10:06</t>
  </si>
  <si>
    <t>20200610 07:10:11</t>
  </si>
  <si>
    <t>07:10:11</t>
  </si>
  <si>
    <t>20200610 07:10:16</t>
  </si>
  <si>
    <t>07:10:16</t>
  </si>
  <si>
    <t>20200610 07:10:21</t>
  </si>
  <si>
    <t>07:10:21</t>
  </si>
  <si>
    <t>20200610 07:10:26</t>
  </si>
  <si>
    <t>07:10:26</t>
  </si>
  <si>
    <t>07:11:24</t>
  </si>
  <si>
    <t>ag fl 12</t>
  </si>
  <si>
    <t>20200610 07:15:32</t>
  </si>
  <si>
    <t>07:15:32</t>
  </si>
  <si>
    <t>07:15:16</t>
  </si>
  <si>
    <t>20200610 07:15:37</t>
  </si>
  <si>
    <t>07:15:37</t>
  </si>
  <si>
    <t>20200610 07:15:42</t>
  </si>
  <si>
    <t>07:15:42</t>
  </si>
  <si>
    <t>20200610 07:15:47</t>
  </si>
  <si>
    <t>07:15:47</t>
  </si>
  <si>
    <t>20200610 07:15:52</t>
  </si>
  <si>
    <t>07:15:52</t>
  </si>
  <si>
    <t>20200610 07:15:57</t>
  </si>
  <si>
    <t>07:15:57</t>
  </si>
  <si>
    <t>07:16:39</t>
  </si>
  <si>
    <t>20200610 07:19:43</t>
  </si>
  <si>
    <t>07:19:43</t>
  </si>
  <si>
    <t>07:19:18</t>
  </si>
  <si>
    <t>20200610 07:19:48</t>
  </si>
  <si>
    <t>07:19:48</t>
  </si>
  <si>
    <t>20200610 07:19:53</t>
  </si>
  <si>
    <t>07:19:53</t>
  </si>
  <si>
    <t>20200610 07:19:58</t>
  </si>
  <si>
    <t>07:19:58</t>
  </si>
  <si>
    <t>20200610 07:20:03</t>
  </si>
  <si>
    <t>07:20:03</t>
  </si>
  <si>
    <t>20200610 07:20:08</t>
  </si>
  <si>
    <t>07:20:08</t>
  </si>
  <si>
    <t>07:21:08</t>
  </si>
  <si>
    <t>20200610 07:24:19</t>
  </si>
  <si>
    <t>07:24:19</t>
  </si>
  <si>
    <t>07:24:05</t>
  </si>
  <si>
    <t>20200610 07:24:24</t>
  </si>
  <si>
    <t>07:24:24</t>
  </si>
  <si>
    <t>20200610 07:24:29</t>
  </si>
  <si>
    <t>07:24:29</t>
  </si>
  <si>
    <t>20200610 07:24:34</t>
  </si>
  <si>
    <t>07:24:34</t>
  </si>
  <si>
    <t>20200610 07:24:39</t>
  </si>
  <si>
    <t>07:24:39</t>
  </si>
  <si>
    <t>20200610 07:24:44</t>
  </si>
  <si>
    <t>07:24:44</t>
  </si>
  <si>
    <t>07:25:39</t>
  </si>
  <si>
    <t>20200610 07:29:23</t>
  </si>
  <si>
    <t>07:29:23</t>
  </si>
  <si>
    <t>07:29:05</t>
  </si>
  <si>
    <t>20200610 07:29:28</t>
  </si>
  <si>
    <t>07:29:28</t>
  </si>
  <si>
    <t>20200610 07:29:33</t>
  </si>
  <si>
    <t>07:29:33</t>
  </si>
  <si>
    <t>20200610 07:29:38</t>
  </si>
  <si>
    <t>07:29:38</t>
  </si>
  <si>
    <t>20200610 07:29:43</t>
  </si>
  <si>
    <t>07:29:43</t>
  </si>
  <si>
    <t>20200610 07:29:48</t>
  </si>
  <si>
    <t>07:29:48</t>
  </si>
  <si>
    <t>07:30:42</t>
  </si>
  <si>
    <t>rm bz 12</t>
  </si>
  <si>
    <t>20200610 07:34:04</t>
  </si>
  <si>
    <t>07:34:04</t>
  </si>
  <si>
    <t>07:33:50</t>
  </si>
  <si>
    <t>20200610 07:34:09</t>
  </si>
  <si>
    <t>07:34:09</t>
  </si>
  <si>
    <t>20200610 07:34:14</t>
  </si>
  <si>
    <t>07:34:14</t>
  </si>
  <si>
    <t>20200610 07:34:19</t>
  </si>
  <si>
    <t>07:34:19</t>
  </si>
  <si>
    <t>20200610 07:34:24</t>
  </si>
  <si>
    <t>07:34:24</t>
  </si>
  <si>
    <t>20200610 07:34:29</t>
  </si>
  <si>
    <t>07:34:29</t>
  </si>
  <si>
    <t>07:35:19</t>
  </si>
  <si>
    <t>20200610 07:38:59</t>
  </si>
  <si>
    <t>07:38:59</t>
  </si>
  <si>
    <t>07:38:35</t>
  </si>
  <si>
    <t>20200610 07:39:04</t>
  </si>
  <si>
    <t>07:39:04</t>
  </si>
  <si>
    <t>20200610 07:39:09</t>
  </si>
  <si>
    <t>07:39:09</t>
  </si>
  <si>
    <t>20200610 07:39:14</t>
  </si>
  <si>
    <t>07:39:14</t>
  </si>
  <si>
    <t>20200610 07:39:19</t>
  </si>
  <si>
    <t>07:39:19</t>
  </si>
  <si>
    <t>20200610 07:39:24</t>
  </si>
  <si>
    <t>07:39:24</t>
  </si>
  <si>
    <t>07:40:15</t>
  </si>
  <si>
    <t>20200610 07:43:46</t>
  </si>
  <si>
    <t>07:43:46</t>
  </si>
  <si>
    <t>07:43:31</t>
  </si>
  <si>
    <t>20200610 07:43:51</t>
  </si>
  <si>
    <t>07:43:51</t>
  </si>
  <si>
    <t>20200610 07:43:56</t>
  </si>
  <si>
    <t>07:43:56</t>
  </si>
  <si>
    <t>20200610 07:44:01</t>
  </si>
  <si>
    <t>07:44:01</t>
  </si>
  <si>
    <t>20200610 07:44:06</t>
  </si>
  <si>
    <t>07:44:06</t>
  </si>
  <si>
    <t>20200610 07:44:11</t>
  </si>
  <si>
    <t>07:44:11</t>
  </si>
  <si>
    <t>07:44:56</t>
  </si>
  <si>
    <t>rm bz 9</t>
  </si>
  <si>
    <t>20200610 07:48:42</t>
  </si>
  <si>
    <t>07:48:42</t>
  </si>
  <si>
    <t>07:48:16</t>
  </si>
  <si>
    <t>20200610 07:48:47</t>
  </si>
  <si>
    <t>07:48:47</t>
  </si>
  <si>
    <t>20200610 07:48:52</t>
  </si>
  <si>
    <t>07:48:52</t>
  </si>
  <si>
    <t>20200610 07:48:57</t>
  </si>
  <si>
    <t>07:48:57</t>
  </si>
  <si>
    <t>20200610 07:49:02</t>
  </si>
  <si>
    <t>07:49:02</t>
  </si>
  <si>
    <t>20200610 07:49:07</t>
  </si>
  <si>
    <t>07:49:07</t>
  </si>
  <si>
    <t>07:49:59</t>
  </si>
  <si>
    <t>ag bz 2</t>
  </si>
  <si>
    <t>20200610 07:53:24</t>
  </si>
  <si>
    <t>07:53:24</t>
  </si>
  <si>
    <t>07:53:09</t>
  </si>
  <si>
    <t>20200610 07:53:29</t>
  </si>
  <si>
    <t>07:53:29</t>
  </si>
  <si>
    <t>20200610 07:53:34</t>
  </si>
  <si>
    <t>07:53:34</t>
  </si>
  <si>
    <t>20200610 07:53:39</t>
  </si>
  <si>
    <t>07:53:39</t>
  </si>
  <si>
    <t>20200610 07:53:44</t>
  </si>
  <si>
    <t>07:53:44</t>
  </si>
  <si>
    <t>20200610 07:53:49</t>
  </si>
  <si>
    <t>07:53:49</t>
  </si>
  <si>
    <t>07:54:42</t>
  </si>
  <si>
    <t>ag fl 1</t>
  </si>
  <si>
    <t>20200610 07:58:01</t>
  </si>
  <si>
    <t>07:58:01</t>
  </si>
  <si>
    <t>07:57:45</t>
  </si>
  <si>
    <t>20200610 07:58:06</t>
  </si>
  <si>
    <t>07:58:06</t>
  </si>
  <si>
    <t>20200610 07:58:11</t>
  </si>
  <si>
    <t>07:58:11</t>
  </si>
  <si>
    <t>20200610 07:58:16</t>
  </si>
  <si>
    <t>07:58:16</t>
  </si>
  <si>
    <t>20200610 07:58:21</t>
  </si>
  <si>
    <t>07:58:21</t>
  </si>
  <si>
    <t>20200610 07:58:26</t>
  </si>
  <si>
    <t>07:58:26</t>
  </si>
  <si>
    <t>07:59:18</t>
  </si>
  <si>
    <t>rm fl 1</t>
  </si>
  <si>
    <t>20200610 08:03:20</t>
  </si>
  <si>
    <t>08:03:20</t>
  </si>
  <si>
    <t>08:02:36</t>
  </si>
  <si>
    <t>20200610 08:03:25</t>
  </si>
  <si>
    <t>08:03:25</t>
  </si>
  <si>
    <t>20200610 08:03:30</t>
  </si>
  <si>
    <t>08:03:30</t>
  </si>
  <si>
    <t>20200610 08:03:35</t>
  </si>
  <si>
    <t>08:03:35</t>
  </si>
  <si>
    <t>20200610 08:03:40</t>
  </si>
  <si>
    <t>08:03:40</t>
  </si>
  <si>
    <t>20200610 08:03:45</t>
  </si>
  <si>
    <t>08:03:45</t>
  </si>
  <si>
    <t>08:04:28</t>
  </si>
  <si>
    <t>20200610 08:08:56</t>
  </si>
  <si>
    <t>08:08:56</t>
  </si>
  <si>
    <t>08:08:30</t>
  </si>
  <si>
    <t>20200610 08:09:01</t>
  </si>
  <si>
    <t>08:09:01</t>
  </si>
  <si>
    <t>20200610 08:09:06</t>
  </si>
  <si>
    <t>08:09:06</t>
  </si>
  <si>
    <t>20200610 08:09:11</t>
  </si>
  <si>
    <t>08:09:11</t>
  </si>
  <si>
    <t>20200610 08:09:16</t>
  </si>
  <si>
    <t>08:09:16</t>
  </si>
  <si>
    <t>08:10:15</t>
  </si>
  <si>
    <t>ag bz 8</t>
  </si>
  <si>
    <t>20200610 08:13:58</t>
  </si>
  <si>
    <t>08:13:58</t>
  </si>
  <si>
    <t>08:13:36</t>
  </si>
  <si>
    <t>20200610 08:14:03</t>
  </si>
  <si>
    <t>08:14:03</t>
  </si>
  <si>
    <t>20200610 08:14:08</t>
  </si>
  <si>
    <t>08:14:08</t>
  </si>
  <si>
    <t>20200610 08:14:13</t>
  </si>
  <si>
    <t>08:14:13</t>
  </si>
  <si>
    <t>20200610 08:14:18</t>
  </si>
  <si>
    <t>08:14:18</t>
  </si>
  <si>
    <t>20200610 08:14:23</t>
  </si>
  <si>
    <t>08:14:23</t>
  </si>
  <si>
    <t>08:15:26</t>
  </si>
  <si>
    <t>rm fl 12</t>
  </si>
  <si>
    <t>20200610 08:18:59</t>
  </si>
  <si>
    <t>08:18:59</t>
  </si>
  <si>
    <t>08:18:45</t>
  </si>
  <si>
    <t>20200610 08:19:04</t>
  </si>
  <si>
    <t>08:19:04</t>
  </si>
  <si>
    <t>20200610 08:19:09</t>
  </si>
  <si>
    <t>08:19:09</t>
  </si>
  <si>
    <t>20200610 08:19:14</t>
  </si>
  <si>
    <t>08:19:14</t>
  </si>
  <si>
    <t>20200610 08:19:19</t>
  </si>
  <si>
    <t>08:19:19</t>
  </si>
  <si>
    <t>20200610 08:19:24</t>
  </si>
  <si>
    <t>08:19:24</t>
  </si>
  <si>
    <t>08:40:22</t>
  </si>
  <si>
    <t>ag bz 7</t>
  </si>
  <si>
    <t>20200610 08:44:05</t>
  </si>
  <si>
    <t>08:44:05</t>
  </si>
  <si>
    <t>08:43:41</t>
  </si>
  <si>
    <t>20200610 08:44:10</t>
  </si>
  <si>
    <t>08:44:10</t>
  </si>
  <si>
    <t>20200610 08:44:15</t>
  </si>
  <si>
    <t>08:44:15</t>
  </si>
  <si>
    <t>20200610 08:44:20</t>
  </si>
  <si>
    <t>08:44:20</t>
  </si>
  <si>
    <t>20200610 08:44:25</t>
  </si>
  <si>
    <t>08:44:25</t>
  </si>
  <si>
    <t>20200610 08:44:30</t>
  </si>
  <si>
    <t>08:44:30</t>
  </si>
  <si>
    <t>08:45:20</t>
  </si>
  <si>
    <t>rm fl 11</t>
  </si>
  <si>
    <t>20200610 08:48:57</t>
  </si>
  <si>
    <t>08:48:57</t>
  </si>
  <si>
    <t>08:48:37</t>
  </si>
  <si>
    <t>20200610 08:49:02</t>
  </si>
  <si>
    <t>08:49:02</t>
  </si>
  <si>
    <t>20200610 08:49:07</t>
  </si>
  <si>
    <t>08:49:07</t>
  </si>
  <si>
    <t>20200610 08:49:12</t>
  </si>
  <si>
    <t>08:49:12</t>
  </si>
  <si>
    <t>20200610 08:49:17</t>
  </si>
  <si>
    <t>08:49:17</t>
  </si>
  <si>
    <t>20200610 08:49:22</t>
  </si>
  <si>
    <t>08:49:22</t>
  </si>
  <si>
    <t>08:50:04</t>
  </si>
  <si>
    <t>20200610 08:53:27</t>
  </si>
  <si>
    <t>08:53:27</t>
  </si>
  <si>
    <t>08:53:10</t>
  </si>
  <si>
    <t>20200610 08:53:32</t>
  </si>
  <si>
    <t>08:53:32</t>
  </si>
  <si>
    <t>20200610 08:53:37</t>
  </si>
  <si>
    <t>08:53:37</t>
  </si>
  <si>
    <t>20200610 08:53:42</t>
  </si>
  <si>
    <t>08:53:42</t>
  </si>
  <si>
    <t>20200610 08:53:47</t>
  </si>
  <si>
    <t>08:53:47</t>
  </si>
  <si>
    <t>20200610 08:53:52</t>
  </si>
  <si>
    <t>08:53:52</t>
  </si>
  <si>
    <t>08:54:35</t>
  </si>
  <si>
    <t>rm fl 10</t>
  </si>
  <si>
    <t>20200610 08:57:56</t>
  </si>
  <si>
    <t>08:57:56</t>
  </si>
  <si>
    <t>08:57:42</t>
  </si>
  <si>
    <t>20200610 08:58:01</t>
  </si>
  <si>
    <t>08:58:01</t>
  </si>
  <si>
    <t>20200610 08:58:07</t>
  </si>
  <si>
    <t>08:58:07</t>
  </si>
  <si>
    <t>20200610 08:58:12</t>
  </si>
  <si>
    <t>08:58:12</t>
  </si>
  <si>
    <t>20200610 08:58:17</t>
  </si>
  <si>
    <t>08:58:17</t>
  </si>
  <si>
    <t>08:59:04</t>
  </si>
  <si>
    <t>rm fl 6</t>
  </si>
  <si>
    <t>20200610 09:02:25</t>
  </si>
  <si>
    <t>09:02:25</t>
  </si>
  <si>
    <t>09:02:06</t>
  </si>
  <si>
    <t>20200610 09:02:30</t>
  </si>
  <si>
    <t>09:02:30</t>
  </si>
  <si>
    <t>20200610 09:02:35</t>
  </si>
  <si>
    <t>09:02:35</t>
  </si>
  <si>
    <t>20200610 09:02:40</t>
  </si>
  <si>
    <t>09:02:40</t>
  </si>
  <si>
    <t>20200610 09:02:45</t>
  </si>
  <si>
    <t>09:02:45</t>
  </si>
  <si>
    <t>20200610 09:02:50</t>
  </si>
  <si>
    <t>09:02:50</t>
  </si>
  <si>
    <t>09:03:42</t>
  </si>
  <si>
    <t>rm bz 3</t>
  </si>
  <si>
    <t>20200610 09:07:13</t>
  </si>
  <si>
    <t>09:07:13</t>
  </si>
  <si>
    <t>09:06:55</t>
  </si>
  <si>
    <t>20200610 09:07:18</t>
  </si>
  <si>
    <t>09:07:18</t>
  </si>
  <si>
    <t>20200610 09:07:23</t>
  </si>
  <si>
    <t>09:07:23</t>
  </si>
  <si>
    <t>20200610 09:07:28</t>
  </si>
  <si>
    <t>09:07:28</t>
  </si>
  <si>
    <t>20200610 09:07:33</t>
  </si>
  <si>
    <t>09:07:33</t>
  </si>
  <si>
    <t>20200610 09:07:38</t>
  </si>
  <si>
    <t>09:07:38</t>
  </si>
  <si>
    <t>09:08:24</t>
  </si>
  <si>
    <t>20200610 09:11:58</t>
  </si>
  <si>
    <t>09:11:58</t>
  </si>
  <si>
    <t>09:11:35</t>
  </si>
  <si>
    <t>20200610 09:12:03</t>
  </si>
  <si>
    <t>09:12:03</t>
  </si>
  <si>
    <t>20200610 09:12:08</t>
  </si>
  <si>
    <t>09:12:08</t>
  </si>
  <si>
    <t>20200610 09:12:13</t>
  </si>
  <si>
    <t>09:12:13</t>
  </si>
  <si>
    <t>20200610 09:12:18</t>
  </si>
  <si>
    <t>09:12:18</t>
  </si>
  <si>
    <t>20200610 09:12:23</t>
  </si>
  <si>
    <t>09:12:23</t>
  </si>
  <si>
    <t>09:13:12</t>
  </si>
  <si>
    <t>20200610 09:17:10</t>
  </si>
  <si>
    <t>09:17:10</t>
  </si>
  <si>
    <t>09:16:33</t>
  </si>
  <si>
    <t>20200610 09:17:15</t>
  </si>
  <si>
    <t>09:17:15</t>
  </si>
  <si>
    <t>20200610 09:17:20</t>
  </si>
  <si>
    <t>09:17:20</t>
  </si>
  <si>
    <t>20200610 09:17:25</t>
  </si>
  <si>
    <t>09:17:25</t>
  </si>
  <si>
    <t>20200610 09:17:30</t>
  </si>
  <si>
    <t>09:17:30</t>
  </si>
  <si>
    <t>20200610 09:17:35</t>
  </si>
  <si>
    <t>09:17:35</t>
  </si>
  <si>
    <t>09:18:17</t>
  </si>
  <si>
    <t>20200610 09:22:13</t>
  </si>
  <si>
    <t>09:22:13</t>
  </si>
  <si>
    <t>09:21:34</t>
  </si>
  <si>
    <t>20200610 09:22:19</t>
  </si>
  <si>
    <t>09:22:19</t>
  </si>
  <si>
    <t>20200610 09:22:24</t>
  </si>
  <si>
    <t>09:22:24</t>
  </si>
  <si>
    <t>20200610 09:22:29</t>
  </si>
  <si>
    <t>09:22:29</t>
  </si>
  <si>
    <t>20200610 09:22:34</t>
  </si>
  <si>
    <t>09:22:34</t>
  </si>
  <si>
    <t>20200610 09:22:39</t>
  </si>
  <si>
    <t>09:22:39</t>
  </si>
  <si>
    <t>09:23:42</t>
  </si>
  <si>
    <t>20200610 09:27:19</t>
  </si>
  <si>
    <t>09:27:19</t>
  </si>
  <si>
    <t>09:27:04</t>
  </si>
  <si>
    <t>20200610 09:27:24</t>
  </si>
  <si>
    <t>09:27:24</t>
  </si>
  <si>
    <t>20200610 09:27:29</t>
  </si>
  <si>
    <t>09:27:29</t>
  </si>
  <si>
    <t>20200610 09:27:34</t>
  </si>
  <si>
    <t>09:27:34</t>
  </si>
  <si>
    <t>20200610 09:27:39</t>
  </si>
  <si>
    <t>09:27:39</t>
  </si>
  <si>
    <t>20200610 09:27:44</t>
  </si>
  <si>
    <t>09:27:44</t>
  </si>
  <si>
    <t>09:36:51</t>
  </si>
  <si>
    <t>ag fl 9</t>
  </si>
  <si>
    <t>20200610 09:40:33</t>
  </si>
  <si>
    <t>09:40:33</t>
  </si>
  <si>
    <t>09:40:09</t>
  </si>
  <si>
    <t>20200610 09:40:38</t>
  </si>
  <si>
    <t>09:40:38</t>
  </si>
  <si>
    <t>20200610 09:40:43</t>
  </si>
  <si>
    <t>09:40:43</t>
  </si>
  <si>
    <t>20200610 09:40:48</t>
  </si>
  <si>
    <t>09:40:48</t>
  </si>
  <si>
    <t>20200610 09:40:53</t>
  </si>
  <si>
    <t>09:40:53</t>
  </si>
  <si>
    <t>20200610 09:40:58</t>
  </si>
  <si>
    <t>09:40:58</t>
  </si>
  <si>
    <t>09:41:46</t>
  </si>
  <si>
    <t>20200610 09:45:30</t>
  </si>
  <si>
    <t>09:45:30</t>
  </si>
  <si>
    <t>09:45:01</t>
  </si>
  <si>
    <t>20200610 09:45:35</t>
  </si>
  <si>
    <t>09:45:35</t>
  </si>
  <si>
    <t>20200610 09:45:40</t>
  </si>
  <si>
    <t>09:45:40</t>
  </si>
  <si>
    <t>20200610 09:45:45</t>
  </si>
  <si>
    <t>09:45:45</t>
  </si>
  <si>
    <t>20200610 09:45:51</t>
  </si>
  <si>
    <t>09:45:51</t>
  </si>
  <si>
    <t>09:46:42</t>
  </si>
  <si>
    <t>20200610 09:51:21</t>
  </si>
  <si>
    <t>09:51:21</t>
  </si>
  <si>
    <t>09:51:01</t>
  </si>
  <si>
    <t>20200610 09:51:26</t>
  </si>
  <si>
    <t>09:51:26</t>
  </si>
  <si>
    <t>20200610 09:51:31</t>
  </si>
  <si>
    <t>09:51:31</t>
  </si>
  <si>
    <t>20200610 09:51:36</t>
  </si>
  <si>
    <t>09:51:36</t>
  </si>
  <si>
    <t>20200610 09:51:41</t>
  </si>
  <si>
    <t>09:51:41</t>
  </si>
  <si>
    <t>20200610 09:51:46</t>
  </si>
  <si>
    <t>09:51:46</t>
  </si>
  <si>
    <t>09:52:36</t>
  </si>
  <si>
    <t>rm bz 11</t>
  </si>
  <si>
    <t>20200610 09:56:14</t>
  </si>
  <si>
    <t>09:56:14</t>
  </si>
  <si>
    <t>09:55:46</t>
  </si>
  <si>
    <t>20200610 09:56:19</t>
  </si>
  <si>
    <t>09:56:19</t>
  </si>
  <si>
    <t>20200610 09:56:24</t>
  </si>
  <si>
    <t>09:56:24</t>
  </si>
  <si>
    <t>20200610 09:56:29</t>
  </si>
  <si>
    <t>09:56:29</t>
  </si>
  <si>
    <t>20200610 09:56:34</t>
  </si>
  <si>
    <t>09:56:34</t>
  </si>
  <si>
    <t>20200610 09:56:39</t>
  </si>
  <si>
    <t>09:56:39</t>
  </si>
  <si>
    <t>09:57:26</t>
  </si>
  <si>
    <t>20200610 10:01:19</t>
  </si>
  <si>
    <t>10:01:19</t>
  </si>
  <si>
    <t>10:00:54</t>
  </si>
  <si>
    <t>20200610 10:01:24</t>
  </si>
  <si>
    <t>10:01:24</t>
  </si>
  <si>
    <t>20200610 10:01:29</t>
  </si>
  <si>
    <t>10:01:29</t>
  </si>
  <si>
    <t>20200610 10:01:34</t>
  </si>
  <si>
    <t>10:01:34</t>
  </si>
  <si>
    <t>20200610 10:01:39</t>
  </si>
  <si>
    <t>10:01:39</t>
  </si>
  <si>
    <t>20200610 10:01:44</t>
  </si>
  <si>
    <t>10:01:44</t>
  </si>
  <si>
    <t>10:02:33</t>
  </si>
  <si>
    <t>20200610 10:06:31</t>
  </si>
  <si>
    <t>10:06:31</t>
  </si>
  <si>
    <t>10:05:58</t>
  </si>
  <si>
    <t>20200610 10:06:36</t>
  </si>
  <si>
    <t>10:06:36</t>
  </si>
  <si>
    <t>20200610 10:06:41</t>
  </si>
  <si>
    <t>10:06:41</t>
  </si>
  <si>
    <t>20200610 10:06:46</t>
  </si>
  <si>
    <t>10:06:46</t>
  </si>
  <si>
    <t>20200610 10:06:51</t>
  </si>
  <si>
    <t>10:06:51</t>
  </si>
  <si>
    <t>20200610 10:06:56</t>
  </si>
  <si>
    <t>10:06:56</t>
  </si>
  <si>
    <t>10:24:17</t>
  </si>
  <si>
    <t>ag bz 10</t>
  </si>
  <si>
    <t>20200610 10:28:01</t>
  </si>
  <si>
    <t>10:28:01</t>
  </si>
  <si>
    <t>10:27:32</t>
  </si>
  <si>
    <t>20200610 10:28:06</t>
  </si>
  <si>
    <t>10:28:06</t>
  </si>
  <si>
    <t>20200610 10:28:11</t>
  </si>
  <si>
    <t>10:28:11</t>
  </si>
  <si>
    <t>20200610 10:28:16</t>
  </si>
  <si>
    <t>10:28:16</t>
  </si>
  <si>
    <t>20200610 10:28:21</t>
  </si>
  <si>
    <t>10:28:21</t>
  </si>
  <si>
    <t>20200610 10:28:26</t>
  </si>
  <si>
    <t>10:28:26</t>
  </si>
  <si>
    <t>10:29:20</t>
  </si>
  <si>
    <t>20200610 10:33:12</t>
  </si>
  <si>
    <t>10:33:12</t>
  </si>
  <si>
    <t>10:32:55</t>
  </si>
  <si>
    <t>20200610 10:33:17</t>
  </si>
  <si>
    <t>10:33:17</t>
  </si>
  <si>
    <t>20200610 10:33:22</t>
  </si>
  <si>
    <t>10:33:22</t>
  </si>
  <si>
    <t>20200610 10:33:27</t>
  </si>
  <si>
    <t>10:33:27</t>
  </si>
  <si>
    <t>20200610 10:33:32</t>
  </si>
  <si>
    <t>10:33:32</t>
  </si>
  <si>
    <t>20200610 10:33:38</t>
  </si>
  <si>
    <t>10:33:38</t>
  </si>
  <si>
    <t>10:34:41</t>
  </si>
  <si>
    <t>20200610 10:38:10</t>
  </si>
  <si>
    <t>10:38:10</t>
  </si>
  <si>
    <t>10:37:54</t>
  </si>
  <si>
    <t>20200610 10:38:15</t>
  </si>
  <si>
    <t>10:38:15</t>
  </si>
  <si>
    <t>20200610 10:38:20</t>
  </si>
  <si>
    <t>10:38:20</t>
  </si>
  <si>
    <t>20200610 10:38:25</t>
  </si>
  <si>
    <t>10:38:25</t>
  </si>
  <si>
    <t>20200610 10:38:30</t>
  </si>
  <si>
    <t>10:38:30</t>
  </si>
  <si>
    <t>20200610 10:38:35</t>
  </si>
  <si>
    <t>10:38:35</t>
  </si>
  <si>
    <t>10:39:18</t>
  </si>
  <si>
    <t>20200610 10:42:50</t>
  </si>
  <si>
    <t>10:42:50</t>
  </si>
  <si>
    <t>10:42:28</t>
  </si>
  <si>
    <t>20200610 10:42:55</t>
  </si>
  <si>
    <t>10:42:55</t>
  </si>
  <si>
    <t>20200610 10:43:00</t>
  </si>
  <si>
    <t>10:43:00</t>
  </si>
  <si>
    <t>20200610 10:43:05</t>
  </si>
  <si>
    <t>10:43:05</t>
  </si>
  <si>
    <t>20200610 10:43:10</t>
  </si>
  <si>
    <t>10:43:10</t>
  </si>
  <si>
    <t>20200610 10:43:15</t>
  </si>
  <si>
    <t>10:43:15</t>
  </si>
  <si>
    <t>10:44:04</t>
  </si>
  <si>
    <t>ag bz 1</t>
  </si>
  <si>
    <t>20200610 10:47:32</t>
  </si>
  <si>
    <t>10:47:32</t>
  </si>
  <si>
    <t>10:47:13</t>
  </si>
  <si>
    <t>20200610 10:47:37</t>
  </si>
  <si>
    <t>10:47:37</t>
  </si>
  <si>
    <t>20200610 10:47:42</t>
  </si>
  <si>
    <t>10:47:42</t>
  </si>
  <si>
    <t>20200610 10:47:47</t>
  </si>
  <si>
    <t>10:47:47</t>
  </si>
  <si>
    <t>20200610 10:47:52</t>
  </si>
  <si>
    <t>10:47:52</t>
  </si>
  <si>
    <t>20200610 10:47:57</t>
  </si>
  <si>
    <t>10:47:57</t>
  </si>
  <si>
    <t>10:48:47</t>
  </si>
  <si>
    <t>20200610 10:52:17</t>
  </si>
  <si>
    <t>10:52:17</t>
  </si>
  <si>
    <t>10:52:04</t>
  </si>
  <si>
    <t>20200610 10:52:22</t>
  </si>
  <si>
    <t>10:52:22</t>
  </si>
  <si>
    <t>20200610 10:52:27</t>
  </si>
  <si>
    <t>10:52:27</t>
  </si>
  <si>
    <t>20200610 10:52:32</t>
  </si>
  <si>
    <t>10:52:32</t>
  </si>
  <si>
    <t>20200610 10:52:37</t>
  </si>
  <si>
    <t>10:52:37</t>
  </si>
  <si>
    <t>20200610 10:52:42</t>
  </si>
  <si>
    <t>10:52:42</t>
  </si>
  <si>
    <t>10:53:24</t>
  </si>
  <si>
    <t>20200610 10:57:36</t>
  </si>
  <si>
    <t>10:57:36</t>
  </si>
  <si>
    <t>10:57:20</t>
  </si>
  <si>
    <t>20200610 10:57:41</t>
  </si>
  <si>
    <t>10:57:41</t>
  </si>
  <si>
    <t>20200610 10:57:46</t>
  </si>
  <si>
    <t>10:57:46</t>
  </si>
  <si>
    <t>20200610 10:57:51</t>
  </si>
  <si>
    <t>10:57:51</t>
  </si>
  <si>
    <t>20200610 10:57:56</t>
  </si>
  <si>
    <t>10:57:56</t>
  </si>
  <si>
    <t>10:59:03</t>
  </si>
  <si>
    <t>rm bz 5</t>
  </si>
  <si>
    <t>20200610 11:02:22</t>
  </si>
  <si>
    <t>11:02:22</t>
  </si>
  <si>
    <t>11:02:01</t>
  </si>
  <si>
    <t>20200610 11:02:27</t>
  </si>
  <si>
    <t>11:02:27</t>
  </si>
  <si>
    <t>20200610 11:02:32</t>
  </si>
  <si>
    <t>11:02:32</t>
  </si>
  <si>
    <t>20200610 11:02:37</t>
  </si>
  <si>
    <t>11:02:37</t>
  </si>
  <si>
    <t>20200610 11:02:42</t>
  </si>
  <si>
    <t>11:02:42</t>
  </si>
  <si>
    <t>20200610 11:02:47</t>
  </si>
  <si>
    <t>11:02:47</t>
  </si>
  <si>
    <t>11:03:35</t>
  </si>
  <si>
    <t>rm bz 1</t>
  </si>
  <si>
    <t>20200610 11:07:56</t>
  </si>
  <si>
    <t>11:07:56</t>
  </si>
  <si>
    <t>11:07:36</t>
  </si>
  <si>
    <t>20200610 11:08:01</t>
  </si>
  <si>
    <t>11:08:01</t>
  </si>
  <si>
    <t>20200610 11:08:06</t>
  </si>
  <si>
    <t>11:08:06</t>
  </si>
  <si>
    <t>20200610 11:08:11</t>
  </si>
  <si>
    <t>11:08:11</t>
  </si>
  <si>
    <t>20200610 11:08:16</t>
  </si>
  <si>
    <t>11:08:16</t>
  </si>
  <si>
    <t>20200610 11:08:21</t>
  </si>
  <si>
    <t>11:08:21</t>
  </si>
  <si>
    <t>11:09:13</t>
  </si>
  <si>
    <t>20200610 11:12:31</t>
  </si>
  <si>
    <t>11:12:31</t>
  </si>
  <si>
    <t>11:12:11</t>
  </si>
  <si>
    <t>20200610 11:12:36</t>
  </si>
  <si>
    <t>11:12:36</t>
  </si>
  <si>
    <t>20200610 11:12:41</t>
  </si>
  <si>
    <t>11:12:41</t>
  </si>
  <si>
    <t>20200610 11:12:46</t>
  </si>
  <si>
    <t>11:12:46</t>
  </si>
  <si>
    <t>20200610 11:12:51</t>
  </si>
  <si>
    <t>11:12:51</t>
  </si>
  <si>
    <t>20200610 11:12:56</t>
  </si>
  <si>
    <t>11:12:56</t>
  </si>
  <si>
    <t>11:13:45</t>
  </si>
  <si>
    <t>20200610 11:17:58</t>
  </si>
  <si>
    <t>11:17:58</t>
  </si>
  <si>
    <t>11:17:33</t>
  </si>
  <si>
    <t>20200610 11:18:03</t>
  </si>
  <si>
    <t>11:18:03</t>
  </si>
  <si>
    <t>20200610 11:18:08</t>
  </si>
  <si>
    <t>11:18:08</t>
  </si>
  <si>
    <t>20200610 11:18:13</t>
  </si>
  <si>
    <t>11:18:13</t>
  </si>
  <si>
    <t>20200610 11:18:18</t>
  </si>
  <si>
    <t>11:18:18</t>
  </si>
  <si>
    <t>20200610 11:18:23</t>
  </si>
  <si>
    <t>11:18:23</t>
  </si>
  <si>
    <t>11:19:10</t>
  </si>
  <si>
    <t>20200610 11:22:41</t>
  </si>
  <si>
    <t>11:22:41</t>
  </si>
  <si>
    <t>11:22:26</t>
  </si>
  <si>
    <t>20200610 11:22:46</t>
  </si>
  <si>
    <t>11:22:46</t>
  </si>
  <si>
    <t>20200610 11:22:51</t>
  </si>
  <si>
    <t>11:22:51</t>
  </si>
  <si>
    <t>20200610 11:22:56</t>
  </si>
  <si>
    <t>11:22:56</t>
  </si>
  <si>
    <t>20200610 11:23:01</t>
  </si>
  <si>
    <t>11:23:01</t>
  </si>
  <si>
    <t>20200610 11:23:06</t>
  </si>
  <si>
    <t>11:23:06</t>
  </si>
  <si>
    <t>11:23:43</t>
  </si>
  <si>
    <t>20200610 11:26:06</t>
  </si>
  <si>
    <t>11:26:06</t>
  </si>
  <si>
    <t>11:25:24</t>
  </si>
  <si>
    <t>20200610 11:26:11</t>
  </si>
  <si>
    <t>11:26:11</t>
  </si>
  <si>
    <t>20200610 11:26:16</t>
  </si>
  <si>
    <t>11:26:16</t>
  </si>
  <si>
    <t>20200610 11:26:21</t>
  </si>
  <si>
    <t>11:26:21</t>
  </si>
  <si>
    <t>20200610 11:26:26</t>
  </si>
  <si>
    <t>11:26:26</t>
  </si>
  <si>
    <t>20200610 11:26:31</t>
  </si>
  <si>
    <t>11:26:31</t>
  </si>
  <si>
    <t>11:27:18</t>
  </si>
  <si>
    <t>20200610 11:31:17</t>
  </si>
  <si>
    <t>11:31:17</t>
  </si>
  <si>
    <t>11:30:50</t>
  </si>
  <si>
    <t>20200610 11:31:22</t>
  </si>
  <si>
    <t>11:31:22</t>
  </si>
  <si>
    <t>20200610 11:31:27</t>
  </si>
  <si>
    <t>11:31:27</t>
  </si>
  <si>
    <t>20200610 11:31:32</t>
  </si>
  <si>
    <t>11:31:32</t>
  </si>
  <si>
    <t>20200610 11:31:37</t>
  </si>
  <si>
    <t>11:31:37</t>
  </si>
  <si>
    <t>20200610 11:31:42</t>
  </si>
  <si>
    <t>11:31:42</t>
  </si>
  <si>
    <t>11:32:26</t>
  </si>
  <si>
    <t>20200610 11:34:42</t>
  </si>
  <si>
    <t>11:34:42</t>
  </si>
  <si>
    <t>11:34:22</t>
  </si>
  <si>
    <t>20200610 11:34:47</t>
  </si>
  <si>
    <t>11:34:47</t>
  </si>
  <si>
    <t>20200610 11:34:52</t>
  </si>
  <si>
    <t>11:34:52</t>
  </si>
  <si>
    <t>20200610 11:34:57</t>
  </si>
  <si>
    <t>11:34:57</t>
  </si>
  <si>
    <t>20200610 11:35:02</t>
  </si>
  <si>
    <t>11:35:02</t>
  </si>
  <si>
    <t>20200610 11:35:07</t>
  </si>
  <si>
    <t>11:35:07</t>
  </si>
  <si>
    <t>11:35:38</t>
  </si>
  <si>
    <t>ag fl 5</t>
  </si>
  <si>
    <t>20200610 11:37:31</t>
  </si>
  <si>
    <t>11:37:31</t>
  </si>
  <si>
    <t>11:36:59</t>
  </si>
  <si>
    <t>20200610 11:37:36</t>
  </si>
  <si>
    <t>11:37:36</t>
  </si>
  <si>
    <t>20200610 11:37:41</t>
  </si>
  <si>
    <t>11:37:41</t>
  </si>
  <si>
    <t>20200610 11:37:46</t>
  </si>
  <si>
    <t>11:37:46</t>
  </si>
  <si>
    <t>20200610 11:37:51</t>
  </si>
  <si>
    <t>11:37:51</t>
  </si>
  <si>
    <t>20200610 11:37:56</t>
  </si>
  <si>
    <t>11:37:56</t>
  </si>
  <si>
    <t>13:26:52</t>
  </si>
  <si>
    <t>20200610 13:30:49</t>
  </si>
  <si>
    <t>13:30:49</t>
  </si>
  <si>
    <t>13:30:28</t>
  </si>
  <si>
    <t>20200610 13:30:54</t>
  </si>
  <si>
    <t>13:30:54</t>
  </si>
  <si>
    <t>20200610 13:30:59</t>
  </si>
  <si>
    <t>13:30:59</t>
  </si>
  <si>
    <t>20200610 13:31:04</t>
  </si>
  <si>
    <t>13:31:04</t>
  </si>
  <si>
    <t>20200610 13:31:09</t>
  </si>
  <si>
    <t>13:31:09</t>
  </si>
  <si>
    <t>20200610 13:31:14</t>
  </si>
  <si>
    <t>13:31:14</t>
  </si>
  <si>
    <t>13:32:15</t>
  </si>
  <si>
    <t>20200610 13:35:11</t>
  </si>
  <si>
    <t>13:35:11</t>
  </si>
  <si>
    <t>13:35:00</t>
  </si>
  <si>
    <t>20200610 13:35:16</t>
  </si>
  <si>
    <t>13:35:16</t>
  </si>
  <si>
    <t>20200610 13:35:21</t>
  </si>
  <si>
    <t>13:35:21</t>
  </si>
  <si>
    <t>20200610 13:35:26</t>
  </si>
  <si>
    <t>13:35:26</t>
  </si>
  <si>
    <t>20200610 13:35:31</t>
  </si>
  <si>
    <t>13:35:31</t>
  </si>
  <si>
    <t>20200610 13:35:36</t>
  </si>
  <si>
    <t>13:35:36</t>
  </si>
  <si>
    <t>13:36:59</t>
  </si>
  <si>
    <t>20200610 13:41:00</t>
  </si>
  <si>
    <t>13:41:00</t>
  </si>
  <si>
    <t>13:40:36</t>
  </si>
  <si>
    <t>20200610 13:41:05</t>
  </si>
  <si>
    <t>13:41:05</t>
  </si>
  <si>
    <t>20200610 13:41:10</t>
  </si>
  <si>
    <t>13:41:10</t>
  </si>
  <si>
    <t>20200610 13:41:15</t>
  </si>
  <si>
    <t>13:41:15</t>
  </si>
  <si>
    <t>20200610 13:41:20</t>
  </si>
  <si>
    <t>13:41:20</t>
  </si>
  <si>
    <t>20200610 13:41:25</t>
  </si>
  <si>
    <t>13:41:25</t>
  </si>
  <si>
    <t>13:42:10</t>
  </si>
  <si>
    <t>20200610 13:46:33</t>
  </si>
  <si>
    <t>13:46:33</t>
  </si>
  <si>
    <t>13:45:57</t>
  </si>
  <si>
    <t>20200610 13:46:38</t>
  </si>
  <si>
    <t>13:46:38</t>
  </si>
  <si>
    <t>20200610 13:46:43</t>
  </si>
  <si>
    <t>13:46:43</t>
  </si>
  <si>
    <t>20200610 13:46:48</t>
  </si>
  <si>
    <t>13:46:48</t>
  </si>
  <si>
    <t>20200610 13:46:53</t>
  </si>
  <si>
    <t>13:46:53</t>
  </si>
  <si>
    <t>20200610 13:46:58</t>
  </si>
  <si>
    <t>13:46:58</t>
  </si>
  <si>
    <t>13:48:00</t>
  </si>
  <si>
    <t>20200610 13:51:13</t>
  </si>
  <si>
    <t>13:51:13</t>
  </si>
  <si>
    <t>13:50:44</t>
  </si>
  <si>
    <t>20200610 13:51:18</t>
  </si>
  <si>
    <t>13:51:18</t>
  </si>
  <si>
    <t>20200610 13:51:23</t>
  </si>
  <si>
    <t>13:51:23</t>
  </si>
  <si>
    <t>20200610 13:51:28</t>
  </si>
  <si>
    <t>13:51:28</t>
  </si>
  <si>
    <t>20200610 13:51:33</t>
  </si>
  <si>
    <t>13:51:33</t>
  </si>
  <si>
    <t>20200610 13:51:38</t>
  </si>
  <si>
    <t>13:51:38</t>
  </si>
  <si>
    <t>13:52:31</t>
  </si>
  <si>
    <t>20200610 13:55:56</t>
  </si>
  <si>
    <t>13:55:56</t>
  </si>
  <si>
    <t>13:55:39</t>
  </si>
  <si>
    <t>20200610 13:56:01</t>
  </si>
  <si>
    <t>13:56:01</t>
  </si>
  <si>
    <t>20200610 13:56:06</t>
  </si>
  <si>
    <t>13:56:06</t>
  </si>
  <si>
    <t>20200610 13:56:11</t>
  </si>
  <si>
    <t>13:56:11</t>
  </si>
  <si>
    <t>20200610 13:56:16</t>
  </si>
  <si>
    <t>13:56:16</t>
  </si>
  <si>
    <t>20200610 13:56:21</t>
  </si>
  <si>
    <t>13:56:21</t>
  </si>
  <si>
    <t>13:57:04</t>
  </si>
  <si>
    <t>20200610 14:00:44</t>
  </si>
  <si>
    <t>14:00:44</t>
  </si>
  <si>
    <t>14:00:14</t>
  </si>
  <si>
    <t>20200610 14:00:49</t>
  </si>
  <si>
    <t>14:00:49</t>
  </si>
  <si>
    <t>20200610 14:00:54</t>
  </si>
  <si>
    <t>14:00:54</t>
  </si>
  <si>
    <t>20200610 14:00:59</t>
  </si>
  <si>
    <t>14:00:59</t>
  </si>
  <si>
    <t>20200610 14:01:04</t>
  </si>
  <si>
    <t>14:01:04</t>
  </si>
  <si>
    <t>20200610 14:01:09</t>
  </si>
  <si>
    <t>14:01:09</t>
  </si>
  <si>
    <t>14:02:01</t>
  </si>
  <si>
    <t>20200610 14:04:49</t>
  </si>
  <si>
    <t>14:04:49</t>
  </si>
  <si>
    <t>14:04:22</t>
  </si>
  <si>
    <t>20200610 14:04:54</t>
  </si>
  <si>
    <t>14:04:54</t>
  </si>
  <si>
    <t>20200610 14:04:59</t>
  </si>
  <si>
    <t>14:04:59</t>
  </si>
  <si>
    <t>20200610 14:05:04</t>
  </si>
  <si>
    <t>14:05:04</t>
  </si>
  <si>
    <t>20200610 14:05:09</t>
  </si>
  <si>
    <t>14:05:09</t>
  </si>
  <si>
    <t>20200610 14:05:14</t>
  </si>
  <si>
    <t>14:05:14</t>
  </si>
  <si>
    <t>14:06:05</t>
  </si>
  <si>
    <t>ag fl 7</t>
  </si>
  <si>
    <t>20200610 14:09:31</t>
  </si>
  <si>
    <t>14:09:31</t>
  </si>
  <si>
    <t>14:09:03</t>
  </si>
  <si>
    <t>20200610 14:09:36</t>
  </si>
  <si>
    <t>14:09:36</t>
  </si>
  <si>
    <t>20200610 14:09:41</t>
  </si>
  <si>
    <t>14:09:41</t>
  </si>
  <si>
    <t>20200610 14:09:46</t>
  </si>
  <si>
    <t>14:09:46</t>
  </si>
  <si>
    <t>20200610 14:09:51</t>
  </si>
  <si>
    <t>14:09:51</t>
  </si>
  <si>
    <t>20200610 14:09:56</t>
  </si>
  <si>
    <t>14:09:56</t>
  </si>
  <si>
    <t>14:10:37</t>
  </si>
  <si>
    <t>20200610 14:13:57</t>
  </si>
  <si>
    <t>14:13:57</t>
  </si>
  <si>
    <t>14:13:34</t>
  </si>
  <si>
    <t>20200610 14:14:02</t>
  </si>
  <si>
    <t>14:14:02</t>
  </si>
  <si>
    <t>20200610 14:14:07</t>
  </si>
  <si>
    <t>14:14:07</t>
  </si>
  <si>
    <t>20200610 14:14:12</t>
  </si>
  <si>
    <t>14:14:12</t>
  </si>
  <si>
    <t>20200610 14:14:17</t>
  </si>
  <si>
    <t>14:14:17</t>
  </si>
  <si>
    <t>20200610 14:14:22</t>
  </si>
  <si>
    <t>14:14:22</t>
  </si>
  <si>
    <t>14:15:08</t>
  </si>
  <si>
    <t>20200610 14:18:40</t>
  </si>
  <si>
    <t>14:18:40</t>
  </si>
  <si>
    <t>14:18:17</t>
  </si>
  <si>
    <t>20200610 14:18:45</t>
  </si>
  <si>
    <t>14:18:45</t>
  </si>
  <si>
    <t>20200610 14:18:50</t>
  </si>
  <si>
    <t>14:18:50</t>
  </si>
  <si>
    <t>20200610 14:18:55</t>
  </si>
  <si>
    <t>14:18:55</t>
  </si>
  <si>
    <t>20200610 14:19:00</t>
  </si>
  <si>
    <t>14:19:00</t>
  </si>
  <si>
    <t>20200610 14:19:05</t>
  </si>
  <si>
    <t>14:19:05</t>
  </si>
  <si>
    <t>14:19:57</t>
  </si>
  <si>
    <t>20200610 14:22:53</t>
  </si>
  <si>
    <t>14:22:53</t>
  </si>
  <si>
    <t>14:22:29</t>
  </si>
  <si>
    <t>20200610 14:22:58</t>
  </si>
  <si>
    <t>14:22:58</t>
  </si>
  <si>
    <t>20200610 14:23:03</t>
  </si>
  <si>
    <t>14:23:03</t>
  </si>
  <si>
    <t>20200610 14:23:08</t>
  </si>
  <si>
    <t>14:23:08</t>
  </si>
  <si>
    <t>20200610 14:23:14</t>
  </si>
  <si>
    <t>14:23:14</t>
  </si>
  <si>
    <t>14:24:39</t>
  </si>
  <si>
    <t>20200610 14:28:04</t>
  </si>
  <si>
    <t>14:28:04</t>
  </si>
  <si>
    <t>14:27:51</t>
  </si>
  <si>
    <t>20200610 14:28:09</t>
  </si>
  <si>
    <t>14:28:09</t>
  </si>
  <si>
    <t>20200610 14:28:14</t>
  </si>
  <si>
    <t>14:28:14</t>
  </si>
  <si>
    <t>20200610 14:28:19</t>
  </si>
  <si>
    <t>14:28:19</t>
  </si>
  <si>
    <t>20200610 14:28:24</t>
  </si>
  <si>
    <t>14:28:24</t>
  </si>
  <si>
    <t>20200610 14:28:29</t>
  </si>
  <si>
    <t>14:28:29</t>
  </si>
  <si>
    <t>14:29:16</t>
  </si>
  <si>
    <t>20200610 14:32:51</t>
  </si>
  <si>
    <t>14:32:51</t>
  </si>
  <si>
    <t>14:32:23</t>
  </si>
  <si>
    <t>20200610 14:32:56</t>
  </si>
  <si>
    <t>14:32:56</t>
  </si>
  <si>
    <t>20200610 14:33:01</t>
  </si>
  <si>
    <t>14:33:01</t>
  </si>
  <si>
    <t>20200610 14:33:06</t>
  </si>
  <si>
    <t>14:33:06</t>
  </si>
  <si>
    <t>20200610 14:33:11</t>
  </si>
  <si>
    <t>14:33:11</t>
  </si>
  <si>
    <t>20200610 14:33:16</t>
  </si>
  <si>
    <t>14:33:16</t>
  </si>
  <si>
    <t>14:33:57</t>
  </si>
  <si>
    <t>20200610 14:36:22</t>
  </si>
  <si>
    <t>14:36:22</t>
  </si>
  <si>
    <t>14:35:59</t>
  </si>
  <si>
    <t>20200610 14:36:27</t>
  </si>
  <si>
    <t>14:36:27</t>
  </si>
  <si>
    <t>20200610 14:36:32</t>
  </si>
  <si>
    <t>14:36:32</t>
  </si>
  <si>
    <t>20200610 14:36:37</t>
  </si>
  <si>
    <t>14:36:37</t>
  </si>
  <si>
    <t>20200610 14:36:42</t>
  </si>
  <si>
    <t>14:36:42</t>
  </si>
  <si>
    <t>20200610 14:36:47</t>
  </si>
  <si>
    <t>14:36:47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</si>
</sst>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S477"/>
  <sheetViews>
    <sheetView topLeftCell="A7" workbookViewId="0">
      <selection activeCell="D12" sqref="D12"/>
    </sheetView>
  </sheetViews>
  <sheetFormatPr defaultRowHeight="15" x14ac:dyDescent="0.25"/>
  <sheetData>
    <row r="2" spans="1:97" x14ac:dyDescent="0.25">
      <c r="A2" t="s">
        <v>24</v>
      </c>
      <c r="B2" t="s">
        <v>25</v>
      </c>
      <c r="C2" t="s">
        <v>27</v>
      </c>
      <c r="D2" t="s">
        <v>28</v>
      </c>
    </row>
    <row r="3" spans="1:97" x14ac:dyDescent="0.25">
      <c r="B3" t="s">
        <v>26</v>
      </c>
      <c r="C3">
        <v>21</v>
      </c>
      <c r="D3" t="s">
        <v>15</v>
      </c>
    </row>
    <row r="4" spans="1:97" x14ac:dyDescent="0.25">
      <c r="A4" t="s">
        <v>29</v>
      </c>
      <c r="B4" t="s">
        <v>30</v>
      </c>
    </row>
    <row r="5" spans="1:97" x14ac:dyDescent="0.25">
      <c r="B5">
        <v>2</v>
      </c>
    </row>
    <row r="6" spans="1:97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97" x14ac:dyDescent="0.25">
      <c r="B7">
        <v>0</v>
      </c>
      <c r="C7">
        <v>0</v>
      </c>
      <c r="D7">
        <v>0</v>
      </c>
      <c r="E7">
        <v>1</v>
      </c>
    </row>
    <row r="8" spans="1:97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97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97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7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0</v>
      </c>
    </row>
    <row r="14" spans="1:97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74</v>
      </c>
      <c r="AL14" t="s">
        <v>74</v>
      </c>
      <c r="AM14" t="s">
        <v>74</v>
      </c>
      <c r="AN14" t="s">
        <v>74</v>
      </c>
      <c r="AO14" t="s">
        <v>29</v>
      </c>
      <c r="AP14" t="s">
        <v>29</v>
      </c>
      <c r="AQ14" t="s">
        <v>29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78</v>
      </c>
      <c r="CO14" t="s">
        <v>78</v>
      </c>
      <c r="CP14" t="s">
        <v>78</v>
      </c>
      <c r="CQ14" t="s">
        <v>78</v>
      </c>
      <c r="CR14" t="s">
        <v>78</v>
      </c>
      <c r="CS14" t="s">
        <v>78</v>
      </c>
    </row>
    <row r="15" spans="1:97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95</v>
      </c>
      <c r="R15" t="s">
        <v>96</v>
      </c>
      <c r="S15" t="s">
        <v>97</v>
      </c>
      <c r="T15" t="s">
        <v>98</v>
      </c>
      <c r="U15" t="s">
        <v>99</v>
      </c>
      <c r="V15" t="s">
        <v>100</v>
      </c>
      <c r="W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108</v>
      </c>
      <c r="AE15" t="s">
        <v>109</v>
      </c>
      <c r="AF15" t="s">
        <v>73</v>
      </c>
      <c r="AG15" t="s">
        <v>110</v>
      </c>
      <c r="AH15" t="s">
        <v>111</v>
      </c>
      <c r="AI15" t="s">
        <v>112</v>
      </c>
      <c r="AJ15" t="s">
        <v>113</v>
      </c>
      <c r="AK15" t="s">
        <v>114</v>
      </c>
      <c r="AL15" t="s">
        <v>115</v>
      </c>
      <c r="AM15" t="s">
        <v>116</v>
      </c>
      <c r="AN15" t="s">
        <v>117</v>
      </c>
      <c r="AO15" t="s">
        <v>118</v>
      </c>
      <c r="AP15" t="s">
        <v>119</v>
      </c>
      <c r="AQ15" t="s">
        <v>120</v>
      </c>
      <c r="AR15" t="s">
        <v>84</v>
      </c>
      <c r="AS15" t="s">
        <v>121</v>
      </c>
      <c r="AT15" t="s">
        <v>122</v>
      </c>
      <c r="AU15" t="s">
        <v>123</v>
      </c>
      <c r="AV15" t="s">
        <v>124</v>
      </c>
      <c r="AW15" t="s">
        <v>125</v>
      </c>
      <c r="AX15" t="s">
        <v>126</v>
      </c>
      <c r="AY15" t="s">
        <v>127</v>
      </c>
      <c r="AZ15" t="s">
        <v>128</v>
      </c>
      <c r="BA15" t="s">
        <v>129</v>
      </c>
      <c r="BB15" t="s">
        <v>130</v>
      </c>
      <c r="BC15" t="s">
        <v>131</v>
      </c>
      <c r="BD15" t="s">
        <v>132</v>
      </c>
      <c r="BE15" t="s">
        <v>133</v>
      </c>
      <c r="BF15" t="s">
        <v>80</v>
      </c>
      <c r="BG15" t="s">
        <v>83</v>
      </c>
      <c r="BH15" t="s">
        <v>134</v>
      </c>
      <c r="BI15" t="s">
        <v>135</v>
      </c>
      <c r="BJ15" t="s">
        <v>136</v>
      </c>
      <c r="BK15" t="s">
        <v>137</v>
      </c>
      <c r="BL15" t="s">
        <v>138</v>
      </c>
      <c r="BM15" t="s">
        <v>139</v>
      </c>
      <c r="BN15" t="s">
        <v>140</v>
      </c>
      <c r="BO15" t="s">
        <v>141</v>
      </c>
      <c r="BP15" t="s">
        <v>142</v>
      </c>
      <c r="BQ15" t="s">
        <v>143</v>
      </c>
      <c r="BR15" t="s">
        <v>144</v>
      </c>
      <c r="BS15" t="s">
        <v>145</v>
      </c>
      <c r="BT15" t="s">
        <v>146</v>
      </c>
      <c r="BU15" t="s">
        <v>147</v>
      </c>
      <c r="BV15" t="s">
        <v>148</v>
      </c>
      <c r="BW15" t="s">
        <v>149</v>
      </c>
      <c r="BX15" t="s">
        <v>150</v>
      </c>
      <c r="BY15" t="s">
        <v>151</v>
      </c>
      <c r="BZ15" t="s">
        <v>152</v>
      </c>
      <c r="CA15" t="s">
        <v>153</v>
      </c>
      <c r="CB15" t="s">
        <v>154</v>
      </c>
      <c r="CC15" t="s">
        <v>155</v>
      </c>
      <c r="CD15" t="s">
        <v>156</v>
      </c>
      <c r="CE15" t="s">
        <v>157</v>
      </c>
      <c r="CF15" t="s">
        <v>158</v>
      </c>
      <c r="CG15" t="s">
        <v>159</v>
      </c>
      <c r="CH15" t="s">
        <v>160</v>
      </c>
      <c r="CI15" t="s">
        <v>161</v>
      </c>
      <c r="CJ15" t="s">
        <v>162</v>
      </c>
      <c r="CK15" t="s">
        <v>163</v>
      </c>
      <c r="CL15" t="s">
        <v>164</v>
      </c>
      <c r="CM15" t="s">
        <v>165</v>
      </c>
      <c r="CN15" t="s">
        <v>166</v>
      </c>
      <c r="CO15" t="s">
        <v>167</v>
      </c>
      <c r="CP15" t="s">
        <v>168</v>
      </c>
      <c r="CQ15" t="s">
        <v>169</v>
      </c>
      <c r="CR15" t="s">
        <v>170</v>
      </c>
      <c r="CS15" t="s">
        <v>171</v>
      </c>
    </row>
    <row r="16" spans="1:97" x14ac:dyDescent="0.25">
      <c r="B16" t="s">
        <v>172</v>
      </c>
      <c r="C16" t="s">
        <v>172</v>
      </c>
      <c r="F16" t="s">
        <v>172</v>
      </c>
      <c r="G16" t="s">
        <v>173</v>
      </c>
      <c r="H16" t="s">
        <v>174</v>
      </c>
      <c r="I16" t="s">
        <v>175</v>
      </c>
      <c r="J16" t="s">
        <v>175</v>
      </c>
      <c r="K16" t="s">
        <v>126</v>
      </c>
      <c r="L16" t="s">
        <v>126</v>
      </c>
      <c r="M16" t="s">
        <v>173</v>
      </c>
      <c r="N16" t="s">
        <v>173</v>
      </c>
      <c r="O16" t="s">
        <v>173</v>
      </c>
      <c r="P16" t="s">
        <v>173</v>
      </c>
      <c r="Q16" t="s">
        <v>176</v>
      </c>
      <c r="R16" t="s">
        <v>177</v>
      </c>
      <c r="S16" t="s">
        <v>177</v>
      </c>
      <c r="T16" t="s">
        <v>178</v>
      </c>
      <c r="U16" t="s">
        <v>179</v>
      </c>
      <c r="V16" t="s">
        <v>178</v>
      </c>
      <c r="W16" t="s">
        <v>178</v>
      </c>
      <c r="X16" t="s">
        <v>178</v>
      </c>
      <c r="Y16" t="s">
        <v>176</v>
      </c>
      <c r="Z16" t="s">
        <v>176</v>
      </c>
      <c r="AA16" t="s">
        <v>176</v>
      </c>
      <c r="AB16" t="s">
        <v>176</v>
      </c>
      <c r="AF16" t="s">
        <v>180</v>
      </c>
      <c r="AG16" t="s">
        <v>179</v>
      </c>
      <c r="AI16" t="s">
        <v>179</v>
      </c>
      <c r="AJ16" t="s">
        <v>180</v>
      </c>
      <c r="AK16" t="s">
        <v>174</v>
      </c>
      <c r="AL16" t="s">
        <v>174</v>
      </c>
      <c r="AN16" t="s">
        <v>181</v>
      </c>
      <c r="AO16" t="s">
        <v>182</v>
      </c>
      <c r="AR16" t="s">
        <v>172</v>
      </c>
      <c r="AS16" t="s">
        <v>175</v>
      </c>
      <c r="AT16" t="s">
        <v>175</v>
      </c>
      <c r="AU16" t="s">
        <v>183</v>
      </c>
      <c r="AV16" t="s">
        <v>183</v>
      </c>
      <c r="AW16" t="s">
        <v>180</v>
      </c>
      <c r="AX16" t="s">
        <v>178</v>
      </c>
      <c r="AY16" t="s">
        <v>178</v>
      </c>
      <c r="AZ16" t="s">
        <v>177</v>
      </c>
      <c r="BA16" t="s">
        <v>177</v>
      </c>
      <c r="BB16" t="s">
        <v>177</v>
      </c>
      <c r="BC16" t="s">
        <v>184</v>
      </c>
      <c r="BD16" t="s">
        <v>174</v>
      </c>
      <c r="BE16" t="s">
        <v>174</v>
      </c>
      <c r="BF16" t="s">
        <v>185</v>
      </c>
      <c r="BI16" t="s">
        <v>186</v>
      </c>
      <c r="BJ16" t="s">
        <v>187</v>
      </c>
      <c r="BK16" t="s">
        <v>186</v>
      </c>
      <c r="BL16" t="s">
        <v>187</v>
      </c>
      <c r="BM16" t="s">
        <v>179</v>
      </c>
      <c r="BN16" t="s">
        <v>179</v>
      </c>
      <c r="BO16" t="s">
        <v>175</v>
      </c>
      <c r="BP16" t="s">
        <v>188</v>
      </c>
      <c r="BQ16" t="s">
        <v>175</v>
      </c>
      <c r="BS16" t="s">
        <v>183</v>
      </c>
      <c r="BT16" t="s">
        <v>189</v>
      </c>
      <c r="BU16" t="s">
        <v>183</v>
      </c>
      <c r="BZ16" t="s">
        <v>179</v>
      </c>
      <c r="CA16" t="s">
        <v>179</v>
      </c>
      <c r="CB16" t="s">
        <v>186</v>
      </c>
      <c r="CC16" t="s">
        <v>187</v>
      </c>
      <c r="CE16" t="s">
        <v>180</v>
      </c>
      <c r="CF16" t="s">
        <v>180</v>
      </c>
      <c r="CG16" t="s">
        <v>177</v>
      </c>
      <c r="CH16" t="s">
        <v>177</v>
      </c>
      <c r="CI16" t="s">
        <v>177</v>
      </c>
      <c r="CJ16" t="s">
        <v>177</v>
      </c>
      <c r="CK16" t="s">
        <v>177</v>
      </c>
      <c r="CL16" t="s">
        <v>179</v>
      </c>
      <c r="CM16" t="s">
        <v>179</v>
      </c>
      <c r="CN16" t="s">
        <v>179</v>
      </c>
      <c r="CO16" t="s">
        <v>177</v>
      </c>
      <c r="CP16" t="s">
        <v>175</v>
      </c>
      <c r="CQ16" t="s">
        <v>183</v>
      </c>
      <c r="CR16" t="s">
        <v>179</v>
      </c>
      <c r="CS16" t="s">
        <v>179</v>
      </c>
    </row>
    <row r="17" spans="1:97" x14ac:dyDescent="0.25">
      <c r="A17">
        <v>1</v>
      </c>
      <c r="B17">
        <v>1591785434.7</v>
      </c>
      <c r="C17">
        <v>0</v>
      </c>
      <c r="D17" t="s">
        <v>190</v>
      </c>
      <c r="E17" t="s">
        <v>191</v>
      </c>
      <c r="F17">
        <v>1591785426.7</v>
      </c>
      <c r="G17">
        <f t="shared" ref="G17:G80" si="0">AW17*AH17*(AU17-AV17)/(100*AO17*(1000-AH17*AU17))</f>
        <v>2.2260189726167124E-4</v>
      </c>
      <c r="H17">
        <f t="shared" ref="H17:H80" si="1">AW17*AH17*(AT17-AS17*(1000-AH17*AV17)/(1000-AH17*AU17))/(100*AO17)</f>
        <v>-0.78752236285389032</v>
      </c>
      <c r="I17">
        <f t="shared" ref="I17:I80" si="2">AS17 - IF(AH17&gt;1, H17*AO17*100/(AJ17*BC17), 0)</f>
        <v>410.47867741935499</v>
      </c>
      <c r="J17">
        <f t="shared" ref="J17:J80" si="3">((P17-G17/2)*I17-H17)/(P17+G17/2)</f>
        <v>422.24959467250324</v>
      </c>
      <c r="K17">
        <f t="shared" ref="K17:K80" si="4">J17*(AX17+AY17)/1000</f>
        <v>42.917240660704941</v>
      </c>
      <c r="L17">
        <f t="shared" ref="L17:L80" si="5">(AS17 - IF(AH17&gt;1, H17*AO17*100/(AJ17*BC17), 0))*(AX17+AY17)/1000</f>
        <v>41.72085043339775</v>
      </c>
      <c r="M17">
        <f t="shared" ref="M17:M80" si="6">2/((1/O17-1/N17)+SIGN(O17)*SQRT((1/O17-1/N17)*(1/O17-1/N17) + 4*AP17/((AP17+1)*(AP17+1))*(2*1/O17*1/N17-1/N17*1/N17)))</f>
        <v>9.6614685490417171E-2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9.4094734042714054E-2</v>
      </c>
      <c r="P17">
        <f t="shared" ref="P17:P80" si="9">1/((AP17+1)/(M17/1.6)+1/(N17/1.37)) + AP17/((AP17+1)/(M17/1.6) + AP17/(N17/1.37))</f>
        <v>5.9030141940086135E-2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16.245477866941386</v>
      </c>
      <c r="S17">
        <f t="shared" ref="S17:S80" si="12">($C$7*BA17+$D$7*BB17+$E$7*R17)</f>
        <v>16.245477866941386</v>
      </c>
      <c r="T17">
        <f t="shared" ref="T17:T80" si="13">0.61365*EXP(17.502*S17/(240.97+S17))</f>
        <v>1.8535053801969696</v>
      </c>
      <c r="U17">
        <f t="shared" ref="U17:U80" si="14">(V17/W17*100)</f>
        <v>86.788419921343447</v>
      </c>
      <c r="V17">
        <f t="shared" ref="V17:V80" si="15">AU17*(AX17+AY17)/1000</f>
        <v>1.6171599673533079</v>
      </c>
      <c r="W17">
        <f t="shared" ref="W17:W80" si="16">0.61365*EXP(17.502*AZ17/(240.97+AZ17))</f>
        <v>1.8633361096087981</v>
      </c>
      <c r="X17">
        <f t="shared" ref="X17:X80" si="17">(T17-AU17*(AX17+AY17)/1000)</f>
        <v>0.23634541284366173</v>
      </c>
      <c r="Y17">
        <f t="shared" ref="Y17:Y80" si="18">(-G17*44100)</f>
        <v>-9.8167436692397025</v>
      </c>
      <c r="Z17">
        <f t="shared" ref="Z17:Z80" si="19">2*29.3*N17*0.92*(AZ17-S17)</f>
        <v>8.9503871974934093</v>
      </c>
      <c r="AA17">
        <f t="shared" ref="AA17:AA80" si="20">2*0.95*0.0000000567*(((AZ17+$B$7)+273)^4-(S17+273)^4)</f>
        <v>0.86598370256279755</v>
      </c>
      <c r="AB17">
        <f t="shared" ref="AB17:AB80" si="21">Q17+AA17+Y17+Z17</f>
        <v>-3.7276918349604671E-4</v>
      </c>
      <c r="AC17">
        <v>0</v>
      </c>
      <c r="AD17">
        <v>0</v>
      </c>
      <c r="AE17">
        <v>2</v>
      </c>
      <c r="AF17">
        <v>3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MAX(0,($B$13+$C$13*BC17)/(1+$D$13*BC17)*AX17/(AZ17+273)*$E$13)</f>
        <v>55675.441855467201</v>
      </c>
      <c r="AK17">
        <f t="shared" ref="AK17:AK80" si="25">$B$11*BD17+$C$11*BE17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7.14</v>
      </c>
      <c r="AP17">
        <v>0.5</v>
      </c>
      <c r="AQ17" t="s">
        <v>192</v>
      </c>
      <c r="AR17">
        <v>1591785426.7</v>
      </c>
      <c r="AS17">
        <v>410.47867741935499</v>
      </c>
      <c r="AT17">
        <v>409.98164516128998</v>
      </c>
      <c r="AU17">
        <v>15.9107419354839</v>
      </c>
      <c r="AV17">
        <v>15.7543387096774</v>
      </c>
      <c r="AW17">
        <v>1000.03651612903</v>
      </c>
      <c r="AX17">
        <v>101.539129032258</v>
      </c>
      <c r="AY17">
        <v>0.10037803225806501</v>
      </c>
      <c r="AZ17">
        <v>16.3284870967742</v>
      </c>
      <c r="BA17">
        <v>999.9</v>
      </c>
      <c r="BB17">
        <v>999.9</v>
      </c>
      <c r="BC17">
        <v>10000.767419354799</v>
      </c>
      <c r="BD17">
        <v>0</v>
      </c>
      <c r="BE17">
        <v>0.282605</v>
      </c>
      <c r="BF17">
        <v>1591785412.7</v>
      </c>
      <c r="BG17" t="s">
        <v>193</v>
      </c>
      <c r="BH17">
        <v>1</v>
      </c>
      <c r="BI17">
        <v>-0.41699999999999998</v>
      </c>
      <c r="BJ17">
        <v>2.7E-2</v>
      </c>
      <c r="BK17">
        <v>410</v>
      </c>
      <c r="BL17">
        <v>16</v>
      </c>
      <c r="BM17">
        <v>0.27</v>
      </c>
      <c r="BN17">
        <v>0.11</v>
      </c>
      <c r="BO17">
        <v>0.45694547619047599</v>
      </c>
      <c r="BP17">
        <v>0.55973685659792405</v>
      </c>
      <c r="BQ17">
        <v>0.11185501031676599</v>
      </c>
      <c r="BR17">
        <v>0</v>
      </c>
      <c r="BS17">
        <v>0.135636652619048</v>
      </c>
      <c r="BT17">
        <v>0.32092932941394497</v>
      </c>
      <c r="BU17">
        <v>4.2751534939526097E-2</v>
      </c>
      <c r="BV17">
        <v>0</v>
      </c>
      <c r="BW17">
        <v>0</v>
      </c>
      <c r="BX17">
        <v>2</v>
      </c>
      <c r="BY17" t="s">
        <v>194</v>
      </c>
      <c r="BZ17">
        <v>100</v>
      </c>
      <c r="CA17">
        <v>100</v>
      </c>
      <c r="CB17">
        <v>-0.41699999999999998</v>
      </c>
      <c r="CC17">
        <v>2.7E-2</v>
      </c>
      <c r="CD17">
        <v>2</v>
      </c>
      <c r="CE17">
        <v>1082.08</v>
      </c>
      <c r="CF17">
        <v>342.90899999999999</v>
      </c>
      <c r="CG17">
        <v>14.9978</v>
      </c>
      <c r="CH17">
        <v>20.928799999999999</v>
      </c>
      <c r="CI17">
        <v>29.999400000000001</v>
      </c>
      <c r="CJ17">
        <v>21.024699999999999</v>
      </c>
      <c r="CK17">
        <v>21.056799999999999</v>
      </c>
      <c r="CL17">
        <v>25.1538</v>
      </c>
      <c r="CM17">
        <v>-30</v>
      </c>
      <c r="CN17">
        <v>-30</v>
      </c>
      <c r="CO17">
        <v>15</v>
      </c>
      <c r="CP17">
        <v>410</v>
      </c>
      <c r="CQ17">
        <v>20</v>
      </c>
      <c r="CR17">
        <v>99.15</v>
      </c>
      <c r="CS17">
        <v>107.53700000000001</v>
      </c>
    </row>
    <row r="18" spans="1:97" x14ac:dyDescent="0.25">
      <c r="A18">
        <v>2</v>
      </c>
      <c r="B18">
        <v>1591785439.7</v>
      </c>
      <c r="C18">
        <v>5</v>
      </c>
      <c r="D18" t="s">
        <v>195</v>
      </c>
      <c r="E18" t="s">
        <v>196</v>
      </c>
      <c r="F18">
        <v>1591785431.3483901</v>
      </c>
      <c r="G18">
        <f t="shared" si="0"/>
        <v>2.2453554706873367E-4</v>
      </c>
      <c r="H18">
        <f t="shared" si="1"/>
        <v>-0.79828681200149398</v>
      </c>
      <c r="I18">
        <f t="shared" si="2"/>
        <v>410.50203225806501</v>
      </c>
      <c r="J18">
        <f t="shared" si="3"/>
        <v>422.30251025883001</v>
      </c>
      <c r="K18">
        <f t="shared" si="4"/>
        <v>42.922396441826351</v>
      </c>
      <c r="L18">
        <f t="shared" si="5"/>
        <v>41.723007892983844</v>
      </c>
      <c r="M18">
        <f t="shared" si="6"/>
        <v>9.7779186050326497E-2</v>
      </c>
      <c r="N18">
        <f t="shared" si="7"/>
        <v>2</v>
      </c>
      <c r="O18">
        <f t="shared" si="8"/>
        <v>9.5198995952257476E-2</v>
      </c>
      <c r="P18">
        <f t="shared" si="9"/>
        <v>5.972552130329993E-2</v>
      </c>
      <c r="Q18">
        <f t="shared" si="10"/>
        <v>0</v>
      </c>
      <c r="R18">
        <f t="shared" si="11"/>
        <v>16.231097689435131</v>
      </c>
      <c r="S18">
        <f t="shared" si="12"/>
        <v>16.231097689435131</v>
      </c>
      <c r="T18">
        <f t="shared" si="13"/>
        <v>1.8518069809564488</v>
      </c>
      <c r="U18">
        <f t="shared" si="14"/>
        <v>86.810898564456068</v>
      </c>
      <c r="V18">
        <f t="shared" si="15"/>
        <v>1.6161719145409685</v>
      </c>
      <c r="W18">
        <f t="shared" si="16"/>
        <v>1.861715454242165</v>
      </c>
      <c r="X18">
        <f t="shared" si="17"/>
        <v>0.23563506641548027</v>
      </c>
      <c r="Y18">
        <f t="shared" si="18"/>
        <v>-9.9020176257311547</v>
      </c>
      <c r="Z18">
        <f t="shared" si="19"/>
        <v>9.0282483085437519</v>
      </c>
      <c r="AA18">
        <f t="shared" si="20"/>
        <v>0.87339007065713758</v>
      </c>
      <c r="AB18">
        <f t="shared" si="21"/>
        <v>-3.7924653026522037E-4</v>
      </c>
      <c r="AC18">
        <v>0</v>
      </c>
      <c r="AD18">
        <v>0</v>
      </c>
      <c r="AE18">
        <v>2</v>
      </c>
      <c r="AF18">
        <v>2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55654.042313718892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7.14</v>
      </c>
      <c r="AP18">
        <v>0.5</v>
      </c>
      <c r="AQ18" t="s">
        <v>192</v>
      </c>
      <c r="AR18">
        <v>1591785431.3483901</v>
      </c>
      <c r="AS18">
        <v>410.50203225806501</v>
      </c>
      <c r="AT18">
        <v>409.99787096774202</v>
      </c>
      <c r="AU18">
        <v>15.9011032258065</v>
      </c>
      <c r="AV18">
        <v>15.743335483871</v>
      </c>
      <c r="AW18">
        <v>1000.00887096774</v>
      </c>
      <c r="AX18">
        <v>101.538935483871</v>
      </c>
      <c r="AY18">
        <v>0.100044629032258</v>
      </c>
      <c r="AZ18">
        <v>16.3148290322581</v>
      </c>
      <c r="BA18">
        <v>999.9</v>
      </c>
      <c r="BB18">
        <v>999.9</v>
      </c>
      <c r="BC18">
        <v>9996.2877419354809</v>
      </c>
      <c r="BD18">
        <v>0</v>
      </c>
      <c r="BE18">
        <v>0.282605</v>
      </c>
      <c r="BF18">
        <v>1591785412.7</v>
      </c>
      <c r="BG18" t="s">
        <v>193</v>
      </c>
      <c r="BH18">
        <v>1</v>
      </c>
      <c r="BI18">
        <v>-0.41699999999999998</v>
      </c>
      <c r="BJ18">
        <v>2.7E-2</v>
      </c>
      <c r="BK18">
        <v>410</v>
      </c>
      <c r="BL18">
        <v>16</v>
      </c>
      <c r="BM18">
        <v>0.27</v>
      </c>
      <c r="BN18">
        <v>0.11</v>
      </c>
      <c r="BO18">
        <v>0.506018452380952</v>
      </c>
      <c r="BP18">
        <v>-6.8914059652920804E-3</v>
      </c>
      <c r="BQ18">
        <v>2.4428143926141899E-2</v>
      </c>
      <c r="BR18">
        <v>1</v>
      </c>
      <c r="BS18">
        <v>0.15484528571428599</v>
      </c>
      <c r="BT18">
        <v>3.2655305650336801E-2</v>
      </c>
      <c r="BU18">
        <v>6.9674324890734197E-3</v>
      </c>
      <c r="BV18">
        <v>1</v>
      </c>
      <c r="BW18">
        <v>2</v>
      </c>
      <c r="BX18">
        <v>2</v>
      </c>
      <c r="BY18" t="s">
        <v>197</v>
      </c>
      <c r="BZ18">
        <v>100</v>
      </c>
      <c r="CA18">
        <v>100</v>
      </c>
      <c r="CB18">
        <v>-0.41699999999999998</v>
      </c>
      <c r="CC18">
        <v>2.7E-2</v>
      </c>
      <c r="CD18">
        <v>2</v>
      </c>
      <c r="CE18">
        <v>1082.83</v>
      </c>
      <c r="CF18">
        <v>343.15</v>
      </c>
      <c r="CG18">
        <v>14.997999999999999</v>
      </c>
      <c r="CH18">
        <v>20.9191</v>
      </c>
      <c r="CI18">
        <v>29.999500000000001</v>
      </c>
      <c r="CJ18">
        <v>21.016300000000001</v>
      </c>
      <c r="CK18">
        <v>21.048300000000001</v>
      </c>
      <c r="CL18">
        <v>25.155000000000001</v>
      </c>
      <c r="CM18">
        <v>-30</v>
      </c>
      <c r="CN18">
        <v>-30</v>
      </c>
      <c r="CO18">
        <v>15</v>
      </c>
      <c r="CP18">
        <v>410</v>
      </c>
      <c r="CQ18">
        <v>20</v>
      </c>
      <c r="CR18">
        <v>99.151799999999994</v>
      </c>
      <c r="CS18">
        <v>107.539</v>
      </c>
    </row>
    <row r="19" spans="1:97" x14ac:dyDescent="0.25">
      <c r="A19">
        <v>3</v>
      </c>
      <c r="B19">
        <v>1591785444.7</v>
      </c>
      <c r="C19">
        <v>10</v>
      </c>
      <c r="D19" t="s">
        <v>198</v>
      </c>
      <c r="E19" t="s">
        <v>199</v>
      </c>
      <c r="F19">
        <v>1591785436.13871</v>
      </c>
      <c r="G19">
        <f t="shared" si="0"/>
        <v>2.1602077456233697E-4</v>
      </c>
      <c r="H19">
        <f t="shared" si="1"/>
        <v>-0.80012102412994979</v>
      </c>
      <c r="I19">
        <f t="shared" si="2"/>
        <v>410.508225806452</v>
      </c>
      <c r="J19">
        <f t="shared" si="3"/>
        <v>422.85819755953963</v>
      </c>
      <c r="K19">
        <f t="shared" si="4"/>
        <v>42.978845035038304</v>
      </c>
      <c r="L19">
        <f t="shared" si="5"/>
        <v>41.723607404015873</v>
      </c>
      <c r="M19">
        <f t="shared" si="6"/>
        <v>9.4052501935189894E-2</v>
      </c>
      <c r="N19">
        <f t="shared" si="7"/>
        <v>2</v>
      </c>
      <c r="O19">
        <f t="shared" si="8"/>
        <v>9.1662654086069384E-2</v>
      </c>
      <c r="P19">
        <f t="shared" si="9"/>
        <v>5.7498819284143618E-2</v>
      </c>
      <c r="Q19">
        <f t="shared" si="10"/>
        <v>0</v>
      </c>
      <c r="R19">
        <f t="shared" si="11"/>
        <v>16.220923554398144</v>
      </c>
      <c r="S19">
        <f t="shared" si="12"/>
        <v>16.220923554398144</v>
      </c>
      <c r="T19">
        <f t="shared" si="13"/>
        <v>1.8506061702041801</v>
      </c>
      <c r="U19">
        <f t="shared" si="14"/>
        <v>86.830270899143471</v>
      </c>
      <c r="V19">
        <f t="shared" si="15"/>
        <v>1.6151582980221053</v>
      </c>
      <c r="W19">
        <f t="shared" si="16"/>
        <v>1.8601327409172439</v>
      </c>
      <c r="X19">
        <f t="shared" si="17"/>
        <v>0.23544787218207475</v>
      </c>
      <c r="Y19">
        <f t="shared" si="18"/>
        <v>-9.5265161581990601</v>
      </c>
      <c r="Z19">
        <f t="shared" si="19"/>
        <v>8.6859877544463284</v>
      </c>
      <c r="AA19">
        <f t="shared" si="20"/>
        <v>0.84017739645292522</v>
      </c>
      <c r="AB19">
        <f t="shared" si="21"/>
        <v>-3.5100729980719336E-4</v>
      </c>
      <c r="AC19">
        <v>0</v>
      </c>
      <c r="AD19">
        <v>0</v>
      </c>
      <c r="AE19">
        <v>2</v>
      </c>
      <c r="AF19">
        <v>1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55672.312316201045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7.14</v>
      </c>
      <c r="AP19">
        <v>0.5</v>
      </c>
      <c r="AQ19" t="s">
        <v>192</v>
      </c>
      <c r="AR19">
        <v>1591785436.13871</v>
      </c>
      <c r="AS19">
        <v>410.508225806452</v>
      </c>
      <c r="AT19">
        <v>410.000258064516</v>
      </c>
      <c r="AU19">
        <v>15.891141935483899</v>
      </c>
      <c r="AV19">
        <v>15.7393548387097</v>
      </c>
      <c r="AW19">
        <v>1000.00464516129</v>
      </c>
      <c r="AX19">
        <v>101.538903225806</v>
      </c>
      <c r="AY19">
        <v>0.100003819354839</v>
      </c>
      <c r="AZ19">
        <v>16.301480645161298</v>
      </c>
      <c r="BA19">
        <v>999.9</v>
      </c>
      <c r="BB19">
        <v>999.9</v>
      </c>
      <c r="BC19">
        <v>9999.2312903225793</v>
      </c>
      <c r="BD19">
        <v>0</v>
      </c>
      <c r="BE19">
        <v>0.282605</v>
      </c>
      <c r="BF19">
        <v>1591785412.7</v>
      </c>
      <c r="BG19" t="s">
        <v>193</v>
      </c>
      <c r="BH19">
        <v>1</v>
      </c>
      <c r="BI19">
        <v>-0.41699999999999998</v>
      </c>
      <c r="BJ19">
        <v>2.7E-2</v>
      </c>
      <c r="BK19">
        <v>410</v>
      </c>
      <c r="BL19">
        <v>16</v>
      </c>
      <c r="BM19">
        <v>0.27</v>
      </c>
      <c r="BN19">
        <v>0.11</v>
      </c>
      <c r="BO19">
        <v>0.51021026190476204</v>
      </c>
      <c r="BP19">
        <v>0.107234580340808</v>
      </c>
      <c r="BQ19">
        <v>2.6753434871646001E-2</v>
      </c>
      <c r="BR19">
        <v>0</v>
      </c>
      <c r="BS19">
        <v>0.154042738095238</v>
      </c>
      <c r="BT19">
        <v>-6.5860835423824704E-2</v>
      </c>
      <c r="BU19">
        <v>8.0310451643236195E-3</v>
      </c>
      <c r="BV19">
        <v>1</v>
      </c>
      <c r="BW19">
        <v>1</v>
      </c>
      <c r="BX19">
        <v>2</v>
      </c>
      <c r="BY19" t="s">
        <v>200</v>
      </c>
      <c r="BZ19">
        <v>100</v>
      </c>
      <c r="CA19">
        <v>100</v>
      </c>
      <c r="CB19">
        <v>-0.41699999999999998</v>
      </c>
      <c r="CC19">
        <v>2.7E-2</v>
      </c>
      <c r="CD19">
        <v>2</v>
      </c>
      <c r="CE19">
        <v>1084.26</v>
      </c>
      <c r="CF19">
        <v>343.19099999999997</v>
      </c>
      <c r="CG19">
        <v>14.998100000000001</v>
      </c>
      <c r="CH19">
        <v>20.909300000000002</v>
      </c>
      <c r="CI19">
        <v>29.999500000000001</v>
      </c>
      <c r="CJ19">
        <v>21.008700000000001</v>
      </c>
      <c r="CK19">
        <v>21.040199999999999</v>
      </c>
      <c r="CL19">
        <v>25.1554</v>
      </c>
      <c r="CM19">
        <v>-30</v>
      </c>
      <c r="CN19">
        <v>-30</v>
      </c>
      <c r="CO19">
        <v>15</v>
      </c>
      <c r="CP19">
        <v>410</v>
      </c>
      <c r="CQ19">
        <v>20</v>
      </c>
      <c r="CR19">
        <v>99.152699999999996</v>
      </c>
      <c r="CS19">
        <v>107.539</v>
      </c>
    </row>
    <row r="20" spans="1:97" x14ac:dyDescent="0.25">
      <c r="A20">
        <v>4</v>
      </c>
      <c r="B20">
        <v>1591785449.7</v>
      </c>
      <c r="C20">
        <v>15</v>
      </c>
      <c r="D20" t="s">
        <v>201</v>
      </c>
      <c r="E20" t="s">
        <v>202</v>
      </c>
      <c r="F20">
        <v>1591785441.0741899</v>
      </c>
      <c r="G20">
        <f t="shared" si="0"/>
        <v>1.9810439667019943E-4</v>
      </c>
      <c r="H20">
        <f t="shared" si="1"/>
        <v>-0.80672612189478621</v>
      </c>
      <c r="I20">
        <f t="shared" si="2"/>
        <v>410.51858064516102</v>
      </c>
      <c r="J20">
        <f t="shared" si="3"/>
        <v>424.26878908094073</v>
      </c>
      <c r="K20">
        <f t="shared" si="4"/>
        <v>43.122043988252877</v>
      </c>
      <c r="L20">
        <f t="shared" si="5"/>
        <v>41.724493406463033</v>
      </c>
      <c r="M20">
        <f t="shared" si="6"/>
        <v>8.5970454156112722E-2</v>
      </c>
      <c r="N20">
        <f t="shared" si="7"/>
        <v>2</v>
      </c>
      <c r="O20">
        <f t="shared" si="8"/>
        <v>8.3968976843744103E-2</v>
      </c>
      <c r="P20">
        <f t="shared" si="9"/>
        <v>5.2656554346987433E-2</v>
      </c>
      <c r="Q20">
        <f t="shared" si="10"/>
        <v>0</v>
      </c>
      <c r="R20">
        <f t="shared" si="11"/>
        <v>16.214816854834829</v>
      </c>
      <c r="S20">
        <f t="shared" si="12"/>
        <v>16.214816854834829</v>
      </c>
      <c r="T20">
        <f t="shared" si="13"/>
        <v>1.8498857502946324</v>
      </c>
      <c r="U20">
        <f t="shared" si="14"/>
        <v>86.848453340191625</v>
      </c>
      <c r="V20">
        <f t="shared" si="15"/>
        <v>1.614180715187403</v>
      </c>
      <c r="W20">
        <f t="shared" si="16"/>
        <v>1.8586176875995031</v>
      </c>
      <c r="X20">
        <f t="shared" si="17"/>
        <v>0.2357050351072294</v>
      </c>
      <c r="Y20">
        <f t="shared" si="18"/>
        <v>-8.7364038931557939</v>
      </c>
      <c r="Z20">
        <f t="shared" si="19"/>
        <v>7.9656806055801646</v>
      </c>
      <c r="AA20">
        <f t="shared" si="20"/>
        <v>0.77042810427041553</v>
      </c>
      <c r="AB20">
        <f t="shared" si="21"/>
        <v>-2.9518330521405289E-4</v>
      </c>
      <c r="AC20">
        <v>0</v>
      </c>
      <c r="AD20">
        <v>0</v>
      </c>
      <c r="AE20">
        <v>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55647.671692930518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7.14</v>
      </c>
      <c r="AP20">
        <v>0.5</v>
      </c>
      <c r="AQ20" t="s">
        <v>192</v>
      </c>
      <c r="AR20">
        <v>1591785441.0741899</v>
      </c>
      <c r="AS20">
        <v>410.51858064516102</v>
      </c>
      <c r="AT20">
        <v>410.00064516128998</v>
      </c>
      <c r="AU20">
        <v>15.881587096774201</v>
      </c>
      <c r="AV20">
        <v>15.7423870967742</v>
      </c>
      <c r="AW20">
        <v>1000.00103225806</v>
      </c>
      <c r="AX20">
        <v>101.53858064516101</v>
      </c>
      <c r="AY20">
        <v>9.9920932258064504E-2</v>
      </c>
      <c r="AZ20">
        <v>16.288693548387101</v>
      </c>
      <c r="BA20">
        <v>999.9</v>
      </c>
      <c r="BB20">
        <v>999.9</v>
      </c>
      <c r="BC20">
        <v>9994.19</v>
      </c>
      <c r="BD20">
        <v>0</v>
      </c>
      <c r="BE20">
        <v>0.282605</v>
      </c>
      <c r="BF20">
        <v>1591785412.7</v>
      </c>
      <c r="BG20" t="s">
        <v>193</v>
      </c>
      <c r="BH20">
        <v>1</v>
      </c>
      <c r="BI20">
        <v>-0.41699999999999998</v>
      </c>
      <c r="BJ20">
        <v>2.7E-2</v>
      </c>
      <c r="BK20">
        <v>410</v>
      </c>
      <c r="BL20">
        <v>16</v>
      </c>
      <c r="BM20">
        <v>0.27</v>
      </c>
      <c r="BN20">
        <v>0.11</v>
      </c>
      <c r="BO20">
        <v>0.50896919047619005</v>
      </c>
      <c r="BP20">
        <v>0.108205216326276</v>
      </c>
      <c r="BQ20">
        <v>2.4724919282682101E-2</v>
      </c>
      <c r="BR20">
        <v>0</v>
      </c>
      <c r="BS20">
        <v>0.14492354761904799</v>
      </c>
      <c r="BT20">
        <v>-0.14904336018073699</v>
      </c>
      <c r="BU20">
        <v>1.57714157443479E-2</v>
      </c>
      <c r="BV20">
        <v>0</v>
      </c>
      <c r="BW20">
        <v>0</v>
      </c>
      <c r="BX20">
        <v>2</v>
      </c>
      <c r="BY20" t="s">
        <v>194</v>
      </c>
      <c r="BZ20">
        <v>100</v>
      </c>
      <c r="CA20">
        <v>100</v>
      </c>
      <c r="CB20">
        <v>-0.41699999999999998</v>
      </c>
      <c r="CC20">
        <v>2.7E-2</v>
      </c>
      <c r="CD20">
        <v>2</v>
      </c>
      <c r="CE20">
        <v>1085.6300000000001</v>
      </c>
      <c r="CF20">
        <v>343.495</v>
      </c>
      <c r="CG20">
        <v>14.998100000000001</v>
      </c>
      <c r="CH20">
        <v>20.900400000000001</v>
      </c>
      <c r="CI20">
        <v>29.999500000000001</v>
      </c>
      <c r="CJ20">
        <v>20.9998</v>
      </c>
      <c r="CK20">
        <v>21.032299999999999</v>
      </c>
      <c r="CL20">
        <v>25.154599999999999</v>
      </c>
      <c r="CM20">
        <v>-30</v>
      </c>
      <c r="CN20">
        <v>-30</v>
      </c>
      <c r="CO20">
        <v>15</v>
      </c>
      <c r="CP20">
        <v>410</v>
      </c>
      <c r="CQ20">
        <v>20</v>
      </c>
      <c r="CR20">
        <v>99.155100000000004</v>
      </c>
      <c r="CS20">
        <v>107.54</v>
      </c>
    </row>
    <row r="21" spans="1:97" x14ac:dyDescent="0.25">
      <c r="A21">
        <v>5</v>
      </c>
      <c r="B21">
        <v>1591785454.7</v>
      </c>
      <c r="C21">
        <v>20</v>
      </c>
      <c r="D21" t="s">
        <v>203</v>
      </c>
      <c r="E21" t="s">
        <v>204</v>
      </c>
      <c r="F21">
        <v>1591785446.0709701</v>
      </c>
      <c r="G21">
        <f t="shared" si="0"/>
        <v>1.7255938702738703E-4</v>
      </c>
      <c r="H21">
        <f t="shared" si="1"/>
        <v>-0.80523111460325825</v>
      </c>
      <c r="I21">
        <f t="shared" si="2"/>
        <v>410.52158064516101</v>
      </c>
      <c r="J21">
        <f t="shared" si="3"/>
        <v>426.548221724565</v>
      </c>
      <c r="K21">
        <f t="shared" si="4"/>
        <v>43.353766129125894</v>
      </c>
      <c r="L21">
        <f t="shared" si="5"/>
        <v>41.724840690443401</v>
      </c>
      <c r="M21">
        <f t="shared" si="6"/>
        <v>7.4473482897275955E-2</v>
      </c>
      <c r="N21">
        <f t="shared" si="7"/>
        <v>2</v>
      </c>
      <c r="O21">
        <f t="shared" si="8"/>
        <v>7.2966477092727661E-2</v>
      </c>
      <c r="P21">
        <f t="shared" si="9"/>
        <v>4.5736906752546595E-2</v>
      </c>
      <c r="Q21">
        <f t="shared" si="10"/>
        <v>0</v>
      </c>
      <c r="R21">
        <f t="shared" si="11"/>
        <v>16.211642300854834</v>
      </c>
      <c r="S21">
        <f t="shared" si="12"/>
        <v>16.211642300854834</v>
      </c>
      <c r="T21">
        <f t="shared" si="13"/>
        <v>1.8495113389189228</v>
      </c>
      <c r="U21">
        <f t="shared" si="14"/>
        <v>86.868086045503915</v>
      </c>
      <c r="V21">
        <f t="shared" si="15"/>
        <v>1.6132394103104359</v>
      </c>
      <c r="W21">
        <f t="shared" si="16"/>
        <v>1.857114026278162</v>
      </c>
      <c r="X21">
        <f t="shared" si="17"/>
        <v>0.23627192860848689</v>
      </c>
      <c r="Y21">
        <f t="shared" si="18"/>
        <v>-7.6098689679077678</v>
      </c>
      <c r="Z21">
        <f t="shared" si="19"/>
        <v>6.9386089139189613</v>
      </c>
      <c r="AA21">
        <f t="shared" si="20"/>
        <v>0.67103609823210431</v>
      </c>
      <c r="AB21">
        <f t="shared" si="21"/>
        <v>-2.2395575670230983E-4</v>
      </c>
      <c r="AC21">
        <v>0</v>
      </c>
      <c r="AD21">
        <v>0</v>
      </c>
      <c r="AE21">
        <v>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55714.442881732837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7.14</v>
      </c>
      <c r="AP21">
        <v>0.5</v>
      </c>
      <c r="AQ21" t="s">
        <v>192</v>
      </c>
      <c r="AR21">
        <v>1591785446.0709701</v>
      </c>
      <c r="AS21">
        <v>410.52158064516101</v>
      </c>
      <c r="AT21">
        <v>409.99722580645198</v>
      </c>
      <c r="AU21">
        <v>15.8723096774194</v>
      </c>
      <c r="AV21">
        <v>15.7510580645161</v>
      </c>
      <c r="AW21">
        <v>1000.00167741935</v>
      </c>
      <c r="AX21">
        <v>101.53864516129001</v>
      </c>
      <c r="AY21">
        <v>9.9959622580645099E-2</v>
      </c>
      <c r="AZ21">
        <v>16.275993548387099</v>
      </c>
      <c r="BA21">
        <v>999.9</v>
      </c>
      <c r="BB21">
        <v>999.9</v>
      </c>
      <c r="BC21">
        <v>10006.2287096774</v>
      </c>
      <c r="BD21">
        <v>0</v>
      </c>
      <c r="BE21">
        <v>0.282605</v>
      </c>
      <c r="BF21">
        <v>1591785412.7</v>
      </c>
      <c r="BG21" t="s">
        <v>193</v>
      </c>
      <c r="BH21">
        <v>1</v>
      </c>
      <c r="BI21">
        <v>-0.41699999999999998</v>
      </c>
      <c r="BJ21">
        <v>2.7E-2</v>
      </c>
      <c r="BK21">
        <v>410</v>
      </c>
      <c r="BL21">
        <v>16</v>
      </c>
      <c r="BM21">
        <v>0.27</v>
      </c>
      <c r="BN21">
        <v>0.11</v>
      </c>
      <c r="BO21">
        <v>0.523302357142857</v>
      </c>
      <c r="BP21">
        <v>2.1388031642064799E-2</v>
      </c>
      <c r="BQ21">
        <v>1.8441465799893399E-2</v>
      </c>
      <c r="BR21">
        <v>1</v>
      </c>
      <c r="BS21">
        <v>0.130065745238095</v>
      </c>
      <c r="BT21">
        <v>-0.21856878673215199</v>
      </c>
      <c r="BU21">
        <v>2.23250115452239E-2</v>
      </c>
      <c r="BV21">
        <v>0</v>
      </c>
      <c r="BW21">
        <v>1</v>
      </c>
      <c r="BX21">
        <v>2</v>
      </c>
      <c r="BY21" t="s">
        <v>200</v>
      </c>
      <c r="BZ21">
        <v>100</v>
      </c>
      <c r="CA21">
        <v>100</v>
      </c>
      <c r="CB21">
        <v>-0.41699999999999998</v>
      </c>
      <c r="CC21">
        <v>2.7E-2</v>
      </c>
      <c r="CD21">
        <v>2</v>
      </c>
      <c r="CE21">
        <v>1085.8399999999999</v>
      </c>
      <c r="CF21">
        <v>343.51799999999997</v>
      </c>
      <c r="CG21">
        <v>14.998200000000001</v>
      </c>
      <c r="CH21">
        <v>20.889800000000001</v>
      </c>
      <c r="CI21">
        <v>29.999400000000001</v>
      </c>
      <c r="CJ21">
        <v>20.9909</v>
      </c>
      <c r="CK21">
        <v>21.023399999999999</v>
      </c>
      <c r="CL21">
        <v>25.1556</v>
      </c>
      <c r="CM21">
        <v>-30</v>
      </c>
      <c r="CN21">
        <v>-30</v>
      </c>
      <c r="CO21">
        <v>15</v>
      </c>
      <c r="CP21">
        <v>410</v>
      </c>
      <c r="CQ21">
        <v>20</v>
      </c>
      <c r="CR21">
        <v>99.155299999999997</v>
      </c>
      <c r="CS21">
        <v>107.542</v>
      </c>
    </row>
    <row r="22" spans="1:97" x14ac:dyDescent="0.25">
      <c r="A22">
        <v>6</v>
      </c>
      <c r="B22">
        <v>1591785459.7</v>
      </c>
      <c r="C22">
        <v>25</v>
      </c>
      <c r="D22" t="s">
        <v>205</v>
      </c>
      <c r="E22" t="s">
        <v>206</v>
      </c>
      <c r="F22">
        <v>1591785451.0709701</v>
      </c>
      <c r="G22">
        <f t="shared" si="0"/>
        <v>1.4131830619468281E-4</v>
      </c>
      <c r="H22">
        <f t="shared" si="1"/>
        <v>-0.78752848990175228</v>
      </c>
      <c r="I22">
        <f t="shared" si="2"/>
        <v>410.51532258064498</v>
      </c>
      <c r="J22">
        <f t="shared" si="3"/>
        <v>430.02653339645576</v>
      </c>
      <c r="K22">
        <f t="shared" si="4"/>
        <v>43.707411790034833</v>
      </c>
      <c r="L22">
        <f t="shared" si="5"/>
        <v>41.724314331109866</v>
      </c>
      <c r="M22">
        <f t="shared" si="6"/>
        <v>6.0569427559606405E-2</v>
      </c>
      <c r="N22">
        <f t="shared" si="7"/>
        <v>2</v>
      </c>
      <c r="O22">
        <f t="shared" si="8"/>
        <v>5.9568527628418376E-2</v>
      </c>
      <c r="P22">
        <f t="shared" si="9"/>
        <v>3.7318878930132943E-2</v>
      </c>
      <c r="Q22">
        <f t="shared" si="10"/>
        <v>0</v>
      </c>
      <c r="R22">
        <f t="shared" si="11"/>
        <v>16.211085757233452</v>
      </c>
      <c r="S22">
        <f t="shared" si="12"/>
        <v>16.211085757233452</v>
      </c>
      <c r="T22">
        <f t="shared" si="13"/>
        <v>1.8494457062343874</v>
      </c>
      <c r="U22">
        <f t="shared" si="14"/>
        <v>86.891945102384739</v>
      </c>
      <c r="V22">
        <f t="shared" si="15"/>
        <v>1.6124275900703278</v>
      </c>
      <c r="W22">
        <f t="shared" si="16"/>
        <v>1.8556698071039901</v>
      </c>
      <c r="X22">
        <f t="shared" si="17"/>
        <v>0.23701811616405966</v>
      </c>
      <c r="Y22">
        <f t="shared" si="18"/>
        <v>-6.2321373031855121</v>
      </c>
      <c r="Z22">
        <f t="shared" si="19"/>
        <v>5.682469234641836</v>
      </c>
      <c r="AA22">
        <f t="shared" si="20"/>
        <v>0.54951786969539385</v>
      </c>
      <c r="AB22">
        <f t="shared" si="21"/>
        <v>-1.5019884828237906E-4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55687.866228892075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7.14</v>
      </c>
      <c r="AP22">
        <v>0.5</v>
      </c>
      <c r="AQ22" t="s">
        <v>192</v>
      </c>
      <c r="AR22">
        <v>1591785451.0709701</v>
      </c>
      <c r="AS22">
        <v>410.51532258064498</v>
      </c>
      <c r="AT22">
        <v>409.99445161290299</v>
      </c>
      <c r="AU22">
        <v>15.864280645161299</v>
      </c>
      <c r="AV22">
        <v>15.7649806451613</v>
      </c>
      <c r="AW22">
        <v>1000.00548387097</v>
      </c>
      <c r="AX22">
        <v>101.538935483871</v>
      </c>
      <c r="AY22">
        <v>9.9936529032258095E-2</v>
      </c>
      <c r="AZ22">
        <v>16.263787096774202</v>
      </c>
      <c r="BA22">
        <v>999.9</v>
      </c>
      <c r="BB22">
        <v>999.9</v>
      </c>
      <c r="BC22">
        <v>10000.781935483899</v>
      </c>
      <c r="BD22">
        <v>0</v>
      </c>
      <c r="BE22">
        <v>0.282605</v>
      </c>
      <c r="BF22">
        <v>1591785412.7</v>
      </c>
      <c r="BG22" t="s">
        <v>193</v>
      </c>
      <c r="BH22">
        <v>1</v>
      </c>
      <c r="BI22">
        <v>-0.41699999999999998</v>
      </c>
      <c r="BJ22">
        <v>2.7E-2</v>
      </c>
      <c r="BK22">
        <v>410</v>
      </c>
      <c r="BL22">
        <v>16</v>
      </c>
      <c r="BM22">
        <v>0.27</v>
      </c>
      <c r="BN22">
        <v>0.11</v>
      </c>
      <c r="BO22">
        <v>0.52416485714285699</v>
      </c>
      <c r="BP22">
        <v>-1.4478567377136701E-3</v>
      </c>
      <c r="BQ22">
        <v>1.7321464028044201E-2</v>
      </c>
      <c r="BR22">
        <v>1</v>
      </c>
      <c r="BS22">
        <v>0.110538383333333</v>
      </c>
      <c r="BT22">
        <v>-0.26488057013206401</v>
      </c>
      <c r="BU22">
        <v>2.6807820231478999E-2</v>
      </c>
      <c r="BV22">
        <v>0</v>
      </c>
      <c r="BW22">
        <v>1</v>
      </c>
      <c r="BX22">
        <v>2</v>
      </c>
      <c r="BY22" t="s">
        <v>200</v>
      </c>
      <c r="BZ22">
        <v>100</v>
      </c>
      <c r="CA22">
        <v>100</v>
      </c>
      <c r="CB22">
        <v>-0.41699999999999998</v>
      </c>
      <c r="CC22">
        <v>2.7E-2</v>
      </c>
      <c r="CD22">
        <v>2</v>
      </c>
      <c r="CE22">
        <v>1088.56</v>
      </c>
      <c r="CF22">
        <v>343.64800000000002</v>
      </c>
      <c r="CG22">
        <v>14.998200000000001</v>
      </c>
      <c r="CH22">
        <v>20.8809</v>
      </c>
      <c r="CI22">
        <v>29.999500000000001</v>
      </c>
      <c r="CJ22">
        <v>20.983799999999999</v>
      </c>
      <c r="CK22">
        <v>21.016200000000001</v>
      </c>
      <c r="CL22">
        <v>25.156099999999999</v>
      </c>
      <c r="CM22">
        <v>-30</v>
      </c>
      <c r="CN22">
        <v>-30</v>
      </c>
      <c r="CO22">
        <v>15</v>
      </c>
      <c r="CP22">
        <v>410</v>
      </c>
      <c r="CQ22">
        <v>20</v>
      </c>
      <c r="CR22">
        <v>99.155500000000004</v>
      </c>
      <c r="CS22">
        <v>107.54300000000001</v>
      </c>
    </row>
    <row r="23" spans="1:97" x14ac:dyDescent="0.25">
      <c r="A23">
        <v>7</v>
      </c>
      <c r="B23">
        <v>1591785791.7</v>
      </c>
      <c r="C23">
        <v>357</v>
      </c>
      <c r="D23" t="s">
        <v>209</v>
      </c>
      <c r="E23" t="s">
        <v>210</v>
      </c>
      <c r="F23">
        <v>1591785783.7032299</v>
      </c>
      <c r="G23">
        <f t="shared" si="0"/>
        <v>-4.3967225160379857E-5</v>
      </c>
      <c r="H23">
        <f t="shared" si="1"/>
        <v>-0.5572142229542254</v>
      </c>
      <c r="I23">
        <f t="shared" si="2"/>
        <v>410.45196774193602</v>
      </c>
      <c r="J23">
        <f t="shared" si="3"/>
        <v>363.85464457406823</v>
      </c>
      <c r="K23">
        <f t="shared" si="4"/>
        <v>36.98171715976946</v>
      </c>
      <c r="L23">
        <f t="shared" si="5"/>
        <v>41.717809034627095</v>
      </c>
      <c r="M23">
        <f t="shared" si="6"/>
        <v>-1.9625327768237028E-2</v>
      </c>
      <c r="N23">
        <f t="shared" si="7"/>
        <v>2</v>
      </c>
      <c r="O23">
        <f t="shared" si="8"/>
        <v>-1.9732948662342695E-2</v>
      </c>
      <c r="P23">
        <f t="shared" si="9"/>
        <v>-1.2323374831403108E-2</v>
      </c>
      <c r="Q23">
        <f t="shared" si="10"/>
        <v>0</v>
      </c>
      <c r="R23">
        <f t="shared" si="11"/>
        <v>15.774100897776824</v>
      </c>
      <c r="S23">
        <f t="shared" si="12"/>
        <v>15.774100897776824</v>
      </c>
      <c r="T23">
        <f t="shared" si="13"/>
        <v>1.798539304033145</v>
      </c>
      <c r="U23">
        <f t="shared" si="14"/>
        <v>87.709563818038234</v>
      </c>
      <c r="V23">
        <f t="shared" si="15"/>
        <v>1.5758360873579755</v>
      </c>
      <c r="W23">
        <f t="shared" si="16"/>
        <v>1.7966525185636495</v>
      </c>
      <c r="X23">
        <f t="shared" si="17"/>
        <v>0.22270321667516946</v>
      </c>
      <c r="Y23">
        <f t="shared" si="18"/>
        <v>1.9389546295727518</v>
      </c>
      <c r="Z23">
        <f t="shared" si="19"/>
        <v>-1.7687582212483863</v>
      </c>
      <c r="AA23">
        <f t="shared" si="20"/>
        <v>-0.17021091198250474</v>
      </c>
      <c r="AB23">
        <f t="shared" si="21"/>
        <v>-1.4503658139375375E-5</v>
      </c>
      <c r="AC23">
        <v>0</v>
      </c>
      <c r="AD23">
        <v>0</v>
      </c>
      <c r="AE23">
        <v>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55786.795207677038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7.55</v>
      </c>
      <c r="AP23">
        <v>0.5</v>
      </c>
      <c r="AQ23" t="s">
        <v>192</v>
      </c>
      <c r="AR23">
        <v>1591785783.7032299</v>
      </c>
      <c r="AS23">
        <v>410.45196774193602</v>
      </c>
      <c r="AT23">
        <v>410.01764516128998</v>
      </c>
      <c r="AU23">
        <v>15.5042903225806</v>
      </c>
      <c r="AV23">
        <v>15.536970967741899</v>
      </c>
      <c r="AW23">
        <v>999.99819354838701</v>
      </c>
      <c r="AX23">
        <v>101.538741935484</v>
      </c>
      <c r="AY23">
        <v>9.9969322580645198E-2</v>
      </c>
      <c r="AZ23">
        <v>15.7576967741935</v>
      </c>
      <c r="BA23">
        <v>999.9</v>
      </c>
      <c r="BB23">
        <v>999.9</v>
      </c>
      <c r="BC23">
        <v>10001.049999999999</v>
      </c>
      <c r="BD23">
        <v>0</v>
      </c>
      <c r="BE23">
        <v>0.27895854838709699</v>
      </c>
      <c r="BF23">
        <v>1591785756.7</v>
      </c>
      <c r="BG23" t="s">
        <v>211</v>
      </c>
      <c r="BH23">
        <v>2</v>
      </c>
      <c r="BI23">
        <v>-0.436</v>
      </c>
      <c r="BJ23">
        <v>2.3E-2</v>
      </c>
      <c r="BK23">
        <v>410</v>
      </c>
      <c r="BL23">
        <v>16</v>
      </c>
      <c r="BM23">
        <v>0.35</v>
      </c>
      <c r="BN23">
        <v>0.21</v>
      </c>
      <c r="BO23">
        <v>0.43092921428571401</v>
      </c>
      <c r="BP23">
        <v>0.125889635771082</v>
      </c>
      <c r="BQ23">
        <v>2.4400666004313901E-2</v>
      </c>
      <c r="BR23">
        <v>0</v>
      </c>
      <c r="BS23">
        <v>-5.8209381428571398E-2</v>
      </c>
      <c r="BT23">
        <v>0.43141530408742101</v>
      </c>
      <c r="BU23">
        <v>4.4992663217528102E-2</v>
      </c>
      <c r="BV23">
        <v>0</v>
      </c>
      <c r="BW23">
        <v>0</v>
      </c>
      <c r="BX23">
        <v>2</v>
      </c>
      <c r="BY23" t="s">
        <v>194</v>
      </c>
      <c r="BZ23">
        <v>100</v>
      </c>
      <c r="CA23">
        <v>100</v>
      </c>
      <c r="CB23">
        <v>-0.436</v>
      </c>
      <c r="CC23">
        <v>2.3E-2</v>
      </c>
      <c r="CD23">
        <v>2</v>
      </c>
      <c r="CE23">
        <v>1086.57</v>
      </c>
      <c r="CF23">
        <v>345.22800000000001</v>
      </c>
      <c r="CG23">
        <v>14.9992</v>
      </c>
      <c r="CH23">
        <v>20.3249</v>
      </c>
      <c r="CI23">
        <v>29.999600000000001</v>
      </c>
      <c r="CJ23">
        <v>20.462800000000001</v>
      </c>
      <c r="CK23">
        <v>20.493600000000001</v>
      </c>
      <c r="CL23">
        <v>25.144600000000001</v>
      </c>
      <c r="CM23">
        <v>-30</v>
      </c>
      <c r="CN23">
        <v>-30</v>
      </c>
      <c r="CO23">
        <v>15</v>
      </c>
      <c r="CP23">
        <v>410</v>
      </c>
      <c r="CQ23">
        <v>20</v>
      </c>
      <c r="CR23">
        <v>99.241100000000003</v>
      </c>
      <c r="CS23">
        <v>107.61</v>
      </c>
    </row>
    <row r="24" spans="1:97" x14ac:dyDescent="0.25">
      <c r="A24">
        <v>8</v>
      </c>
      <c r="B24">
        <v>1591785796.7</v>
      </c>
      <c r="C24">
        <v>362</v>
      </c>
      <c r="D24" t="s">
        <v>212</v>
      </c>
      <c r="E24" t="s">
        <v>213</v>
      </c>
      <c r="F24">
        <v>1591785788.34516</v>
      </c>
      <c r="G24">
        <f t="shared" si="0"/>
        <v>-2.3656774180701255E-5</v>
      </c>
      <c r="H24">
        <f t="shared" si="1"/>
        <v>-0.59494770580877754</v>
      </c>
      <c r="I24">
        <f t="shared" si="2"/>
        <v>410.46661290322601</v>
      </c>
      <c r="J24">
        <f t="shared" si="3"/>
        <v>320.25975737533702</v>
      </c>
      <c r="K24">
        <f t="shared" si="4"/>
        <v>32.550723732312619</v>
      </c>
      <c r="L24">
        <f t="shared" si="5"/>
        <v>41.719213888906587</v>
      </c>
      <c r="M24">
        <f t="shared" si="6"/>
        <v>-1.0678703187152179E-2</v>
      </c>
      <c r="N24">
        <f t="shared" si="7"/>
        <v>2</v>
      </c>
      <c r="O24">
        <f t="shared" si="8"/>
        <v>-1.0710481314092347E-2</v>
      </c>
      <c r="P24">
        <f t="shared" si="9"/>
        <v>-6.6911878996485886E-3</v>
      </c>
      <c r="Q24">
        <f t="shared" si="10"/>
        <v>0</v>
      </c>
      <c r="R24">
        <f t="shared" si="11"/>
        <v>15.759603791602196</v>
      </c>
      <c r="S24">
        <f t="shared" si="12"/>
        <v>15.759603791602196</v>
      </c>
      <c r="T24">
        <f t="shared" si="13"/>
        <v>1.7968717724137617</v>
      </c>
      <c r="U24">
        <f t="shared" si="14"/>
        <v>87.763257353886246</v>
      </c>
      <c r="V24">
        <f t="shared" si="15"/>
        <v>1.5761027611274705</v>
      </c>
      <c r="W24">
        <f t="shared" si="16"/>
        <v>1.7958571828893941</v>
      </c>
      <c r="X24">
        <f t="shared" si="17"/>
        <v>0.22076901128629123</v>
      </c>
      <c r="Y24">
        <f t="shared" si="18"/>
        <v>1.0432637413689254</v>
      </c>
      <c r="Z24">
        <f t="shared" si="19"/>
        <v>-0.95169476120327634</v>
      </c>
      <c r="AA24">
        <f t="shared" si="20"/>
        <v>-9.1573178795603075E-2</v>
      </c>
      <c r="AB24">
        <f t="shared" si="21"/>
        <v>-4.1986299540441863E-6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55792.952873685521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7.55</v>
      </c>
      <c r="AP24">
        <v>0.5</v>
      </c>
      <c r="AQ24" t="s">
        <v>192</v>
      </c>
      <c r="AR24">
        <v>1591785788.34516</v>
      </c>
      <c r="AS24">
        <v>410.46661290322601</v>
      </c>
      <c r="AT24">
        <v>410.01009677419398</v>
      </c>
      <c r="AU24">
        <v>15.5069451612903</v>
      </c>
      <c r="AV24">
        <v>15.5245290322581</v>
      </c>
      <c r="AW24">
        <v>1000.00148387097</v>
      </c>
      <c r="AX24">
        <v>101.53854838709699</v>
      </c>
      <c r="AY24">
        <v>9.9959051612903194E-2</v>
      </c>
      <c r="AZ24">
        <v>15.750777419354799</v>
      </c>
      <c r="BA24">
        <v>999.9</v>
      </c>
      <c r="BB24">
        <v>999.9</v>
      </c>
      <c r="BC24">
        <v>10001.9709677419</v>
      </c>
      <c r="BD24">
        <v>0</v>
      </c>
      <c r="BE24">
        <v>0.282513838709677</v>
      </c>
      <c r="BF24">
        <v>1591785756.7</v>
      </c>
      <c r="BG24" t="s">
        <v>211</v>
      </c>
      <c r="BH24">
        <v>2</v>
      </c>
      <c r="BI24">
        <v>-0.436</v>
      </c>
      <c r="BJ24">
        <v>2.3E-2</v>
      </c>
      <c r="BK24">
        <v>410</v>
      </c>
      <c r="BL24">
        <v>16</v>
      </c>
      <c r="BM24">
        <v>0.35</v>
      </c>
      <c r="BN24">
        <v>0.21</v>
      </c>
      <c r="BO24">
        <v>0.441404738095238</v>
      </c>
      <c r="BP24">
        <v>0.24993220516235801</v>
      </c>
      <c r="BQ24">
        <v>2.832555395252E-2</v>
      </c>
      <c r="BR24">
        <v>0</v>
      </c>
      <c r="BS24">
        <v>-3.0915533571428601E-2</v>
      </c>
      <c r="BT24">
        <v>0.225088769528209</v>
      </c>
      <c r="BU24">
        <v>2.54520116056202E-2</v>
      </c>
      <c r="BV24">
        <v>0</v>
      </c>
      <c r="BW24">
        <v>0</v>
      </c>
      <c r="BX24">
        <v>2</v>
      </c>
      <c r="BY24" t="s">
        <v>194</v>
      </c>
      <c r="BZ24">
        <v>100</v>
      </c>
      <c r="CA24">
        <v>100</v>
      </c>
      <c r="CB24">
        <v>-0.436</v>
      </c>
      <c r="CC24">
        <v>2.3E-2</v>
      </c>
      <c r="CD24">
        <v>2</v>
      </c>
      <c r="CE24">
        <v>1086.78</v>
      </c>
      <c r="CF24">
        <v>345.35300000000001</v>
      </c>
      <c r="CG24">
        <v>14.9992</v>
      </c>
      <c r="CH24">
        <v>20.3171</v>
      </c>
      <c r="CI24">
        <v>29.999700000000001</v>
      </c>
      <c r="CJ24">
        <v>20.455400000000001</v>
      </c>
      <c r="CK24">
        <v>20.485700000000001</v>
      </c>
      <c r="CL24">
        <v>25.145199999999999</v>
      </c>
      <c r="CM24">
        <v>-30</v>
      </c>
      <c r="CN24">
        <v>-30</v>
      </c>
      <c r="CO24">
        <v>15</v>
      </c>
      <c r="CP24">
        <v>410</v>
      </c>
      <c r="CQ24">
        <v>20</v>
      </c>
      <c r="CR24">
        <v>99.239099999999993</v>
      </c>
      <c r="CS24">
        <v>107.611</v>
      </c>
    </row>
    <row r="25" spans="1:97" x14ac:dyDescent="0.25">
      <c r="A25">
        <v>9</v>
      </c>
      <c r="B25">
        <v>1591785801.7</v>
      </c>
      <c r="C25">
        <v>367</v>
      </c>
      <c r="D25" t="s">
        <v>214</v>
      </c>
      <c r="E25" t="s">
        <v>215</v>
      </c>
      <c r="F25">
        <v>1591785793.1354799</v>
      </c>
      <c r="G25">
        <f t="shared" si="0"/>
        <v>-2.1452142096748089E-5</v>
      </c>
      <c r="H25">
        <f t="shared" si="1"/>
        <v>-0.58957155418792306</v>
      </c>
      <c r="I25">
        <f t="shared" si="2"/>
        <v>410.46274193548402</v>
      </c>
      <c r="J25">
        <f t="shared" si="3"/>
        <v>312.49236617899305</v>
      </c>
      <c r="K25">
        <f t="shared" si="4"/>
        <v>31.761116680811664</v>
      </c>
      <c r="L25">
        <f t="shared" si="5"/>
        <v>41.718635239465179</v>
      </c>
      <c r="M25">
        <f t="shared" si="6"/>
        <v>-9.7326241612126097E-3</v>
      </c>
      <c r="N25">
        <f t="shared" si="7"/>
        <v>2</v>
      </c>
      <c r="O25">
        <f t="shared" si="8"/>
        <v>-9.7590134381581994E-3</v>
      </c>
      <c r="P25">
        <f t="shared" si="9"/>
        <v>-6.0970065433557184E-3</v>
      </c>
      <c r="Q25">
        <f t="shared" si="10"/>
        <v>0</v>
      </c>
      <c r="R25">
        <f t="shared" si="11"/>
        <v>15.752429674049502</v>
      </c>
      <c r="S25">
        <f t="shared" si="12"/>
        <v>15.752429674049502</v>
      </c>
      <c r="T25">
        <f t="shared" si="13"/>
        <v>1.7960470709126879</v>
      </c>
      <c r="U25">
        <f t="shared" si="14"/>
        <v>87.811825568712507</v>
      </c>
      <c r="V25">
        <f t="shared" si="15"/>
        <v>1.5763341216787126</v>
      </c>
      <c r="W25">
        <f t="shared" si="16"/>
        <v>1.7951273777416636</v>
      </c>
      <c r="X25">
        <f t="shared" si="17"/>
        <v>0.21971294923397533</v>
      </c>
      <c r="Y25">
        <f t="shared" si="18"/>
        <v>0.94603946646659076</v>
      </c>
      <c r="Z25">
        <f t="shared" si="19"/>
        <v>-0.86300901987613188</v>
      </c>
      <c r="AA25">
        <f t="shared" si="20"/>
        <v>-8.3033899004878162E-2</v>
      </c>
      <c r="AB25">
        <f t="shared" si="21"/>
        <v>-3.4524144192360495E-6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55803.190312097351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7.55</v>
      </c>
      <c r="AP25">
        <v>0.5</v>
      </c>
      <c r="AQ25" t="s">
        <v>192</v>
      </c>
      <c r="AR25">
        <v>1591785793.1354799</v>
      </c>
      <c r="AS25">
        <v>410.46274193548402</v>
      </c>
      <c r="AT25">
        <v>410.01096774193502</v>
      </c>
      <c r="AU25">
        <v>15.5092903225806</v>
      </c>
      <c r="AV25">
        <v>15.525235483871</v>
      </c>
      <c r="AW25">
        <v>1000.0007419354801</v>
      </c>
      <c r="AX25">
        <v>101.538064516129</v>
      </c>
      <c r="AY25">
        <v>9.9991700000000003E-2</v>
      </c>
      <c r="AZ25">
        <v>15.7444258064516</v>
      </c>
      <c r="BA25">
        <v>999.9</v>
      </c>
      <c r="BB25">
        <v>999.9</v>
      </c>
      <c r="BC25">
        <v>10003.7048387097</v>
      </c>
      <c r="BD25">
        <v>0</v>
      </c>
      <c r="BE25">
        <v>0.282605</v>
      </c>
      <c r="BF25">
        <v>1591785756.7</v>
      </c>
      <c r="BG25" t="s">
        <v>211</v>
      </c>
      <c r="BH25">
        <v>2</v>
      </c>
      <c r="BI25">
        <v>-0.436</v>
      </c>
      <c r="BJ25">
        <v>2.3E-2</v>
      </c>
      <c r="BK25">
        <v>410</v>
      </c>
      <c r="BL25">
        <v>16</v>
      </c>
      <c r="BM25">
        <v>0.35</v>
      </c>
      <c r="BN25">
        <v>0.21</v>
      </c>
      <c r="BO25">
        <v>0.44970192857142899</v>
      </c>
      <c r="BP25">
        <v>1.5781298111987401E-2</v>
      </c>
      <c r="BQ25">
        <v>2.0503786319781999E-2</v>
      </c>
      <c r="BR25">
        <v>1</v>
      </c>
      <c r="BS25">
        <v>-1.94144930952381E-2</v>
      </c>
      <c r="BT25">
        <v>3.4990988639495797E-2</v>
      </c>
      <c r="BU25">
        <v>1.0240270474043099E-2</v>
      </c>
      <c r="BV25">
        <v>1</v>
      </c>
      <c r="BW25">
        <v>2</v>
      </c>
      <c r="BX25">
        <v>2</v>
      </c>
      <c r="BY25" t="s">
        <v>197</v>
      </c>
      <c r="BZ25">
        <v>100</v>
      </c>
      <c r="CA25">
        <v>100</v>
      </c>
      <c r="CB25">
        <v>-0.436</v>
      </c>
      <c r="CC25">
        <v>2.3E-2</v>
      </c>
      <c r="CD25">
        <v>2</v>
      </c>
      <c r="CE25">
        <v>1087.21</v>
      </c>
      <c r="CF25">
        <v>345.315</v>
      </c>
      <c r="CG25">
        <v>14.9994</v>
      </c>
      <c r="CH25">
        <v>20.310199999999998</v>
      </c>
      <c r="CI25">
        <v>29.999700000000001</v>
      </c>
      <c r="CJ25">
        <v>20.447600000000001</v>
      </c>
      <c r="CK25">
        <v>20.4785</v>
      </c>
      <c r="CL25">
        <v>25.1447</v>
      </c>
      <c r="CM25">
        <v>-30</v>
      </c>
      <c r="CN25">
        <v>-30</v>
      </c>
      <c r="CO25">
        <v>15</v>
      </c>
      <c r="CP25">
        <v>410</v>
      </c>
      <c r="CQ25">
        <v>20</v>
      </c>
      <c r="CR25">
        <v>99.242199999999997</v>
      </c>
      <c r="CS25">
        <v>107.61199999999999</v>
      </c>
    </row>
    <row r="26" spans="1:97" x14ac:dyDescent="0.25">
      <c r="A26">
        <v>10</v>
      </c>
      <c r="B26">
        <v>1591785806.7</v>
      </c>
      <c r="C26">
        <v>372</v>
      </c>
      <c r="D26" t="s">
        <v>216</v>
      </c>
      <c r="E26" t="s">
        <v>217</v>
      </c>
      <c r="F26">
        <v>1591785798.0709701</v>
      </c>
      <c r="G26">
        <f t="shared" si="0"/>
        <v>-3.4302843756005437E-5</v>
      </c>
      <c r="H26">
        <f t="shared" si="1"/>
        <v>-0.58519668058529006</v>
      </c>
      <c r="I26">
        <f t="shared" si="2"/>
        <v>410.463129032258</v>
      </c>
      <c r="J26">
        <f t="shared" si="3"/>
        <v>349.19245091582718</v>
      </c>
      <c r="K26">
        <f t="shared" si="4"/>
        <v>35.491005877552432</v>
      </c>
      <c r="L26">
        <f t="shared" si="5"/>
        <v>41.718397081023909</v>
      </c>
      <c r="M26">
        <f t="shared" si="6"/>
        <v>-1.556400337932712E-2</v>
      </c>
      <c r="N26">
        <f t="shared" si="7"/>
        <v>2</v>
      </c>
      <c r="O26">
        <f t="shared" si="8"/>
        <v>-1.5631607498780956E-2</v>
      </c>
      <c r="P26">
        <f t="shared" si="9"/>
        <v>-9.7636564880540129E-3</v>
      </c>
      <c r="Q26">
        <f t="shared" si="10"/>
        <v>0</v>
      </c>
      <c r="R26">
        <f t="shared" si="11"/>
        <v>15.751550187469304</v>
      </c>
      <c r="S26">
        <f t="shared" si="12"/>
        <v>15.751550187469304</v>
      </c>
      <c r="T26">
        <f t="shared" si="13"/>
        <v>1.7959459923106362</v>
      </c>
      <c r="U26">
        <f t="shared" si="14"/>
        <v>87.858974940430954</v>
      </c>
      <c r="V26">
        <f t="shared" si="15"/>
        <v>1.5766078930996876</v>
      </c>
      <c r="W26">
        <f t="shared" si="16"/>
        <v>1.7944756288912311</v>
      </c>
      <c r="X26">
        <f t="shared" si="17"/>
        <v>0.2193380992109486</v>
      </c>
      <c r="Y26">
        <f t="shared" si="18"/>
        <v>1.5127554096398399</v>
      </c>
      <c r="Z26">
        <f t="shared" si="19"/>
        <v>-1.3799935040155145</v>
      </c>
      <c r="AA26">
        <f t="shared" si="20"/>
        <v>-0.13277073305055256</v>
      </c>
      <c r="AB26">
        <f t="shared" si="21"/>
        <v>-8.8274262270982007E-6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55818.582924908915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7.55</v>
      </c>
      <c r="AP26">
        <v>0.5</v>
      </c>
      <c r="AQ26" t="s">
        <v>192</v>
      </c>
      <c r="AR26">
        <v>1591785798.0709701</v>
      </c>
      <c r="AS26">
        <v>410.463129032258</v>
      </c>
      <c r="AT26">
        <v>410.01067741935498</v>
      </c>
      <c r="AU26">
        <v>15.5120870967742</v>
      </c>
      <c r="AV26">
        <v>15.537583870967699</v>
      </c>
      <c r="AW26">
        <v>1000.00512903226</v>
      </c>
      <c r="AX26">
        <v>101.537387096774</v>
      </c>
      <c r="AY26">
        <v>9.99930483870968E-2</v>
      </c>
      <c r="AZ26">
        <v>15.738751612903201</v>
      </c>
      <c r="BA26">
        <v>999.9</v>
      </c>
      <c r="BB26">
        <v>999.9</v>
      </c>
      <c r="BC26">
        <v>10006.4467741935</v>
      </c>
      <c r="BD26">
        <v>0</v>
      </c>
      <c r="BE26">
        <v>0.282605</v>
      </c>
      <c r="BF26">
        <v>1591785756.7</v>
      </c>
      <c r="BG26" t="s">
        <v>211</v>
      </c>
      <c r="BH26">
        <v>2</v>
      </c>
      <c r="BI26">
        <v>-0.436</v>
      </c>
      <c r="BJ26">
        <v>2.3E-2</v>
      </c>
      <c r="BK26">
        <v>410</v>
      </c>
      <c r="BL26">
        <v>16</v>
      </c>
      <c r="BM26">
        <v>0.35</v>
      </c>
      <c r="BN26">
        <v>0.21</v>
      </c>
      <c r="BO26">
        <v>0.45194716666666701</v>
      </c>
      <c r="BP26">
        <v>-2.5137116927315802E-2</v>
      </c>
      <c r="BQ26">
        <v>2.0529915844139799E-2</v>
      </c>
      <c r="BR26">
        <v>1</v>
      </c>
      <c r="BS26">
        <v>-2.17628478571429E-2</v>
      </c>
      <c r="BT26">
        <v>-0.113671521367797</v>
      </c>
      <c r="BU26">
        <v>1.3352808543002401E-2</v>
      </c>
      <c r="BV26">
        <v>0</v>
      </c>
      <c r="BW26">
        <v>1</v>
      </c>
      <c r="BX26">
        <v>2</v>
      </c>
      <c r="BY26" t="s">
        <v>200</v>
      </c>
      <c r="BZ26">
        <v>100</v>
      </c>
      <c r="CA26">
        <v>100</v>
      </c>
      <c r="CB26">
        <v>-0.436</v>
      </c>
      <c r="CC26">
        <v>2.3E-2</v>
      </c>
      <c r="CD26">
        <v>2</v>
      </c>
      <c r="CE26">
        <v>1088.3900000000001</v>
      </c>
      <c r="CF26">
        <v>345.42200000000003</v>
      </c>
      <c r="CG26">
        <v>14.999499999999999</v>
      </c>
      <c r="CH26">
        <v>20.302</v>
      </c>
      <c r="CI26">
        <v>29.999600000000001</v>
      </c>
      <c r="CJ26">
        <v>20.440200000000001</v>
      </c>
      <c r="CK26">
        <v>20.471399999999999</v>
      </c>
      <c r="CL26">
        <v>25.144300000000001</v>
      </c>
      <c r="CM26">
        <v>-30</v>
      </c>
      <c r="CN26">
        <v>-30</v>
      </c>
      <c r="CO26">
        <v>15</v>
      </c>
      <c r="CP26">
        <v>410</v>
      </c>
      <c r="CQ26">
        <v>20</v>
      </c>
      <c r="CR26">
        <v>99.243399999999994</v>
      </c>
      <c r="CS26">
        <v>107.613</v>
      </c>
    </row>
    <row r="27" spans="1:97" x14ac:dyDescent="0.25">
      <c r="A27">
        <v>11</v>
      </c>
      <c r="B27">
        <v>1591785811.7</v>
      </c>
      <c r="C27">
        <v>377</v>
      </c>
      <c r="D27" t="s">
        <v>218</v>
      </c>
      <c r="E27" t="s">
        <v>219</v>
      </c>
      <c r="F27">
        <v>1591785803.0709701</v>
      </c>
      <c r="G27">
        <f t="shared" si="0"/>
        <v>-5.7249249936487719E-5</v>
      </c>
      <c r="H27">
        <f t="shared" si="1"/>
        <v>-0.56809740829228927</v>
      </c>
      <c r="I27">
        <f t="shared" si="2"/>
        <v>410.453967741935</v>
      </c>
      <c r="J27">
        <f t="shared" si="3"/>
        <v>374.20016740523698</v>
      </c>
      <c r="K27">
        <f t="shared" si="4"/>
        <v>38.031512725967694</v>
      </c>
      <c r="L27">
        <f t="shared" si="5"/>
        <v>41.716136595675046</v>
      </c>
      <c r="M27">
        <f t="shared" si="6"/>
        <v>-2.5902616936039263E-2</v>
      </c>
      <c r="N27">
        <f t="shared" si="7"/>
        <v>2</v>
      </c>
      <c r="O27">
        <f t="shared" si="8"/>
        <v>-2.6090450884130027E-2</v>
      </c>
      <c r="P27">
        <f t="shared" si="9"/>
        <v>-1.6289542976350151E-2</v>
      </c>
      <c r="Q27">
        <f t="shared" si="10"/>
        <v>0</v>
      </c>
      <c r="R27">
        <f t="shared" si="11"/>
        <v>15.754621398758577</v>
      </c>
      <c r="S27">
        <f t="shared" si="12"/>
        <v>15.754621398758577</v>
      </c>
      <c r="T27">
        <f t="shared" si="13"/>
        <v>1.7962989856033009</v>
      </c>
      <c r="U27">
        <f t="shared" si="14"/>
        <v>87.911048580533574</v>
      </c>
      <c r="V27">
        <f t="shared" si="15"/>
        <v>1.5769881231693141</v>
      </c>
      <c r="W27">
        <f t="shared" si="16"/>
        <v>1.7938451976541567</v>
      </c>
      <c r="X27">
        <f t="shared" si="17"/>
        <v>0.21931086243398679</v>
      </c>
      <c r="Y27">
        <f t="shared" si="18"/>
        <v>2.5246919221991084</v>
      </c>
      <c r="Z27">
        <f t="shared" si="19"/>
        <v>-2.3031323320007027</v>
      </c>
      <c r="AA27">
        <f t="shared" si="20"/>
        <v>-0.22158417744319914</v>
      </c>
      <c r="AB27">
        <f t="shared" si="21"/>
        <v>-2.458724479348362E-5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55786.773979079728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7.55</v>
      </c>
      <c r="AP27">
        <v>0.5</v>
      </c>
      <c r="AQ27" t="s">
        <v>192</v>
      </c>
      <c r="AR27">
        <v>1591785803.0709701</v>
      </c>
      <c r="AS27">
        <v>410.453967741935</v>
      </c>
      <c r="AT27">
        <v>410.007322580645</v>
      </c>
      <c r="AU27">
        <v>15.5163225806452</v>
      </c>
      <c r="AV27">
        <v>15.5588741935484</v>
      </c>
      <c r="AW27">
        <v>1000.0212903225799</v>
      </c>
      <c r="AX27">
        <v>101.534096774194</v>
      </c>
      <c r="AY27">
        <v>0.100044625806452</v>
      </c>
      <c r="AZ27">
        <v>15.7332612903226</v>
      </c>
      <c r="BA27">
        <v>999.9</v>
      </c>
      <c r="BB27">
        <v>999.9</v>
      </c>
      <c r="BC27">
        <v>10000.6406451613</v>
      </c>
      <c r="BD27">
        <v>0</v>
      </c>
      <c r="BE27">
        <v>0.27904970967741899</v>
      </c>
      <c r="BF27">
        <v>1591785756.7</v>
      </c>
      <c r="BG27" t="s">
        <v>211</v>
      </c>
      <c r="BH27">
        <v>2</v>
      </c>
      <c r="BI27">
        <v>-0.436</v>
      </c>
      <c r="BJ27">
        <v>2.3E-2</v>
      </c>
      <c r="BK27">
        <v>410</v>
      </c>
      <c r="BL27">
        <v>16</v>
      </c>
      <c r="BM27">
        <v>0.35</v>
      </c>
      <c r="BN27">
        <v>0.21</v>
      </c>
      <c r="BO27">
        <v>0.45053971428571399</v>
      </c>
      <c r="BP27">
        <v>-7.1214209545418503E-2</v>
      </c>
      <c r="BQ27">
        <v>2.26873591951928E-2</v>
      </c>
      <c r="BR27">
        <v>1</v>
      </c>
      <c r="BS27">
        <v>-3.42749380952381E-2</v>
      </c>
      <c r="BT27">
        <v>-0.20879883918645301</v>
      </c>
      <c r="BU27">
        <v>2.1453692750693799E-2</v>
      </c>
      <c r="BV27">
        <v>0</v>
      </c>
      <c r="BW27">
        <v>1</v>
      </c>
      <c r="BX27">
        <v>2</v>
      </c>
      <c r="BY27" t="s">
        <v>200</v>
      </c>
      <c r="BZ27">
        <v>100</v>
      </c>
      <c r="CA27">
        <v>100</v>
      </c>
      <c r="CB27">
        <v>-0.436</v>
      </c>
      <c r="CC27">
        <v>2.3E-2</v>
      </c>
      <c r="CD27">
        <v>2</v>
      </c>
      <c r="CE27">
        <v>1088.81</v>
      </c>
      <c r="CF27">
        <v>346.14699999999999</v>
      </c>
      <c r="CG27">
        <v>14.999499999999999</v>
      </c>
      <c r="CH27">
        <v>20.294599999999999</v>
      </c>
      <c r="CI27">
        <v>29.999500000000001</v>
      </c>
      <c r="CJ27">
        <v>20.432300000000001</v>
      </c>
      <c r="CK27">
        <v>20.464099999999998</v>
      </c>
      <c r="CL27">
        <v>25.140999999999998</v>
      </c>
      <c r="CM27">
        <v>-30</v>
      </c>
      <c r="CN27">
        <v>-30</v>
      </c>
      <c r="CO27">
        <v>15</v>
      </c>
      <c r="CP27">
        <v>410</v>
      </c>
      <c r="CQ27">
        <v>20</v>
      </c>
      <c r="CR27">
        <v>99.244500000000002</v>
      </c>
      <c r="CS27">
        <v>107.613</v>
      </c>
    </row>
    <row r="28" spans="1:97" x14ac:dyDescent="0.25">
      <c r="A28">
        <v>12</v>
      </c>
      <c r="B28">
        <v>1591785816.7</v>
      </c>
      <c r="C28">
        <v>382</v>
      </c>
      <c r="D28" t="s">
        <v>220</v>
      </c>
      <c r="E28" t="s">
        <v>221</v>
      </c>
      <c r="F28">
        <v>1591785808.0709701</v>
      </c>
      <c r="G28">
        <f t="shared" si="0"/>
        <v>-8.3145264276562457E-5</v>
      </c>
      <c r="H28">
        <f t="shared" si="1"/>
        <v>-0.57010423345436467</v>
      </c>
      <c r="I28">
        <f t="shared" si="2"/>
        <v>410.46480645161301</v>
      </c>
      <c r="J28">
        <f t="shared" si="3"/>
        <v>384.95212603974772</v>
      </c>
      <c r="K28">
        <f t="shared" si="4"/>
        <v>39.121847344491364</v>
      </c>
      <c r="L28">
        <f t="shared" si="5"/>
        <v>41.714645567714399</v>
      </c>
      <c r="M28">
        <f t="shared" si="6"/>
        <v>-3.7489722403344118E-2</v>
      </c>
      <c r="N28">
        <f t="shared" si="7"/>
        <v>2</v>
      </c>
      <c r="O28">
        <f t="shared" si="8"/>
        <v>-3.7884576694538583E-2</v>
      </c>
      <c r="P28">
        <f t="shared" si="9"/>
        <v>-2.3642039928696353E-2</v>
      </c>
      <c r="Q28">
        <f t="shared" si="10"/>
        <v>0</v>
      </c>
      <c r="R28">
        <f t="shared" si="11"/>
        <v>15.759360947248409</v>
      </c>
      <c r="S28">
        <f t="shared" si="12"/>
        <v>15.759360947248409</v>
      </c>
      <c r="T28">
        <f t="shared" si="13"/>
        <v>1.7968438507759519</v>
      </c>
      <c r="U28">
        <f t="shared" si="14"/>
        <v>87.967525318222357</v>
      </c>
      <c r="V28">
        <f t="shared" si="15"/>
        <v>1.5775041464840385</v>
      </c>
      <c r="W28">
        <f t="shared" si="16"/>
        <v>1.7932801232925675</v>
      </c>
      <c r="X28">
        <f t="shared" si="17"/>
        <v>0.21933970429191341</v>
      </c>
      <c r="Y28">
        <f t="shared" si="18"/>
        <v>3.6667061545964046</v>
      </c>
      <c r="Z28">
        <f t="shared" si="19"/>
        <v>-3.3449417438564</v>
      </c>
      <c r="AA28">
        <f t="shared" si="20"/>
        <v>-0.3218162721213006</v>
      </c>
      <c r="AB28">
        <f t="shared" si="21"/>
        <v>-5.186138129609219E-5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55770.482649937323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7.55</v>
      </c>
      <c r="AP28">
        <v>0.5</v>
      </c>
      <c r="AQ28" t="s">
        <v>192</v>
      </c>
      <c r="AR28">
        <v>1591785808.0709701</v>
      </c>
      <c r="AS28">
        <v>410.46480645161301</v>
      </c>
      <c r="AT28">
        <v>410.00861290322598</v>
      </c>
      <c r="AU28">
        <v>15.522364516129</v>
      </c>
      <c r="AV28">
        <v>15.584164516129</v>
      </c>
      <c r="AW28">
        <v>1000.0042580645199</v>
      </c>
      <c r="AX28">
        <v>101.527806451613</v>
      </c>
      <c r="AY28">
        <v>0.10001866774193501</v>
      </c>
      <c r="AZ28">
        <v>15.7283387096774</v>
      </c>
      <c r="BA28">
        <v>999.9</v>
      </c>
      <c r="BB28">
        <v>999.9</v>
      </c>
      <c r="BC28">
        <v>9998.0638709677405</v>
      </c>
      <c r="BD28">
        <v>0</v>
      </c>
      <c r="BE28">
        <v>0.27904970967741899</v>
      </c>
      <c r="BF28">
        <v>1591785756.7</v>
      </c>
      <c r="BG28" t="s">
        <v>211</v>
      </c>
      <c r="BH28">
        <v>2</v>
      </c>
      <c r="BI28">
        <v>-0.436</v>
      </c>
      <c r="BJ28">
        <v>2.3E-2</v>
      </c>
      <c r="BK28">
        <v>410</v>
      </c>
      <c r="BL28">
        <v>16</v>
      </c>
      <c r="BM28">
        <v>0.35</v>
      </c>
      <c r="BN28">
        <v>0.21</v>
      </c>
      <c r="BO28">
        <v>0.449766619047619</v>
      </c>
      <c r="BP28">
        <v>6.0200113442989402E-2</v>
      </c>
      <c r="BQ28">
        <v>3.67269651605261E-2</v>
      </c>
      <c r="BR28">
        <v>1</v>
      </c>
      <c r="BS28">
        <v>-5.1851311904761901E-2</v>
      </c>
      <c r="BT28">
        <v>-0.24146452216188799</v>
      </c>
      <c r="BU28">
        <v>2.45327444068438E-2</v>
      </c>
      <c r="BV28">
        <v>0</v>
      </c>
      <c r="BW28">
        <v>1</v>
      </c>
      <c r="BX28">
        <v>2</v>
      </c>
      <c r="BY28" t="s">
        <v>200</v>
      </c>
      <c r="BZ28">
        <v>100</v>
      </c>
      <c r="CA28">
        <v>100</v>
      </c>
      <c r="CB28">
        <v>-0.436</v>
      </c>
      <c r="CC28">
        <v>2.3E-2</v>
      </c>
      <c r="CD28">
        <v>2</v>
      </c>
      <c r="CE28">
        <v>1088.1199999999999</v>
      </c>
      <c r="CF28">
        <v>345.12900000000002</v>
      </c>
      <c r="CG28">
        <v>14.999599999999999</v>
      </c>
      <c r="CH28">
        <v>20.287700000000001</v>
      </c>
      <c r="CI28">
        <v>29.999700000000001</v>
      </c>
      <c r="CJ28">
        <v>20.425000000000001</v>
      </c>
      <c r="CK28">
        <v>20.456199999999999</v>
      </c>
      <c r="CL28">
        <v>25.144600000000001</v>
      </c>
      <c r="CM28">
        <v>-30</v>
      </c>
      <c r="CN28">
        <v>-30</v>
      </c>
      <c r="CO28">
        <v>15</v>
      </c>
      <c r="CP28">
        <v>410</v>
      </c>
      <c r="CQ28">
        <v>20</v>
      </c>
      <c r="CR28">
        <v>99.245900000000006</v>
      </c>
      <c r="CS28">
        <v>107.614</v>
      </c>
    </row>
    <row r="29" spans="1:97" x14ac:dyDescent="0.25">
      <c r="A29">
        <v>13</v>
      </c>
      <c r="B29">
        <v>1591786103.7</v>
      </c>
      <c r="C29">
        <v>669</v>
      </c>
      <c r="D29" t="s">
        <v>224</v>
      </c>
      <c r="E29" t="s">
        <v>225</v>
      </c>
      <c r="F29">
        <v>1591786095.71613</v>
      </c>
      <c r="G29">
        <f t="shared" si="0"/>
        <v>-2.6929169275629168E-4</v>
      </c>
      <c r="H29">
        <f t="shared" si="1"/>
        <v>-0.89546504055375253</v>
      </c>
      <c r="I29">
        <f t="shared" si="2"/>
        <v>410.31196774193597</v>
      </c>
      <c r="J29">
        <f t="shared" si="3"/>
        <v>396.46237470649032</v>
      </c>
      <c r="K29">
        <f t="shared" si="4"/>
        <v>40.294452458301464</v>
      </c>
      <c r="L29">
        <f t="shared" si="5"/>
        <v>41.702055811700973</v>
      </c>
      <c r="M29">
        <f t="shared" si="6"/>
        <v>-0.11287862699913438</v>
      </c>
      <c r="N29">
        <f t="shared" si="7"/>
        <v>2</v>
      </c>
      <c r="O29">
        <f t="shared" si="8"/>
        <v>-0.11654223104586281</v>
      </c>
      <c r="P29">
        <f t="shared" si="9"/>
        <v>-7.2499881560352863E-2</v>
      </c>
      <c r="Q29">
        <f t="shared" si="10"/>
        <v>0</v>
      </c>
      <c r="R29">
        <f t="shared" si="11"/>
        <v>15.597483404409568</v>
      </c>
      <c r="S29">
        <f t="shared" si="12"/>
        <v>15.597483404409568</v>
      </c>
      <c r="T29">
        <f t="shared" si="13"/>
        <v>1.7783161424646912</v>
      </c>
      <c r="U29">
        <f t="shared" si="14"/>
        <v>87.5722382806252</v>
      </c>
      <c r="V29">
        <f t="shared" si="15"/>
        <v>1.5473125123566651</v>
      </c>
      <c r="W29">
        <f t="shared" si="16"/>
        <v>1.7668984403462462</v>
      </c>
      <c r="X29">
        <f t="shared" si="17"/>
        <v>0.23100363010802605</v>
      </c>
      <c r="Y29">
        <f t="shared" si="18"/>
        <v>11.875763650552463</v>
      </c>
      <c r="Z29">
        <f t="shared" si="19"/>
        <v>-10.835913874475871</v>
      </c>
      <c r="AA29">
        <f t="shared" si="20"/>
        <v>-1.040393241024129</v>
      </c>
      <c r="AB29">
        <f t="shared" si="21"/>
        <v>-5.434649475368758E-4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55858.900677522732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3.25</v>
      </c>
      <c r="AP29">
        <v>0.5</v>
      </c>
      <c r="AQ29" t="s">
        <v>192</v>
      </c>
      <c r="AR29">
        <v>1591786095.71613</v>
      </c>
      <c r="AS29">
        <v>410.31196774193597</v>
      </c>
      <c r="AT29">
        <v>409.98503225806502</v>
      </c>
      <c r="AU29">
        <v>15.224209677419401</v>
      </c>
      <c r="AV29">
        <v>15.310396774193499</v>
      </c>
      <c r="AW29">
        <v>1000.00329032258</v>
      </c>
      <c r="AX29">
        <v>101.535064516129</v>
      </c>
      <c r="AY29">
        <v>9.9932974193548393E-2</v>
      </c>
      <c r="AZ29">
        <v>15.4969870967742</v>
      </c>
      <c r="BA29">
        <v>999.9</v>
      </c>
      <c r="BB29">
        <v>999.9</v>
      </c>
      <c r="BC29">
        <v>10005.479032258099</v>
      </c>
      <c r="BD29">
        <v>0</v>
      </c>
      <c r="BE29">
        <v>0.282605</v>
      </c>
      <c r="BF29">
        <v>1591786047.7</v>
      </c>
      <c r="BG29" t="s">
        <v>226</v>
      </c>
      <c r="BH29">
        <v>3</v>
      </c>
      <c r="BI29">
        <v>-0.374</v>
      </c>
      <c r="BJ29">
        <v>7.0000000000000001E-3</v>
      </c>
      <c r="BK29">
        <v>410</v>
      </c>
      <c r="BL29">
        <v>15</v>
      </c>
      <c r="BM29">
        <v>0.25</v>
      </c>
      <c r="BN29">
        <v>0.09</v>
      </c>
      <c r="BO29">
        <v>0.31160845238095197</v>
      </c>
      <c r="BP29">
        <v>0.200285558203707</v>
      </c>
      <c r="BQ29">
        <v>3.01142074096995E-2</v>
      </c>
      <c r="BR29">
        <v>0</v>
      </c>
      <c r="BS29">
        <v>-7.3469423809523801E-2</v>
      </c>
      <c r="BT29">
        <v>-0.28319362768279999</v>
      </c>
      <c r="BU29">
        <v>2.8644647644939999E-2</v>
      </c>
      <c r="BV29">
        <v>0</v>
      </c>
      <c r="BW29">
        <v>0</v>
      </c>
      <c r="BX29">
        <v>2</v>
      </c>
      <c r="BY29" t="s">
        <v>194</v>
      </c>
      <c r="BZ29">
        <v>100</v>
      </c>
      <c r="CA29">
        <v>100</v>
      </c>
      <c r="CB29">
        <v>-0.374</v>
      </c>
      <c r="CC29">
        <v>7.0000000000000001E-3</v>
      </c>
      <c r="CD29">
        <v>2</v>
      </c>
      <c r="CE29">
        <v>1088.02</v>
      </c>
      <c r="CF29">
        <v>347.178</v>
      </c>
      <c r="CG29">
        <v>14.9999</v>
      </c>
      <c r="CH29">
        <v>19.9223</v>
      </c>
      <c r="CI29">
        <v>29.999600000000001</v>
      </c>
      <c r="CJ29">
        <v>20.045000000000002</v>
      </c>
      <c r="CK29">
        <v>20.0779</v>
      </c>
      <c r="CL29">
        <v>25.1295</v>
      </c>
      <c r="CM29">
        <v>-30</v>
      </c>
      <c r="CN29">
        <v>-30</v>
      </c>
      <c r="CO29">
        <v>15</v>
      </c>
      <c r="CP29">
        <v>410</v>
      </c>
      <c r="CQ29">
        <v>20</v>
      </c>
      <c r="CR29">
        <v>99.303100000000001</v>
      </c>
      <c r="CS29">
        <v>107.65600000000001</v>
      </c>
    </row>
    <row r="30" spans="1:97" x14ac:dyDescent="0.25">
      <c r="A30">
        <v>14</v>
      </c>
      <c r="B30">
        <v>1591786108.7</v>
      </c>
      <c r="C30">
        <v>674</v>
      </c>
      <c r="D30" t="s">
        <v>227</v>
      </c>
      <c r="E30" t="s">
        <v>228</v>
      </c>
      <c r="F30">
        <v>1591786100.35484</v>
      </c>
      <c r="G30">
        <f t="shared" si="0"/>
        <v>-3.4073408394722865E-4</v>
      </c>
      <c r="H30">
        <f t="shared" si="1"/>
        <v>-0.8791525361899083</v>
      </c>
      <c r="I30">
        <f t="shared" si="2"/>
        <v>410.31364516129003</v>
      </c>
      <c r="J30">
        <f t="shared" si="3"/>
        <v>399.1117359727628</v>
      </c>
      <c r="K30">
        <f t="shared" si="4"/>
        <v>40.563750472246944</v>
      </c>
      <c r="L30">
        <f t="shared" si="5"/>
        <v>41.702257331807694</v>
      </c>
      <c r="M30">
        <f t="shared" si="6"/>
        <v>-0.14040386659649826</v>
      </c>
      <c r="N30">
        <f t="shared" si="7"/>
        <v>2</v>
      </c>
      <c r="O30">
        <f t="shared" si="8"/>
        <v>-0.14612110008615709</v>
      </c>
      <c r="P30">
        <f t="shared" si="9"/>
        <v>-9.0792732466865408E-2</v>
      </c>
      <c r="Q30">
        <f t="shared" si="10"/>
        <v>0</v>
      </c>
      <c r="R30">
        <f t="shared" si="11"/>
        <v>15.622332122168505</v>
      </c>
      <c r="S30">
        <f t="shared" si="12"/>
        <v>15.622332122168505</v>
      </c>
      <c r="T30">
        <f t="shared" si="13"/>
        <v>1.7811492563998239</v>
      </c>
      <c r="U30">
        <f t="shared" si="14"/>
        <v>87.623143287357635</v>
      </c>
      <c r="V30">
        <f t="shared" si="15"/>
        <v>1.5480319943647098</v>
      </c>
      <c r="W30">
        <f t="shared" si="16"/>
        <v>1.766693063370236</v>
      </c>
      <c r="X30">
        <f t="shared" si="17"/>
        <v>0.23311726203511407</v>
      </c>
      <c r="Y30">
        <f t="shared" si="18"/>
        <v>15.026373102072784</v>
      </c>
      <c r="Z30">
        <f t="shared" si="19"/>
        <v>-13.710676495534083</v>
      </c>
      <c r="AA30">
        <f t="shared" si="20"/>
        <v>-1.3165667272671069</v>
      </c>
      <c r="AB30">
        <f t="shared" si="21"/>
        <v>-8.7012072840586541E-4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55834.864192097019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3.25</v>
      </c>
      <c r="AP30">
        <v>0.5</v>
      </c>
      <c r="AQ30" t="s">
        <v>192</v>
      </c>
      <c r="AR30">
        <v>1591786100.35484</v>
      </c>
      <c r="AS30">
        <v>410.31364516129003</v>
      </c>
      <c r="AT30">
        <v>409.982483870968</v>
      </c>
      <c r="AU30">
        <v>15.2312774193548</v>
      </c>
      <c r="AV30">
        <v>15.340329032258101</v>
      </c>
      <c r="AW30">
        <v>1000.00251612903</v>
      </c>
      <c r="AX30">
        <v>101.535096774194</v>
      </c>
      <c r="AY30">
        <v>9.9976354838709702E-2</v>
      </c>
      <c r="AZ30">
        <v>15.495174193548401</v>
      </c>
      <c r="BA30">
        <v>999.9</v>
      </c>
      <c r="BB30">
        <v>999.9</v>
      </c>
      <c r="BC30">
        <v>10000.9209677419</v>
      </c>
      <c r="BD30">
        <v>0</v>
      </c>
      <c r="BE30">
        <v>0.282605</v>
      </c>
      <c r="BF30">
        <v>1591786047.7</v>
      </c>
      <c r="BG30" t="s">
        <v>226</v>
      </c>
      <c r="BH30">
        <v>3</v>
      </c>
      <c r="BI30">
        <v>-0.374</v>
      </c>
      <c r="BJ30">
        <v>7.0000000000000001E-3</v>
      </c>
      <c r="BK30">
        <v>410</v>
      </c>
      <c r="BL30">
        <v>15</v>
      </c>
      <c r="BM30">
        <v>0.25</v>
      </c>
      <c r="BN30">
        <v>0.09</v>
      </c>
      <c r="BO30">
        <v>0.33033099999999999</v>
      </c>
      <c r="BP30">
        <v>5.6971570446360399E-2</v>
      </c>
      <c r="BQ30">
        <v>1.4173370096937501E-2</v>
      </c>
      <c r="BR30">
        <v>1</v>
      </c>
      <c r="BS30">
        <v>-9.7430854761904703E-2</v>
      </c>
      <c r="BT30">
        <v>-0.29568015487292598</v>
      </c>
      <c r="BU30">
        <v>2.9850633975266501E-2</v>
      </c>
      <c r="BV30">
        <v>0</v>
      </c>
      <c r="BW30">
        <v>1</v>
      </c>
      <c r="BX30">
        <v>2</v>
      </c>
      <c r="BY30" t="s">
        <v>200</v>
      </c>
      <c r="BZ30">
        <v>100</v>
      </c>
      <c r="CA30">
        <v>100</v>
      </c>
      <c r="CB30">
        <v>-0.374</v>
      </c>
      <c r="CC30">
        <v>7.0000000000000001E-3</v>
      </c>
      <c r="CD30">
        <v>2</v>
      </c>
      <c r="CE30">
        <v>1088.48</v>
      </c>
      <c r="CF30">
        <v>347.08600000000001</v>
      </c>
      <c r="CG30">
        <v>14.9999</v>
      </c>
      <c r="CH30">
        <v>19.915900000000001</v>
      </c>
      <c r="CI30">
        <v>29.9998</v>
      </c>
      <c r="CJ30">
        <v>20.038599999999999</v>
      </c>
      <c r="CK30">
        <v>20.0715</v>
      </c>
      <c r="CL30">
        <v>25.130099999999999</v>
      </c>
      <c r="CM30">
        <v>-30</v>
      </c>
      <c r="CN30">
        <v>-30</v>
      </c>
      <c r="CO30">
        <v>15</v>
      </c>
      <c r="CP30">
        <v>410</v>
      </c>
      <c r="CQ30">
        <v>20</v>
      </c>
      <c r="CR30">
        <v>99.304000000000002</v>
      </c>
      <c r="CS30">
        <v>107.657</v>
      </c>
    </row>
    <row r="31" spans="1:97" x14ac:dyDescent="0.25">
      <c r="A31">
        <v>15</v>
      </c>
      <c r="B31">
        <v>1591786113.7</v>
      </c>
      <c r="C31">
        <v>679</v>
      </c>
      <c r="D31" t="s">
        <v>229</v>
      </c>
      <c r="E31" t="s">
        <v>230</v>
      </c>
      <c r="F31">
        <v>1591786105.1419301</v>
      </c>
      <c r="G31">
        <f t="shared" si="0"/>
        <v>-4.1561507943168517E-4</v>
      </c>
      <c r="H31">
        <f t="shared" si="1"/>
        <v>-0.86688299977940353</v>
      </c>
      <c r="I31">
        <f t="shared" si="2"/>
        <v>410.32677419354798</v>
      </c>
      <c r="J31">
        <f t="shared" si="3"/>
        <v>400.88195230574513</v>
      </c>
      <c r="K31">
        <f t="shared" si="4"/>
        <v>40.743730480668134</v>
      </c>
      <c r="L31">
        <f t="shared" si="5"/>
        <v>41.70365715040522</v>
      </c>
      <c r="M31">
        <f t="shared" si="6"/>
        <v>-0.16836419959293583</v>
      </c>
      <c r="N31">
        <f t="shared" si="7"/>
        <v>2</v>
      </c>
      <c r="O31">
        <f t="shared" si="8"/>
        <v>-0.17665823533774319</v>
      </c>
      <c r="P31">
        <f t="shared" si="9"/>
        <v>-0.10963237864405334</v>
      </c>
      <c r="Q31">
        <f t="shared" si="10"/>
        <v>0</v>
      </c>
      <c r="R31">
        <f t="shared" si="11"/>
        <v>15.648415796235774</v>
      </c>
      <c r="S31">
        <f t="shared" si="12"/>
        <v>15.648415796235774</v>
      </c>
      <c r="T31">
        <f t="shared" si="13"/>
        <v>1.7841274372849483</v>
      </c>
      <c r="U31">
        <f t="shared" si="14"/>
        <v>87.684778444550176</v>
      </c>
      <c r="V31">
        <f t="shared" si="15"/>
        <v>1.5489360266727139</v>
      </c>
      <c r="W31">
        <f t="shared" si="16"/>
        <v>1.7664822266184148</v>
      </c>
      <c r="X31">
        <f t="shared" si="17"/>
        <v>0.23519141061223436</v>
      </c>
      <c r="Y31">
        <f t="shared" si="18"/>
        <v>18.328625002937315</v>
      </c>
      <c r="Z31">
        <f t="shared" si="19"/>
        <v>-16.723814335907516</v>
      </c>
      <c r="AA31">
        <f t="shared" si="20"/>
        <v>-1.6061053244422028</v>
      </c>
      <c r="AB31">
        <f t="shared" si="21"/>
        <v>-1.2946574124050869E-3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55871.617850026065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3.25</v>
      </c>
      <c r="AP31">
        <v>0.5</v>
      </c>
      <c r="AQ31" t="s">
        <v>192</v>
      </c>
      <c r="AR31">
        <v>1591786105.1419301</v>
      </c>
      <c r="AS31">
        <v>410.32677419354798</v>
      </c>
      <c r="AT31">
        <v>409.98961290322598</v>
      </c>
      <c r="AU31">
        <v>15.2401483870968</v>
      </c>
      <c r="AV31">
        <v>15.373164516129</v>
      </c>
      <c r="AW31">
        <v>1000.0015806451599</v>
      </c>
      <c r="AX31">
        <v>101.535258064516</v>
      </c>
      <c r="AY31">
        <v>9.9974567741935499E-2</v>
      </c>
      <c r="AZ31">
        <v>15.493312903225799</v>
      </c>
      <c r="BA31">
        <v>999.9</v>
      </c>
      <c r="BB31">
        <v>999.9</v>
      </c>
      <c r="BC31">
        <v>10007.7016129032</v>
      </c>
      <c r="BD31">
        <v>0</v>
      </c>
      <c r="BE31">
        <v>0.282605</v>
      </c>
      <c r="BF31">
        <v>1591786047.7</v>
      </c>
      <c r="BG31" t="s">
        <v>226</v>
      </c>
      <c r="BH31">
        <v>3</v>
      </c>
      <c r="BI31">
        <v>-0.374</v>
      </c>
      <c r="BJ31">
        <v>7.0000000000000001E-3</v>
      </c>
      <c r="BK31">
        <v>410</v>
      </c>
      <c r="BL31">
        <v>15</v>
      </c>
      <c r="BM31">
        <v>0.25</v>
      </c>
      <c r="BN31">
        <v>0.09</v>
      </c>
      <c r="BO31">
        <v>0.33551971428571398</v>
      </c>
      <c r="BP31">
        <v>8.1525158859333105E-2</v>
      </c>
      <c r="BQ31">
        <v>1.40483040092893E-2</v>
      </c>
      <c r="BR31">
        <v>1</v>
      </c>
      <c r="BS31">
        <v>-0.122107783333333</v>
      </c>
      <c r="BT31">
        <v>-0.300641025715771</v>
      </c>
      <c r="BU31">
        <v>3.03493489425808E-2</v>
      </c>
      <c r="BV31">
        <v>0</v>
      </c>
      <c r="BW31">
        <v>1</v>
      </c>
      <c r="BX31">
        <v>2</v>
      </c>
      <c r="BY31" t="s">
        <v>200</v>
      </c>
      <c r="BZ31">
        <v>100</v>
      </c>
      <c r="CA31">
        <v>100</v>
      </c>
      <c r="CB31">
        <v>-0.374</v>
      </c>
      <c r="CC31">
        <v>7.0000000000000001E-3</v>
      </c>
      <c r="CD31">
        <v>2</v>
      </c>
      <c r="CE31">
        <v>1088.44</v>
      </c>
      <c r="CF31">
        <v>347.161</v>
      </c>
      <c r="CG31">
        <v>15.0001</v>
      </c>
      <c r="CH31">
        <v>19.9099</v>
      </c>
      <c r="CI31">
        <v>29.9998</v>
      </c>
      <c r="CJ31">
        <v>20.0318</v>
      </c>
      <c r="CK31">
        <v>20.065100000000001</v>
      </c>
      <c r="CL31">
        <v>25.130199999999999</v>
      </c>
      <c r="CM31">
        <v>-30</v>
      </c>
      <c r="CN31">
        <v>-30</v>
      </c>
      <c r="CO31">
        <v>15</v>
      </c>
      <c r="CP31">
        <v>410</v>
      </c>
      <c r="CQ31">
        <v>20</v>
      </c>
      <c r="CR31">
        <v>99.304599999999994</v>
      </c>
      <c r="CS31">
        <v>107.65900000000001</v>
      </c>
    </row>
    <row r="32" spans="1:97" x14ac:dyDescent="0.25">
      <c r="A32">
        <v>16</v>
      </c>
      <c r="B32">
        <v>1591786118.7</v>
      </c>
      <c r="C32">
        <v>684</v>
      </c>
      <c r="D32" t="s">
        <v>231</v>
      </c>
      <c r="E32" t="s">
        <v>232</v>
      </c>
      <c r="F32">
        <v>1591786110.0838699</v>
      </c>
      <c r="G32">
        <f t="shared" si="0"/>
        <v>-4.9008601331015456E-4</v>
      </c>
      <c r="H32">
        <f t="shared" si="1"/>
        <v>-0.87899953719576707</v>
      </c>
      <c r="I32">
        <f t="shared" si="2"/>
        <v>410.34032258064502</v>
      </c>
      <c r="J32">
        <f t="shared" si="3"/>
        <v>401.92623124848609</v>
      </c>
      <c r="K32">
        <f t="shared" si="4"/>
        <v>40.849676249014273</v>
      </c>
      <c r="L32">
        <f t="shared" si="5"/>
        <v>41.704840406329083</v>
      </c>
      <c r="M32">
        <f t="shared" si="6"/>
        <v>-0.19543137873006186</v>
      </c>
      <c r="N32">
        <f t="shared" si="7"/>
        <v>2</v>
      </c>
      <c r="O32">
        <f t="shared" si="8"/>
        <v>-0.20670353424818697</v>
      </c>
      <c r="P32">
        <f t="shared" si="9"/>
        <v>-0.12812313691332353</v>
      </c>
      <c r="Q32">
        <f t="shared" si="10"/>
        <v>0</v>
      </c>
      <c r="R32">
        <f t="shared" si="11"/>
        <v>15.674401363936125</v>
      </c>
      <c r="S32">
        <f t="shared" si="12"/>
        <v>15.674401363936125</v>
      </c>
      <c r="T32">
        <f t="shared" si="13"/>
        <v>1.7870987647380236</v>
      </c>
      <c r="U32">
        <f t="shared" si="14"/>
        <v>87.759866143735465</v>
      </c>
      <c r="V32">
        <f t="shared" si="15"/>
        <v>1.5500828775214184</v>
      </c>
      <c r="W32">
        <f t="shared" si="16"/>
        <v>1.7662776228289261</v>
      </c>
      <c r="X32">
        <f t="shared" si="17"/>
        <v>0.23701588721660527</v>
      </c>
      <c r="Y32">
        <f t="shared" si="18"/>
        <v>21.612793186977814</v>
      </c>
      <c r="Z32">
        <f t="shared" si="19"/>
        <v>-19.720461026339517</v>
      </c>
      <c r="AA32">
        <f t="shared" si="20"/>
        <v>-1.8941324435776379</v>
      </c>
      <c r="AB32">
        <f t="shared" si="21"/>
        <v>-1.8002829393424236E-3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55836.735330201467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3.25</v>
      </c>
      <c r="AP32">
        <v>0.5</v>
      </c>
      <c r="AQ32" t="s">
        <v>192</v>
      </c>
      <c r="AR32">
        <v>1591786110.0838699</v>
      </c>
      <c r="AS32">
        <v>410.34032258064502</v>
      </c>
      <c r="AT32">
        <v>409.98929032258098</v>
      </c>
      <c r="AU32">
        <v>15.2515032258065</v>
      </c>
      <c r="AV32">
        <v>15.4083516129032</v>
      </c>
      <c r="AW32">
        <v>1000.00216129032</v>
      </c>
      <c r="AX32">
        <v>101.534774193548</v>
      </c>
      <c r="AY32">
        <v>9.99863E-2</v>
      </c>
      <c r="AZ32">
        <v>15.491506451612899</v>
      </c>
      <c r="BA32">
        <v>999.9</v>
      </c>
      <c r="BB32">
        <v>999.9</v>
      </c>
      <c r="BC32">
        <v>10001.1709677419</v>
      </c>
      <c r="BD32">
        <v>0</v>
      </c>
      <c r="BE32">
        <v>0.28073619354838703</v>
      </c>
      <c r="BF32">
        <v>1591786047.7</v>
      </c>
      <c r="BG32" t="s">
        <v>226</v>
      </c>
      <c r="BH32">
        <v>3</v>
      </c>
      <c r="BI32">
        <v>-0.374</v>
      </c>
      <c r="BJ32">
        <v>7.0000000000000001E-3</v>
      </c>
      <c r="BK32">
        <v>410</v>
      </c>
      <c r="BL32">
        <v>15</v>
      </c>
      <c r="BM32">
        <v>0.25</v>
      </c>
      <c r="BN32">
        <v>0.09</v>
      </c>
      <c r="BO32">
        <v>0.34669930952381001</v>
      </c>
      <c r="BP32">
        <v>0.15060386474295401</v>
      </c>
      <c r="BQ32">
        <v>2.0020829458684199E-2</v>
      </c>
      <c r="BR32">
        <v>0</v>
      </c>
      <c r="BS32">
        <v>-0.14640910238095201</v>
      </c>
      <c r="BT32">
        <v>-0.29046893751633901</v>
      </c>
      <c r="BU32">
        <v>2.9378591740881199E-2</v>
      </c>
      <c r="BV32">
        <v>0</v>
      </c>
      <c r="BW32">
        <v>0</v>
      </c>
      <c r="BX32">
        <v>2</v>
      </c>
      <c r="BY32" t="s">
        <v>194</v>
      </c>
      <c r="BZ32">
        <v>100</v>
      </c>
      <c r="CA32">
        <v>100</v>
      </c>
      <c r="CB32">
        <v>-0.374</v>
      </c>
      <c r="CC32">
        <v>7.0000000000000001E-3</v>
      </c>
      <c r="CD32">
        <v>2</v>
      </c>
      <c r="CE32">
        <v>1088.96</v>
      </c>
      <c r="CF32">
        <v>347.23899999999998</v>
      </c>
      <c r="CG32">
        <v>15.0001</v>
      </c>
      <c r="CH32">
        <v>19.904</v>
      </c>
      <c r="CI32">
        <v>29.999600000000001</v>
      </c>
      <c r="CJ32">
        <v>20.025700000000001</v>
      </c>
      <c r="CK32">
        <v>20.059200000000001</v>
      </c>
      <c r="CL32">
        <v>25.1295</v>
      </c>
      <c r="CM32">
        <v>-30</v>
      </c>
      <c r="CN32">
        <v>-30</v>
      </c>
      <c r="CO32">
        <v>15</v>
      </c>
      <c r="CP32">
        <v>410</v>
      </c>
      <c r="CQ32">
        <v>20</v>
      </c>
      <c r="CR32">
        <v>99.305800000000005</v>
      </c>
      <c r="CS32">
        <v>107.66</v>
      </c>
    </row>
    <row r="33" spans="1:97" x14ac:dyDescent="0.25">
      <c r="A33">
        <v>17</v>
      </c>
      <c r="B33">
        <v>1591786123.7</v>
      </c>
      <c r="C33">
        <v>689</v>
      </c>
      <c r="D33" t="s">
        <v>233</v>
      </c>
      <c r="E33" t="s">
        <v>234</v>
      </c>
      <c r="F33">
        <v>1591786115.0903201</v>
      </c>
      <c r="G33">
        <f t="shared" si="0"/>
        <v>-5.5919950057043257E-4</v>
      </c>
      <c r="H33">
        <f t="shared" si="1"/>
        <v>-0.87158016157755358</v>
      </c>
      <c r="I33">
        <f t="shared" si="2"/>
        <v>410.35345161290297</v>
      </c>
      <c r="J33">
        <f t="shared" si="3"/>
        <v>402.78174245206566</v>
      </c>
      <c r="K33">
        <f t="shared" si="4"/>
        <v>40.936622137841958</v>
      </c>
      <c r="L33">
        <f t="shared" si="5"/>
        <v>41.706170913731974</v>
      </c>
      <c r="M33">
        <f t="shared" si="6"/>
        <v>-0.22001363987732009</v>
      </c>
      <c r="N33">
        <f t="shared" si="7"/>
        <v>2</v>
      </c>
      <c r="O33">
        <f t="shared" si="8"/>
        <v>-0.23441343757384833</v>
      </c>
      <c r="P33">
        <f t="shared" si="9"/>
        <v>-0.14513665744983681</v>
      </c>
      <c r="Q33">
        <f t="shared" si="10"/>
        <v>0</v>
      </c>
      <c r="R33">
        <f t="shared" si="11"/>
        <v>15.698352200271438</v>
      </c>
      <c r="S33">
        <f t="shared" si="12"/>
        <v>15.698352200271438</v>
      </c>
      <c r="T33">
        <f t="shared" si="13"/>
        <v>1.7898412784200126</v>
      </c>
      <c r="U33">
        <f t="shared" si="14"/>
        <v>87.843347700164998</v>
      </c>
      <c r="V33">
        <f t="shared" si="15"/>
        <v>1.5513741511550079</v>
      </c>
      <c r="W33">
        <f t="shared" si="16"/>
        <v>1.7660690214702437</v>
      </c>
      <c r="X33">
        <f t="shared" si="17"/>
        <v>0.23846712726500474</v>
      </c>
      <c r="Y33">
        <f t="shared" si="18"/>
        <v>24.660697975156076</v>
      </c>
      <c r="Z33">
        <f t="shared" si="19"/>
        <v>-22.501540854974248</v>
      </c>
      <c r="AA33">
        <f t="shared" si="20"/>
        <v>-2.1615010871873204</v>
      </c>
      <c r="AB33">
        <f t="shared" si="21"/>
        <v>-2.3439670054941075E-3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55850.719911505803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3.25</v>
      </c>
      <c r="AP33">
        <v>0.5</v>
      </c>
      <c r="AQ33" t="s">
        <v>192</v>
      </c>
      <c r="AR33">
        <v>1591786115.0903201</v>
      </c>
      <c r="AS33">
        <v>410.35345161290297</v>
      </c>
      <c r="AT33">
        <v>409.995612903226</v>
      </c>
      <c r="AU33">
        <v>15.2642096774194</v>
      </c>
      <c r="AV33">
        <v>15.443174193548399</v>
      </c>
      <c r="AW33">
        <v>1000.00674193548</v>
      </c>
      <c r="AX33">
        <v>101.534774193548</v>
      </c>
      <c r="AY33">
        <v>9.9976896774193497E-2</v>
      </c>
      <c r="AZ33">
        <v>15.489664516129</v>
      </c>
      <c r="BA33">
        <v>999.9</v>
      </c>
      <c r="BB33">
        <v>999.9</v>
      </c>
      <c r="BC33">
        <v>10003.7161290323</v>
      </c>
      <c r="BD33">
        <v>0</v>
      </c>
      <c r="BE33">
        <v>0.27941435483871002</v>
      </c>
      <c r="BF33">
        <v>1591786047.7</v>
      </c>
      <c r="BG33" t="s">
        <v>226</v>
      </c>
      <c r="BH33">
        <v>3</v>
      </c>
      <c r="BI33">
        <v>-0.374</v>
      </c>
      <c r="BJ33">
        <v>7.0000000000000001E-3</v>
      </c>
      <c r="BK33">
        <v>410</v>
      </c>
      <c r="BL33">
        <v>15</v>
      </c>
      <c r="BM33">
        <v>0.25</v>
      </c>
      <c r="BN33">
        <v>0.09</v>
      </c>
      <c r="BO33">
        <v>0.35150292857142901</v>
      </c>
      <c r="BP33">
        <v>8.7112041955477199E-2</v>
      </c>
      <c r="BQ33">
        <v>1.84039785468262E-2</v>
      </c>
      <c r="BR33">
        <v>1</v>
      </c>
      <c r="BS33">
        <v>-0.16695547619047599</v>
      </c>
      <c r="BT33">
        <v>-0.26692491459909301</v>
      </c>
      <c r="BU33">
        <v>2.71013809103786E-2</v>
      </c>
      <c r="BV33">
        <v>0</v>
      </c>
      <c r="BW33">
        <v>1</v>
      </c>
      <c r="BX33">
        <v>2</v>
      </c>
      <c r="BY33" t="s">
        <v>200</v>
      </c>
      <c r="BZ33">
        <v>100</v>
      </c>
      <c r="CA33">
        <v>100</v>
      </c>
      <c r="CB33">
        <v>-0.374</v>
      </c>
      <c r="CC33">
        <v>7.0000000000000001E-3</v>
      </c>
      <c r="CD33">
        <v>2</v>
      </c>
      <c r="CE33">
        <v>1087.8900000000001</v>
      </c>
      <c r="CF33">
        <v>347.34899999999999</v>
      </c>
      <c r="CG33">
        <v>15.0001</v>
      </c>
      <c r="CH33">
        <v>19.898</v>
      </c>
      <c r="CI33">
        <v>29.9998</v>
      </c>
      <c r="CJ33">
        <v>20.019400000000001</v>
      </c>
      <c r="CK33">
        <v>20.052700000000002</v>
      </c>
      <c r="CL33">
        <v>25.1297</v>
      </c>
      <c r="CM33">
        <v>-30</v>
      </c>
      <c r="CN33">
        <v>-30</v>
      </c>
      <c r="CO33">
        <v>15</v>
      </c>
      <c r="CP33">
        <v>410</v>
      </c>
      <c r="CQ33">
        <v>20</v>
      </c>
      <c r="CR33">
        <v>99.306200000000004</v>
      </c>
      <c r="CS33">
        <v>107.65900000000001</v>
      </c>
    </row>
    <row r="34" spans="1:97" x14ac:dyDescent="0.25">
      <c r="A34">
        <v>18</v>
      </c>
      <c r="B34">
        <v>1591786128.7</v>
      </c>
      <c r="C34">
        <v>694</v>
      </c>
      <c r="D34" t="s">
        <v>235</v>
      </c>
      <c r="E34" t="s">
        <v>236</v>
      </c>
      <c r="F34">
        <v>1591786120.0903201</v>
      </c>
      <c r="G34">
        <f t="shared" si="0"/>
        <v>-6.1861490897274134E-4</v>
      </c>
      <c r="H34">
        <f t="shared" si="1"/>
        <v>-0.89601716946508791</v>
      </c>
      <c r="I34">
        <f t="shared" si="2"/>
        <v>410.37393548387098</v>
      </c>
      <c r="J34">
        <f t="shared" si="3"/>
        <v>403.18979213295347</v>
      </c>
      <c r="K34">
        <f t="shared" si="4"/>
        <v>40.978011211242702</v>
      </c>
      <c r="L34">
        <f t="shared" si="5"/>
        <v>41.708168354407661</v>
      </c>
      <c r="M34">
        <f t="shared" si="6"/>
        <v>-0.24088366850414267</v>
      </c>
      <c r="N34">
        <f t="shared" si="7"/>
        <v>2</v>
      </c>
      <c r="O34">
        <f t="shared" si="8"/>
        <v>-0.25826228385753869</v>
      </c>
      <c r="P34">
        <f t="shared" si="9"/>
        <v>-0.15974883003554202</v>
      </c>
      <c r="Q34">
        <f t="shared" si="10"/>
        <v>0</v>
      </c>
      <c r="R34">
        <f t="shared" si="11"/>
        <v>15.718945126005828</v>
      </c>
      <c r="S34">
        <f t="shared" si="12"/>
        <v>15.718945126005828</v>
      </c>
      <c r="T34">
        <f t="shared" si="13"/>
        <v>1.7922022459956237</v>
      </c>
      <c r="U34">
        <f t="shared" si="14"/>
        <v>87.930923135858421</v>
      </c>
      <c r="V34">
        <f t="shared" si="15"/>
        <v>1.5527634038889562</v>
      </c>
      <c r="W34">
        <f t="shared" si="16"/>
        <v>1.7658900288011827</v>
      </c>
      <c r="X34">
        <f t="shared" si="17"/>
        <v>0.23943884210666755</v>
      </c>
      <c r="Y34">
        <f t="shared" si="18"/>
        <v>27.280917485697891</v>
      </c>
      <c r="Z34">
        <f t="shared" si="19"/>
        <v>-24.892383963231158</v>
      </c>
      <c r="AA34">
        <f t="shared" si="20"/>
        <v>-2.391402171731313</v>
      </c>
      <c r="AB34">
        <f t="shared" si="21"/>
        <v>-2.8686492645810802E-3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55837.939077862895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3.25</v>
      </c>
      <c r="AP34">
        <v>0.5</v>
      </c>
      <c r="AQ34" t="s">
        <v>192</v>
      </c>
      <c r="AR34">
        <v>1591786120.0903201</v>
      </c>
      <c r="AS34">
        <v>410.37393548387098</v>
      </c>
      <c r="AT34">
        <v>410.00022580645202</v>
      </c>
      <c r="AU34">
        <v>15.2779096774194</v>
      </c>
      <c r="AV34">
        <v>15.475887096774199</v>
      </c>
      <c r="AW34">
        <v>1000.00406451613</v>
      </c>
      <c r="AX34">
        <v>101.534580645161</v>
      </c>
      <c r="AY34">
        <v>9.9964700000000004E-2</v>
      </c>
      <c r="AZ34">
        <v>15.488083870967699</v>
      </c>
      <c r="BA34">
        <v>999.9</v>
      </c>
      <c r="BB34">
        <v>999.9</v>
      </c>
      <c r="BC34">
        <v>10001.2919354839</v>
      </c>
      <c r="BD34">
        <v>0</v>
      </c>
      <c r="BE34">
        <v>0.27585906451612902</v>
      </c>
      <c r="BF34">
        <v>1591786047.7</v>
      </c>
      <c r="BG34" t="s">
        <v>226</v>
      </c>
      <c r="BH34">
        <v>3</v>
      </c>
      <c r="BI34">
        <v>-0.374</v>
      </c>
      <c r="BJ34">
        <v>7.0000000000000001E-3</v>
      </c>
      <c r="BK34">
        <v>410</v>
      </c>
      <c r="BL34">
        <v>15</v>
      </c>
      <c r="BM34">
        <v>0.25</v>
      </c>
      <c r="BN34">
        <v>0.09</v>
      </c>
      <c r="BO34">
        <v>0.36964271428571399</v>
      </c>
      <c r="BP34">
        <v>0.171693068277913</v>
      </c>
      <c r="BQ34">
        <v>2.7299104935864099E-2</v>
      </c>
      <c r="BR34">
        <v>0</v>
      </c>
      <c r="BS34">
        <v>-0.189521214285714</v>
      </c>
      <c r="BT34">
        <v>-0.225446473638684</v>
      </c>
      <c r="BU34">
        <v>2.2903549901120802E-2</v>
      </c>
      <c r="BV34">
        <v>0</v>
      </c>
      <c r="BW34">
        <v>0</v>
      </c>
      <c r="BX34">
        <v>2</v>
      </c>
      <c r="BY34" t="s">
        <v>194</v>
      </c>
      <c r="BZ34">
        <v>100</v>
      </c>
      <c r="CA34">
        <v>100</v>
      </c>
      <c r="CB34">
        <v>-0.374</v>
      </c>
      <c r="CC34">
        <v>7.0000000000000001E-3</v>
      </c>
      <c r="CD34">
        <v>2</v>
      </c>
      <c r="CE34">
        <v>1087.67</v>
      </c>
      <c r="CF34">
        <v>347.46300000000002</v>
      </c>
      <c r="CG34">
        <v>15.0001</v>
      </c>
      <c r="CH34">
        <v>19.892099999999999</v>
      </c>
      <c r="CI34">
        <v>29.999700000000001</v>
      </c>
      <c r="CJ34">
        <v>20.013400000000001</v>
      </c>
      <c r="CK34">
        <v>20.046800000000001</v>
      </c>
      <c r="CL34">
        <v>25.130400000000002</v>
      </c>
      <c r="CM34">
        <v>-30</v>
      </c>
      <c r="CN34">
        <v>-30</v>
      </c>
      <c r="CO34">
        <v>15</v>
      </c>
      <c r="CP34">
        <v>410</v>
      </c>
      <c r="CQ34">
        <v>20</v>
      </c>
      <c r="CR34">
        <v>99.306100000000001</v>
      </c>
      <c r="CS34">
        <v>107.661</v>
      </c>
    </row>
    <row r="35" spans="1:97" x14ac:dyDescent="0.25">
      <c r="A35">
        <v>19</v>
      </c>
      <c r="B35">
        <v>1591786457.8</v>
      </c>
      <c r="C35">
        <v>1023.09999990463</v>
      </c>
      <c r="D35" t="s">
        <v>239</v>
      </c>
      <c r="E35" t="s">
        <v>240</v>
      </c>
      <c r="F35">
        <v>1591786449.8</v>
      </c>
      <c r="G35">
        <f t="shared" si="0"/>
        <v>-1.3909035653193762E-4</v>
      </c>
      <c r="H35">
        <f t="shared" si="1"/>
        <v>-0.34183353515592668</v>
      </c>
      <c r="I35">
        <f t="shared" si="2"/>
        <v>410.42751612903203</v>
      </c>
      <c r="J35">
        <f t="shared" si="3"/>
        <v>400.36041989228193</v>
      </c>
      <c r="K35">
        <f t="shared" si="4"/>
        <v>40.696950682144653</v>
      </c>
      <c r="L35">
        <f t="shared" si="5"/>
        <v>41.720278910168929</v>
      </c>
      <c r="M35">
        <f t="shared" si="6"/>
        <v>-6.2350809202536446E-2</v>
      </c>
      <c r="N35">
        <f t="shared" si="7"/>
        <v>2</v>
      </c>
      <c r="O35">
        <f t="shared" si="8"/>
        <v>-6.345130896380459E-2</v>
      </c>
      <c r="P35">
        <f t="shared" si="9"/>
        <v>-3.9556582885213312E-2</v>
      </c>
      <c r="Q35">
        <f t="shared" si="10"/>
        <v>0</v>
      </c>
      <c r="R35">
        <f t="shared" si="11"/>
        <v>15.441647341102604</v>
      </c>
      <c r="S35">
        <f t="shared" si="12"/>
        <v>15.441647341102604</v>
      </c>
      <c r="T35">
        <f t="shared" si="13"/>
        <v>1.7606386496384219</v>
      </c>
      <c r="U35">
        <f t="shared" si="14"/>
        <v>87.841631590493549</v>
      </c>
      <c r="V35">
        <f t="shared" si="15"/>
        <v>1.5414311814043395</v>
      </c>
      <c r="W35">
        <f t="shared" si="16"/>
        <v>1.7547843243512307</v>
      </c>
      <c r="X35">
        <f t="shared" si="17"/>
        <v>0.21920746823408233</v>
      </c>
      <c r="Y35">
        <f t="shared" si="18"/>
        <v>6.1338847230584497</v>
      </c>
      <c r="Z35">
        <f t="shared" si="19"/>
        <v>-5.5973440941404187</v>
      </c>
      <c r="AA35">
        <f t="shared" si="20"/>
        <v>-0.5366855170317103</v>
      </c>
      <c r="AB35">
        <f t="shared" si="21"/>
        <v>-1.4488811367918686E-4</v>
      </c>
      <c r="AC35">
        <v>0</v>
      </c>
      <c r="AD35">
        <v>0</v>
      </c>
      <c r="AE35">
        <v>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55880.803443449462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10.67</v>
      </c>
      <c r="AP35">
        <v>0.5</v>
      </c>
      <c r="AQ35" t="s">
        <v>192</v>
      </c>
      <c r="AR35">
        <v>1591786449.8</v>
      </c>
      <c r="AS35">
        <v>410.42751612903203</v>
      </c>
      <c r="AT35">
        <v>410.00187096774198</v>
      </c>
      <c r="AU35">
        <v>15.1639870967742</v>
      </c>
      <c r="AV35">
        <v>15.310145161290301</v>
      </c>
      <c r="AW35">
        <v>1000.00593548387</v>
      </c>
      <c r="AX35">
        <v>101.55077419354799</v>
      </c>
      <c r="AY35">
        <v>0.1000101</v>
      </c>
      <c r="AZ35">
        <v>15.389735483871</v>
      </c>
      <c r="BA35">
        <v>999.9</v>
      </c>
      <c r="BB35">
        <v>999.9</v>
      </c>
      <c r="BC35">
        <v>10004.075806451599</v>
      </c>
      <c r="BD35">
        <v>0</v>
      </c>
      <c r="BE35">
        <v>0.282605</v>
      </c>
      <c r="BF35">
        <v>1591786409.8</v>
      </c>
      <c r="BG35" t="s">
        <v>241</v>
      </c>
      <c r="BH35">
        <v>4</v>
      </c>
      <c r="BI35">
        <v>-0.38</v>
      </c>
      <c r="BJ35">
        <v>6.0000000000000001E-3</v>
      </c>
      <c r="BK35">
        <v>410</v>
      </c>
      <c r="BL35">
        <v>15</v>
      </c>
      <c r="BM35">
        <v>0.19</v>
      </c>
      <c r="BN35">
        <v>0.22</v>
      </c>
      <c r="BO35">
        <v>0.41898240476190501</v>
      </c>
      <c r="BP35">
        <v>9.1111757556114004E-2</v>
      </c>
      <c r="BQ35">
        <v>1.9479288896353399E-2</v>
      </c>
      <c r="BR35">
        <v>1</v>
      </c>
      <c r="BS35">
        <v>-0.13098414285714299</v>
      </c>
      <c r="BT35">
        <v>-0.32789032979499599</v>
      </c>
      <c r="BU35">
        <v>3.3125355624363403E-2</v>
      </c>
      <c r="BV35">
        <v>0</v>
      </c>
      <c r="BW35">
        <v>1</v>
      </c>
      <c r="BX35">
        <v>2</v>
      </c>
      <c r="BY35" t="s">
        <v>200</v>
      </c>
      <c r="BZ35">
        <v>100</v>
      </c>
      <c r="CA35">
        <v>100</v>
      </c>
      <c r="CB35">
        <v>-0.38</v>
      </c>
      <c r="CC35">
        <v>6.0000000000000001E-3</v>
      </c>
      <c r="CD35">
        <v>2</v>
      </c>
      <c r="CE35">
        <v>1086.48</v>
      </c>
      <c r="CF35">
        <v>348.505</v>
      </c>
      <c r="CG35">
        <v>15.000299999999999</v>
      </c>
      <c r="CH35">
        <v>19.6373</v>
      </c>
      <c r="CI35">
        <v>29.9999</v>
      </c>
      <c r="CJ35">
        <v>19.719799999999999</v>
      </c>
      <c r="CK35">
        <v>19.7559</v>
      </c>
      <c r="CL35">
        <v>25.116199999999999</v>
      </c>
      <c r="CM35">
        <v>-30</v>
      </c>
      <c r="CN35">
        <v>-30</v>
      </c>
      <c r="CO35">
        <v>15</v>
      </c>
      <c r="CP35">
        <v>410</v>
      </c>
      <c r="CQ35">
        <v>20</v>
      </c>
      <c r="CR35">
        <v>99.345699999999994</v>
      </c>
      <c r="CS35">
        <v>107.688</v>
      </c>
    </row>
    <row r="36" spans="1:97" x14ac:dyDescent="0.25">
      <c r="A36">
        <v>20</v>
      </c>
      <c r="B36">
        <v>1591786462.8</v>
      </c>
      <c r="C36">
        <v>1028.0999999046301</v>
      </c>
      <c r="D36" t="s">
        <v>242</v>
      </c>
      <c r="E36" t="s">
        <v>243</v>
      </c>
      <c r="F36">
        <v>1591786454.4451599</v>
      </c>
      <c r="G36">
        <f t="shared" si="0"/>
        <v>-1.6111187607356495E-4</v>
      </c>
      <c r="H36">
        <f t="shared" si="1"/>
        <v>-0.34591542336172026</v>
      </c>
      <c r="I36">
        <f t="shared" si="2"/>
        <v>410.43222580645198</v>
      </c>
      <c r="J36">
        <f t="shared" si="3"/>
        <v>401.46286650800221</v>
      </c>
      <c r="K36">
        <f t="shared" si="4"/>
        <v>40.809128817824607</v>
      </c>
      <c r="L36">
        <f t="shared" si="5"/>
        <v>41.720873762525478</v>
      </c>
      <c r="M36">
        <f t="shared" si="6"/>
        <v>-7.2112836473089414E-2</v>
      </c>
      <c r="N36">
        <f t="shared" si="7"/>
        <v>2</v>
      </c>
      <c r="O36">
        <f t="shared" si="8"/>
        <v>-7.3589330341466128E-2</v>
      </c>
      <c r="P36">
        <f t="shared" si="9"/>
        <v>-4.585816895323408E-2</v>
      </c>
      <c r="Q36">
        <f t="shared" si="10"/>
        <v>0</v>
      </c>
      <c r="R36">
        <f t="shared" si="11"/>
        <v>15.448901837040367</v>
      </c>
      <c r="S36">
        <f t="shared" si="12"/>
        <v>15.448901837040367</v>
      </c>
      <c r="T36">
        <f t="shared" si="13"/>
        <v>1.7614581353707661</v>
      </c>
      <c r="U36">
        <f t="shared" si="14"/>
        <v>87.909486903994875</v>
      </c>
      <c r="V36">
        <f t="shared" si="15"/>
        <v>1.5425264167330039</v>
      </c>
      <c r="W36">
        <f t="shared" si="16"/>
        <v>1.7546757136889932</v>
      </c>
      <c r="X36">
        <f t="shared" si="17"/>
        <v>0.21893171863776217</v>
      </c>
      <c r="Y36">
        <f t="shared" si="18"/>
        <v>7.1050337348442145</v>
      </c>
      <c r="Z36">
        <f t="shared" si="19"/>
        <v>-6.483550851237907</v>
      </c>
      <c r="AA36">
        <f t="shared" si="20"/>
        <v>-0.62167728525086108</v>
      </c>
      <c r="AB36">
        <f t="shared" si="21"/>
        <v>-1.9440164455364339E-4</v>
      </c>
      <c r="AC36">
        <v>0</v>
      </c>
      <c r="AD36">
        <v>0</v>
      </c>
      <c r="AE36">
        <v>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55870.13385544865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10.67</v>
      </c>
      <c r="AP36">
        <v>0.5</v>
      </c>
      <c r="AQ36" t="s">
        <v>192</v>
      </c>
      <c r="AR36">
        <v>1591786454.4451599</v>
      </c>
      <c r="AS36">
        <v>410.43222580645198</v>
      </c>
      <c r="AT36">
        <v>409.99258064516101</v>
      </c>
      <c r="AU36">
        <v>15.1747193548387</v>
      </c>
      <c r="AV36">
        <v>15.344016129032299</v>
      </c>
      <c r="AW36">
        <v>1000.00570967742</v>
      </c>
      <c r="AX36">
        <v>101.55109677419399</v>
      </c>
      <c r="AY36">
        <v>9.9970416129032194E-2</v>
      </c>
      <c r="AZ36">
        <v>15.3887709677419</v>
      </c>
      <c r="BA36">
        <v>999.9</v>
      </c>
      <c r="BB36">
        <v>999.9</v>
      </c>
      <c r="BC36">
        <v>10002.016129032299</v>
      </c>
      <c r="BD36">
        <v>0</v>
      </c>
      <c r="BE36">
        <v>0.282605</v>
      </c>
      <c r="BF36">
        <v>1591786409.8</v>
      </c>
      <c r="BG36" t="s">
        <v>241</v>
      </c>
      <c r="BH36">
        <v>4</v>
      </c>
      <c r="BI36">
        <v>-0.38</v>
      </c>
      <c r="BJ36">
        <v>6.0000000000000001E-3</v>
      </c>
      <c r="BK36">
        <v>410</v>
      </c>
      <c r="BL36">
        <v>15</v>
      </c>
      <c r="BM36">
        <v>0.19</v>
      </c>
      <c r="BN36">
        <v>0.22</v>
      </c>
      <c r="BO36">
        <v>0.43398469047618998</v>
      </c>
      <c r="BP36">
        <v>0.15429941495826199</v>
      </c>
      <c r="BQ36">
        <v>2.2996982254912601E-2</v>
      </c>
      <c r="BR36">
        <v>0</v>
      </c>
      <c r="BS36">
        <v>-0.156792738095238</v>
      </c>
      <c r="BT36">
        <v>-0.30307213029737601</v>
      </c>
      <c r="BU36">
        <v>3.0680883684625199E-2</v>
      </c>
      <c r="BV36">
        <v>0</v>
      </c>
      <c r="BW36">
        <v>0</v>
      </c>
      <c r="BX36">
        <v>2</v>
      </c>
      <c r="BY36" t="s">
        <v>194</v>
      </c>
      <c r="BZ36">
        <v>100</v>
      </c>
      <c r="CA36">
        <v>100</v>
      </c>
      <c r="CB36">
        <v>-0.38</v>
      </c>
      <c r="CC36">
        <v>6.0000000000000001E-3</v>
      </c>
      <c r="CD36">
        <v>2</v>
      </c>
      <c r="CE36">
        <v>1087.4100000000001</v>
      </c>
      <c r="CF36">
        <v>348.65499999999997</v>
      </c>
      <c r="CG36">
        <v>15.000299999999999</v>
      </c>
      <c r="CH36">
        <v>19.633099999999999</v>
      </c>
      <c r="CI36">
        <v>29.9998</v>
      </c>
      <c r="CJ36">
        <v>19.715499999999999</v>
      </c>
      <c r="CK36">
        <v>19.7516</v>
      </c>
      <c r="CL36">
        <v>25.117699999999999</v>
      </c>
      <c r="CM36">
        <v>-30</v>
      </c>
      <c r="CN36">
        <v>-30</v>
      </c>
      <c r="CO36">
        <v>15</v>
      </c>
      <c r="CP36">
        <v>410</v>
      </c>
      <c r="CQ36">
        <v>20</v>
      </c>
      <c r="CR36">
        <v>99.349699999999999</v>
      </c>
      <c r="CS36">
        <v>107.68899999999999</v>
      </c>
    </row>
    <row r="37" spans="1:97" x14ac:dyDescent="0.25">
      <c r="A37">
        <v>21</v>
      </c>
      <c r="B37">
        <v>1591786467.8</v>
      </c>
      <c r="C37">
        <v>1033.0999999046301</v>
      </c>
      <c r="D37" t="s">
        <v>244</v>
      </c>
      <c r="E37" t="s">
        <v>245</v>
      </c>
      <c r="F37">
        <v>1591786459.2354801</v>
      </c>
      <c r="G37">
        <f t="shared" si="0"/>
        <v>-1.8186303998768039E-4</v>
      </c>
      <c r="H37">
        <f t="shared" si="1"/>
        <v>-0.34135836774194406</v>
      </c>
      <c r="I37">
        <f t="shared" si="2"/>
        <v>410.43361290322599</v>
      </c>
      <c r="J37">
        <f t="shared" si="3"/>
        <v>402.42499705786486</v>
      </c>
      <c r="K37">
        <f t="shared" si="4"/>
        <v>40.907416463905783</v>
      </c>
      <c r="L37">
        <f t="shared" si="5"/>
        <v>41.72151048411029</v>
      </c>
      <c r="M37">
        <f t="shared" si="6"/>
        <v>-8.1357264405250235E-2</v>
      </c>
      <c r="N37">
        <f t="shared" si="7"/>
        <v>2</v>
      </c>
      <c r="O37">
        <f t="shared" si="8"/>
        <v>-8.3241932551701078E-2</v>
      </c>
      <c r="P37">
        <f t="shared" si="9"/>
        <v>-5.1853259627420684E-2</v>
      </c>
      <c r="Q37">
        <f t="shared" si="10"/>
        <v>0</v>
      </c>
      <c r="R37">
        <f t="shared" si="11"/>
        <v>15.455695121810674</v>
      </c>
      <c r="S37">
        <f t="shared" si="12"/>
        <v>15.455695121810674</v>
      </c>
      <c r="T37">
        <f t="shared" si="13"/>
        <v>1.7622258253065763</v>
      </c>
      <c r="U37">
        <f t="shared" si="14"/>
        <v>87.984712884303718</v>
      </c>
      <c r="V37">
        <f t="shared" si="15"/>
        <v>1.5437521114574615</v>
      </c>
      <c r="W37">
        <f t="shared" si="16"/>
        <v>1.7545685617994027</v>
      </c>
      <c r="X37">
        <f t="shared" si="17"/>
        <v>0.21847371384911485</v>
      </c>
      <c r="Y37">
        <f t="shared" si="18"/>
        <v>8.0201600634567054</v>
      </c>
      <c r="Z37">
        <f t="shared" si="19"/>
        <v>-7.3186366979862036</v>
      </c>
      <c r="AA37">
        <f t="shared" si="20"/>
        <v>-0.70177107309761466</v>
      </c>
      <c r="AB37">
        <f t="shared" si="21"/>
        <v>-2.4770762711323613E-4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55863.18010706429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10.67</v>
      </c>
      <c r="AP37">
        <v>0.5</v>
      </c>
      <c r="AQ37" t="s">
        <v>192</v>
      </c>
      <c r="AR37">
        <v>1591786459.2354801</v>
      </c>
      <c r="AS37">
        <v>410.43361290322599</v>
      </c>
      <c r="AT37">
        <v>409.98974193548401</v>
      </c>
      <c r="AU37">
        <v>15.1865967741935</v>
      </c>
      <c r="AV37">
        <v>15.377696774193501</v>
      </c>
      <c r="AW37">
        <v>1000.00490322581</v>
      </c>
      <c r="AX37">
        <v>101.552258064516</v>
      </c>
      <c r="AY37">
        <v>0.100016925806452</v>
      </c>
      <c r="AZ37">
        <v>15.387819354838699</v>
      </c>
      <c r="BA37">
        <v>999.9</v>
      </c>
      <c r="BB37">
        <v>999.9</v>
      </c>
      <c r="BC37">
        <v>10000.564516128999</v>
      </c>
      <c r="BD37">
        <v>0</v>
      </c>
      <c r="BE37">
        <v>0.282605</v>
      </c>
      <c r="BF37">
        <v>1591786409.8</v>
      </c>
      <c r="BG37" t="s">
        <v>241</v>
      </c>
      <c r="BH37">
        <v>4</v>
      </c>
      <c r="BI37">
        <v>-0.38</v>
      </c>
      <c r="BJ37">
        <v>6.0000000000000001E-3</v>
      </c>
      <c r="BK37">
        <v>410</v>
      </c>
      <c r="BL37">
        <v>15</v>
      </c>
      <c r="BM37">
        <v>0.19</v>
      </c>
      <c r="BN37">
        <v>0.22</v>
      </c>
      <c r="BO37">
        <v>0.44276209523809501</v>
      </c>
      <c r="BP37">
        <v>0.11358911595494001</v>
      </c>
      <c r="BQ37">
        <v>2.0771067441457999E-2</v>
      </c>
      <c r="BR37">
        <v>0</v>
      </c>
      <c r="BS37">
        <v>-0.18062466666666699</v>
      </c>
      <c r="BT37">
        <v>-0.27151288874482699</v>
      </c>
      <c r="BU37">
        <v>2.7520823782198001E-2</v>
      </c>
      <c r="BV37">
        <v>0</v>
      </c>
      <c r="BW37">
        <v>0</v>
      </c>
      <c r="BX37">
        <v>2</v>
      </c>
      <c r="BY37" t="s">
        <v>194</v>
      </c>
      <c r="BZ37">
        <v>100</v>
      </c>
      <c r="CA37">
        <v>100</v>
      </c>
      <c r="CB37">
        <v>-0.38</v>
      </c>
      <c r="CC37">
        <v>6.0000000000000001E-3</v>
      </c>
      <c r="CD37">
        <v>2</v>
      </c>
      <c r="CE37">
        <v>1087.03</v>
      </c>
      <c r="CF37">
        <v>348.661</v>
      </c>
      <c r="CG37">
        <v>15.0002</v>
      </c>
      <c r="CH37">
        <v>19.629200000000001</v>
      </c>
      <c r="CI37">
        <v>29.9999</v>
      </c>
      <c r="CJ37">
        <v>19.711300000000001</v>
      </c>
      <c r="CK37">
        <v>19.747399999999999</v>
      </c>
      <c r="CL37">
        <v>25.118200000000002</v>
      </c>
      <c r="CM37">
        <v>-30</v>
      </c>
      <c r="CN37">
        <v>-30</v>
      </c>
      <c r="CO37">
        <v>15</v>
      </c>
      <c r="CP37">
        <v>410</v>
      </c>
      <c r="CQ37">
        <v>20</v>
      </c>
      <c r="CR37">
        <v>99.349199999999996</v>
      </c>
      <c r="CS37">
        <v>107.68899999999999</v>
      </c>
    </row>
    <row r="38" spans="1:97" x14ac:dyDescent="0.25">
      <c r="A38">
        <v>22</v>
      </c>
      <c r="B38">
        <v>1591786472.8</v>
      </c>
      <c r="C38">
        <v>1038.0999999046301</v>
      </c>
      <c r="D38" t="s">
        <v>246</v>
      </c>
      <c r="E38" t="s">
        <v>247</v>
      </c>
      <c r="F38">
        <v>1591786464.17097</v>
      </c>
      <c r="G38">
        <f t="shared" si="0"/>
        <v>-2.0006484794846412E-4</v>
      </c>
      <c r="H38">
        <f t="shared" si="1"/>
        <v>-0.33818157747889521</v>
      </c>
      <c r="I38">
        <f t="shared" si="2"/>
        <v>410.43722580645198</v>
      </c>
      <c r="J38">
        <f t="shared" si="3"/>
        <v>403.10304926090731</v>
      </c>
      <c r="K38">
        <f t="shared" si="4"/>
        <v>40.97669911669729</v>
      </c>
      <c r="L38">
        <f t="shared" si="5"/>
        <v>41.722241344984937</v>
      </c>
      <c r="M38">
        <f t="shared" si="6"/>
        <v>-8.9576783998692164E-2</v>
      </c>
      <c r="N38">
        <f t="shared" si="7"/>
        <v>2</v>
      </c>
      <c r="O38">
        <f t="shared" si="8"/>
        <v>-9.1867309499660973E-2</v>
      </c>
      <c r="P38">
        <f t="shared" si="9"/>
        <v>-5.7206419914914319E-2</v>
      </c>
      <c r="Q38">
        <f t="shared" si="10"/>
        <v>0</v>
      </c>
      <c r="R38">
        <f t="shared" si="11"/>
        <v>15.462027225987256</v>
      </c>
      <c r="S38">
        <f t="shared" si="12"/>
        <v>15.462027225987256</v>
      </c>
      <c r="T38">
        <f t="shared" si="13"/>
        <v>1.7629416631528634</v>
      </c>
      <c r="U38">
        <f t="shared" si="14"/>
        <v>88.068001356918685</v>
      </c>
      <c r="V38">
        <f t="shared" si="15"/>
        <v>1.5451677228608529</v>
      </c>
      <c r="W38">
        <f t="shared" si="16"/>
        <v>1.7545166224434405</v>
      </c>
      <c r="X38">
        <f t="shared" si="17"/>
        <v>0.21777394029201047</v>
      </c>
      <c r="Y38">
        <f t="shared" si="18"/>
        <v>8.8228597945272682</v>
      </c>
      <c r="Z38">
        <f t="shared" si="19"/>
        <v>-8.0511276664659839</v>
      </c>
      <c r="AA38">
        <f t="shared" si="20"/>
        <v>-0.77203190475052952</v>
      </c>
      <c r="AB38">
        <f t="shared" si="21"/>
        <v>-2.9977668924452416E-4</v>
      </c>
      <c r="AC38">
        <v>0</v>
      </c>
      <c r="AD38">
        <v>0</v>
      </c>
      <c r="AE38">
        <v>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55879.501167785289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10.67</v>
      </c>
      <c r="AP38">
        <v>0.5</v>
      </c>
      <c r="AQ38" t="s">
        <v>192</v>
      </c>
      <c r="AR38">
        <v>1591786464.17097</v>
      </c>
      <c r="AS38">
        <v>410.43722580645198</v>
      </c>
      <c r="AT38">
        <v>409.98877419354801</v>
      </c>
      <c r="AU38">
        <v>15.200390322580599</v>
      </c>
      <c r="AV38">
        <v>15.4106129032258</v>
      </c>
      <c r="AW38">
        <v>1000.0085483870999</v>
      </c>
      <c r="AX38">
        <v>101.553129032258</v>
      </c>
      <c r="AY38">
        <v>0.10003184516129</v>
      </c>
      <c r="AZ38">
        <v>15.3873580645161</v>
      </c>
      <c r="BA38">
        <v>999.9</v>
      </c>
      <c r="BB38">
        <v>999.9</v>
      </c>
      <c r="BC38">
        <v>10003.504838709699</v>
      </c>
      <c r="BD38">
        <v>0</v>
      </c>
      <c r="BE38">
        <v>0.282605</v>
      </c>
      <c r="BF38">
        <v>1591786409.8</v>
      </c>
      <c r="BG38" t="s">
        <v>241</v>
      </c>
      <c r="BH38">
        <v>4</v>
      </c>
      <c r="BI38">
        <v>-0.38</v>
      </c>
      <c r="BJ38">
        <v>6.0000000000000001E-3</v>
      </c>
      <c r="BK38">
        <v>410</v>
      </c>
      <c r="BL38">
        <v>15</v>
      </c>
      <c r="BM38">
        <v>0.19</v>
      </c>
      <c r="BN38">
        <v>0.22</v>
      </c>
      <c r="BO38">
        <v>0.44241399999999997</v>
      </c>
      <c r="BP38">
        <v>4.0454420225264298E-2</v>
      </c>
      <c r="BQ38">
        <v>2.0456681905221801E-2</v>
      </c>
      <c r="BR38">
        <v>1</v>
      </c>
      <c r="BS38">
        <v>-0.20158238095238101</v>
      </c>
      <c r="BT38">
        <v>-0.23057253707154601</v>
      </c>
      <c r="BU38">
        <v>2.3386532806553801E-2</v>
      </c>
      <c r="BV38">
        <v>0</v>
      </c>
      <c r="BW38">
        <v>1</v>
      </c>
      <c r="BX38">
        <v>2</v>
      </c>
      <c r="BY38" t="s">
        <v>200</v>
      </c>
      <c r="BZ38">
        <v>100</v>
      </c>
      <c r="CA38">
        <v>100</v>
      </c>
      <c r="CB38">
        <v>-0.38</v>
      </c>
      <c r="CC38">
        <v>6.0000000000000001E-3</v>
      </c>
      <c r="CD38">
        <v>2</v>
      </c>
      <c r="CE38">
        <v>1086.97</v>
      </c>
      <c r="CF38">
        <v>348.75200000000001</v>
      </c>
      <c r="CG38">
        <v>15.000299999999999</v>
      </c>
      <c r="CH38">
        <v>19.625499999999999</v>
      </c>
      <c r="CI38">
        <v>29.9999</v>
      </c>
      <c r="CJ38">
        <v>19.707100000000001</v>
      </c>
      <c r="CK38">
        <v>19.743400000000001</v>
      </c>
      <c r="CL38">
        <v>25.116900000000001</v>
      </c>
      <c r="CM38">
        <v>-30</v>
      </c>
      <c r="CN38">
        <v>-30</v>
      </c>
      <c r="CO38">
        <v>15</v>
      </c>
      <c r="CP38">
        <v>410</v>
      </c>
      <c r="CQ38">
        <v>20</v>
      </c>
      <c r="CR38">
        <v>99.349699999999999</v>
      </c>
      <c r="CS38">
        <v>107.688</v>
      </c>
    </row>
    <row r="39" spans="1:97" x14ac:dyDescent="0.25">
      <c r="A39">
        <v>23</v>
      </c>
      <c r="B39">
        <v>1591786477.8</v>
      </c>
      <c r="C39">
        <v>1043.0999999046301</v>
      </c>
      <c r="D39" t="s">
        <v>248</v>
      </c>
      <c r="E39" t="s">
        <v>249</v>
      </c>
      <c r="F39">
        <v>1591786469.17097</v>
      </c>
      <c r="G39">
        <f t="shared" si="0"/>
        <v>-2.158235058323595E-4</v>
      </c>
      <c r="H39">
        <f t="shared" si="1"/>
        <v>-0.33830336397014321</v>
      </c>
      <c r="I39">
        <f t="shared" si="2"/>
        <v>410.44600000000003</v>
      </c>
      <c r="J39">
        <f t="shared" si="3"/>
        <v>403.56749315947894</v>
      </c>
      <c r="K39">
        <f t="shared" si="4"/>
        <v>41.02437119432706</v>
      </c>
      <c r="L39">
        <f t="shared" si="5"/>
        <v>41.723600995218739</v>
      </c>
      <c r="M39">
        <f t="shared" si="6"/>
        <v>-9.6837610364833043E-2</v>
      </c>
      <c r="N39">
        <f t="shared" si="7"/>
        <v>2</v>
      </c>
      <c r="O39">
        <f t="shared" si="8"/>
        <v>-9.9520534211266998E-2</v>
      </c>
      <c r="P39">
        <f t="shared" si="9"/>
        <v>-6.1953123954751721E-2</v>
      </c>
      <c r="Q39">
        <f t="shared" si="10"/>
        <v>0</v>
      </c>
      <c r="R39">
        <f t="shared" si="11"/>
        <v>15.467589416382879</v>
      </c>
      <c r="S39">
        <f t="shared" si="12"/>
        <v>15.467589416382879</v>
      </c>
      <c r="T39">
        <f t="shared" si="13"/>
        <v>1.7635706737522723</v>
      </c>
      <c r="U39">
        <f t="shared" si="14"/>
        <v>88.157665904996009</v>
      </c>
      <c r="V39">
        <f t="shared" si="15"/>
        <v>1.5467092032114895</v>
      </c>
      <c r="W39">
        <f t="shared" si="16"/>
        <v>1.7544806652189682</v>
      </c>
      <c r="X39">
        <f t="shared" si="17"/>
        <v>0.21686147054078275</v>
      </c>
      <c r="Y39">
        <f t="shared" si="18"/>
        <v>9.5178166072070542</v>
      </c>
      <c r="Z39">
        <f t="shared" si="19"/>
        <v>-8.6852993998115373</v>
      </c>
      <c r="AA39">
        <f t="shared" si="20"/>
        <v>-0.83286607365070653</v>
      </c>
      <c r="AB39">
        <f t="shared" si="21"/>
        <v>-3.4886625518915082E-4</v>
      </c>
      <c r="AC39">
        <v>0</v>
      </c>
      <c r="AD39">
        <v>0</v>
      </c>
      <c r="AE39">
        <v>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55863.775220277894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10.67</v>
      </c>
      <c r="AP39">
        <v>0.5</v>
      </c>
      <c r="AQ39" t="s">
        <v>192</v>
      </c>
      <c r="AR39">
        <v>1591786469.17097</v>
      </c>
      <c r="AS39">
        <v>410.44600000000003</v>
      </c>
      <c r="AT39">
        <v>409.99051612903202</v>
      </c>
      <c r="AU39">
        <v>15.215383870967701</v>
      </c>
      <c r="AV39">
        <v>15.4421612903226</v>
      </c>
      <c r="AW39">
        <v>1000.01061290323</v>
      </c>
      <c r="AX39">
        <v>101.554290322581</v>
      </c>
      <c r="AY39">
        <v>0.100010109677419</v>
      </c>
      <c r="AZ39">
        <v>15.3870387096774</v>
      </c>
      <c r="BA39">
        <v>999.9</v>
      </c>
      <c r="BB39">
        <v>999.9</v>
      </c>
      <c r="BC39">
        <v>10000.438709677401</v>
      </c>
      <c r="BD39">
        <v>0</v>
      </c>
      <c r="BE39">
        <v>0.282605</v>
      </c>
      <c r="BF39">
        <v>1591786409.8</v>
      </c>
      <c r="BG39" t="s">
        <v>241</v>
      </c>
      <c r="BH39">
        <v>4</v>
      </c>
      <c r="BI39">
        <v>-0.38</v>
      </c>
      <c r="BJ39">
        <v>6.0000000000000001E-3</v>
      </c>
      <c r="BK39">
        <v>410</v>
      </c>
      <c r="BL39">
        <v>15</v>
      </c>
      <c r="BM39">
        <v>0.19</v>
      </c>
      <c r="BN39">
        <v>0.22</v>
      </c>
      <c r="BO39">
        <v>0.45414580952380901</v>
      </c>
      <c r="BP39">
        <v>2.1320366258810598E-2</v>
      </c>
      <c r="BQ39">
        <v>2.0680526159878799E-2</v>
      </c>
      <c r="BR39">
        <v>1</v>
      </c>
      <c r="BS39">
        <v>-0.21943323809523799</v>
      </c>
      <c r="BT39">
        <v>-0.19654838991977799</v>
      </c>
      <c r="BU39">
        <v>1.9951109542853201E-2</v>
      </c>
      <c r="BV39">
        <v>0</v>
      </c>
      <c r="BW39">
        <v>1</v>
      </c>
      <c r="BX39">
        <v>2</v>
      </c>
      <c r="BY39" t="s">
        <v>200</v>
      </c>
      <c r="BZ39">
        <v>100</v>
      </c>
      <c r="CA39">
        <v>100</v>
      </c>
      <c r="CB39">
        <v>-0.38</v>
      </c>
      <c r="CC39">
        <v>6.0000000000000001E-3</v>
      </c>
      <c r="CD39">
        <v>2</v>
      </c>
      <c r="CE39">
        <v>1087.19</v>
      </c>
      <c r="CF39">
        <v>348.89400000000001</v>
      </c>
      <c r="CG39">
        <v>15.000299999999999</v>
      </c>
      <c r="CH39">
        <v>19.6218</v>
      </c>
      <c r="CI39">
        <v>29.9998</v>
      </c>
      <c r="CJ39">
        <v>19.703199999999999</v>
      </c>
      <c r="CK39">
        <v>19.739799999999999</v>
      </c>
      <c r="CL39">
        <v>25.117999999999999</v>
      </c>
      <c r="CM39">
        <v>-30</v>
      </c>
      <c r="CN39">
        <v>-30</v>
      </c>
      <c r="CO39">
        <v>15</v>
      </c>
      <c r="CP39">
        <v>410</v>
      </c>
      <c r="CQ39">
        <v>20</v>
      </c>
      <c r="CR39">
        <v>99.349800000000002</v>
      </c>
      <c r="CS39">
        <v>107.68899999999999</v>
      </c>
    </row>
    <row r="40" spans="1:97" x14ac:dyDescent="0.25">
      <c r="A40">
        <v>24</v>
      </c>
      <c r="B40">
        <v>1591786482.8</v>
      </c>
      <c r="C40">
        <v>1048.0999999046301</v>
      </c>
      <c r="D40" t="s">
        <v>250</v>
      </c>
      <c r="E40" t="s">
        <v>251</v>
      </c>
      <c r="F40">
        <v>1591786474.17097</v>
      </c>
      <c r="G40">
        <f t="shared" si="0"/>
        <v>-2.2902724546658976E-4</v>
      </c>
      <c r="H40">
        <f t="shared" si="1"/>
        <v>-0.33288124297691252</v>
      </c>
      <c r="I40">
        <f t="shared" si="2"/>
        <v>410.44996774193498</v>
      </c>
      <c r="J40">
        <f t="shared" si="3"/>
        <v>403.99976632942514</v>
      </c>
      <c r="K40">
        <f t="shared" si="4"/>
        <v>41.068267021595197</v>
      </c>
      <c r="L40">
        <f t="shared" si="5"/>
        <v>41.723956989831514</v>
      </c>
      <c r="M40">
        <f t="shared" si="6"/>
        <v>-0.10310993797122839</v>
      </c>
      <c r="N40">
        <f t="shared" si="7"/>
        <v>2</v>
      </c>
      <c r="O40">
        <f t="shared" si="8"/>
        <v>-0.10615759688413297</v>
      </c>
      <c r="P40">
        <f t="shared" si="9"/>
        <v>-6.606721330175877E-2</v>
      </c>
      <c r="Q40">
        <f t="shared" si="10"/>
        <v>0</v>
      </c>
      <c r="R40">
        <f t="shared" si="11"/>
        <v>15.472075479696393</v>
      </c>
      <c r="S40">
        <f t="shared" si="12"/>
        <v>15.472075479696393</v>
      </c>
      <c r="T40">
        <f t="shared" si="13"/>
        <v>1.7640781321347561</v>
      </c>
      <c r="U40">
        <f t="shared" si="14"/>
        <v>88.253108812162964</v>
      </c>
      <c r="V40">
        <f t="shared" si="15"/>
        <v>1.5483398176530465</v>
      </c>
      <c r="W40">
        <f t="shared" si="16"/>
        <v>1.7544309072992743</v>
      </c>
      <c r="X40">
        <f t="shared" si="17"/>
        <v>0.21573831448170955</v>
      </c>
      <c r="Y40">
        <f t="shared" si="18"/>
        <v>10.100101525076608</v>
      </c>
      <c r="Z40">
        <f t="shared" si="19"/>
        <v>-9.2166559421440013</v>
      </c>
      <c r="AA40">
        <f t="shared" si="20"/>
        <v>-0.88383844467912231</v>
      </c>
      <c r="AB40">
        <f t="shared" si="21"/>
        <v>-3.928617465156492E-4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55847.811402294457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10.67</v>
      </c>
      <c r="AP40">
        <v>0.5</v>
      </c>
      <c r="AQ40" t="s">
        <v>192</v>
      </c>
      <c r="AR40">
        <v>1591786474.17097</v>
      </c>
      <c r="AS40">
        <v>410.44996774193498</v>
      </c>
      <c r="AT40">
        <v>409.994483870968</v>
      </c>
      <c r="AU40">
        <v>15.2314419354839</v>
      </c>
      <c r="AV40">
        <v>15.4720903225806</v>
      </c>
      <c r="AW40">
        <v>1000.00641935484</v>
      </c>
      <c r="AX40">
        <v>101.554193548387</v>
      </c>
      <c r="AY40">
        <v>9.9991538709677405E-2</v>
      </c>
      <c r="AZ40">
        <v>15.386596774193499</v>
      </c>
      <c r="BA40">
        <v>999.9</v>
      </c>
      <c r="BB40">
        <v>999.9</v>
      </c>
      <c r="BC40">
        <v>9997.4532258064501</v>
      </c>
      <c r="BD40">
        <v>0</v>
      </c>
      <c r="BE40">
        <v>0.282605</v>
      </c>
      <c r="BF40">
        <v>1591786409.8</v>
      </c>
      <c r="BG40" t="s">
        <v>241</v>
      </c>
      <c r="BH40">
        <v>4</v>
      </c>
      <c r="BI40">
        <v>-0.38</v>
      </c>
      <c r="BJ40">
        <v>6.0000000000000001E-3</v>
      </c>
      <c r="BK40">
        <v>410</v>
      </c>
      <c r="BL40">
        <v>15</v>
      </c>
      <c r="BM40">
        <v>0.19</v>
      </c>
      <c r="BN40">
        <v>0.22</v>
      </c>
      <c r="BO40">
        <v>0.45675507142857102</v>
      </c>
      <c r="BP40">
        <v>6.3252368527675698E-2</v>
      </c>
      <c r="BQ40">
        <v>2.0578255823392601E-2</v>
      </c>
      <c r="BR40">
        <v>1</v>
      </c>
      <c r="BS40">
        <v>-0.234485523809524</v>
      </c>
      <c r="BT40">
        <v>-0.16284086540798701</v>
      </c>
      <c r="BU40">
        <v>1.6553225532661201E-2</v>
      </c>
      <c r="BV40">
        <v>0</v>
      </c>
      <c r="BW40">
        <v>1</v>
      </c>
      <c r="BX40">
        <v>2</v>
      </c>
      <c r="BY40" t="s">
        <v>200</v>
      </c>
      <c r="BZ40">
        <v>100</v>
      </c>
      <c r="CA40">
        <v>100</v>
      </c>
      <c r="CB40">
        <v>-0.38</v>
      </c>
      <c r="CC40">
        <v>6.0000000000000001E-3</v>
      </c>
      <c r="CD40">
        <v>2</v>
      </c>
      <c r="CE40">
        <v>1087.5999999999999</v>
      </c>
      <c r="CF40">
        <v>348.94900000000001</v>
      </c>
      <c r="CG40">
        <v>15.000400000000001</v>
      </c>
      <c r="CH40">
        <v>19.617999999999999</v>
      </c>
      <c r="CI40">
        <v>29.9999</v>
      </c>
      <c r="CJ40">
        <v>19.6995</v>
      </c>
      <c r="CK40">
        <v>19.735600000000002</v>
      </c>
      <c r="CL40">
        <v>25.118200000000002</v>
      </c>
      <c r="CM40">
        <v>-30</v>
      </c>
      <c r="CN40">
        <v>-30</v>
      </c>
      <c r="CO40">
        <v>15</v>
      </c>
      <c r="CP40">
        <v>410</v>
      </c>
      <c r="CQ40">
        <v>20</v>
      </c>
      <c r="CR40">
        <v>99.348799999999997</v>
      </c>
      <c r="CS40">
        <v>107.68899999999999</v>
      </c>
    </row>
    <row r="41" spans="1:97" x14ac:dyDescent="0.25">
      <c r="A41">
        <v>25</v>
      </c>
      <c r="B41">
        <v>1591786662.8</v>
      </c>
      <c r="C41">
        <v>1228.0999999046301</v>
      </c>
      <c r="D41" t="s">
        <v>254</v>
      </c>
      <c r="E41" t="s">
        <v>255</v>
      </c>
      <c r="F41">
        <v>1591786654.80323</v>
      </c>
      <c r="G41">
        <f t="shared" si="0"/>
        <v>-2.868682072579008E-4</v>
      </c>
      <c r="H41">
        <f t="shared" si="1"/>
        <v>-0.34346054221648603</v>
      </c>
      <c r="I41">
        <f t="shared" si="2"/>
        <v>410.60761290322603</v>
      </c>
      <c r="J41">
        <f t="shared" si="3"/>
        <v>406.30661149673176</v>
      </c>
      <c r="K41">
        <f t="shared" si="4"/>
        <v>41.307510566409221</v>
      </c>
      <c r="L41">
        <f t="shared" si="5"/>
        <v>41.744775567809107</v>
      </c>
      <c r="M41">
        <f t="shared" si="6"/>
        <v>-0.16462730756236729</v>
      </c>
      <c r="N41">
        <f t="shared" si="7"/>
        <v>2</v>
      </c>
      <c r="O41">
        <f t="shared" si="8"/>
        <v>-0.17254785051380733</v>
      </c>
      <c r="P41">
        <f t="shared" si="9"/>
        <v>-0.10709922136726094</v>
      </c>
      <c r="Q41">
        <f t="shared" si="10"/>
        <v>0</v>
      </c>
      <c r="R41">
        <f t="shared" si="11"/>
        <v>15.561243686864781</v>
      </c>
      <c r="S41">
        <f t="shared" si="12"/>
        <v>15.561243686864781</v>
      </c>
      <c r="T41">
        <f t="shared" si="13"/>
        <v>1.7741913851982978</v>
      </c>
      <c r="U41">
        <f t="shared" si="14"/>
        <v>91.25589253063896</v>
      </c>
      <c r="V41">
        <f t="shared" si="15"/>
        <v>1.6079790332845456</v>
      </c>
      <c r="W41">
        <f t="shared" si="16"/>
        <v>1.7620550177016463</v>
      </c>
      <c r="X41">
        <f t="shared" si="17"/>
        <v>0.16621235191375217</v>
      </c>
      <c r="Y41">
        <f t="shared" si="18"/>
        <v>12.650887940073426</v>
      </c>
      <c r="Z41">
        <f t="shared" si="19"/>
        <v>-11.543617589286866</v>
      </c>
      <c r="AA41">
        <f t="shared" si="20"/>
        <v>-1.1078869486778244</v>
      </c>
      <c r="AB41">
        <f t="shared" si="21"/>
        <v>-6.1659789126444764E-4</v>
      </c>
      <c r="AC41">
        <v>0</v>
      </c>
      <c r="AD41">
        <v>0</v>
      </c>
      <c r="AE41">
        <v>2</v>
      </c>
      <c r="AF41">
        <v>7</v>
      </c>
      <c r="AG41">
        <v>1</v>
      </c>
      <c r="AH41">
        <f t="shared" si="22"/>
        <v>1</v>
      </c>
      <c r="AI41">
        <f t="shared" si="23"/>
        <v>0</v>
      </c>
      <c r="AJ41">
        <f t="shared" si="24"/>
        <v>55914.273468394807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13.07</v>
      </c>
      <c r="AP41">
        <v>0.5</v>
      </c>
      <c r="AQ41" t="s">
        <v>192</v>
      </c>
      <c r="AR41">
        <v>1591786654.80323</v>
      </c>
      <c r="AS41">
        <v>410.60761290322603</v>
      </c>
      <c r="AT41">
        <v>410.00477419354797</v>
      </c>
      <c r="AU41">
        <v>15.8163129032258</v>
      </c>
      <c r="AV41">
        <v>16.185309677419401</v>
      </c>
      <c r="AW41">
        <v>1000.0267096774199</v>
      </c>
      <c r="AX41">
        <v>101.564870967742</v>
      </c>
      <c r="AY41">
        <v>0.10098776451612899</v>
      </c>
      <c r="AZ41">
        <v>15.4541838709677</v>
      </c>
      <c r="BA41">
        <v>999.9</v>
      </c>
      <c r="BB41">
        <v>999.9</v>
      </c>
      <c r="BC41">
        <v>10011.2080645161</v>
      </c>
      <c r="BD41">
        <v>0</v>
      </c>
      <c r="BE41">
        <v>0.282605</v>
      </c>
      <c r="BF41">
        <v>1591786646.3</v>
      </c>
      <c r="BG41" t="s">
        <v>256</v>
      </c>
      <c r="BH41">
        <v>5</v>
      </c>
      <c r="BI41">
        <v>-0.41799999999999998</v>
      </c>
      <c r="BJ41">
        <v>5.5E-2</v>
      </c>
      <c r="BK41">
        <v>410</v>
      </c>
      <c r="BL41">
        <v>16</v>
      </c>
      <c r="BM41">
        <v>0.25</v>
      </c>
      <c r="BN41">
        <v>0.1</v>
      </c>
      <c r="BO41">
        <v>0.45505416666666698</v>
      </c>
      <c r="BP41">
        <v>2.54733781530078</v>
      </c>
      <c r="BQ41">
        <v>0.297671357771571</v>
      </c>
      <c r="BR41">
        <v>0</v>
      </c>
      <c r="BS41">
        <v>-0.27806562121428602</v>
      </c>
      <c r="BT41">
        <v>-1.59147868218245</v>
      </c>
      <c r="BU41">
        <v>0.18502525629093999</v>
      </c>
      <c r="BV41">
        <v>0</v>
      </c>
      <c r="BW41">
        <v>0</v>
      </c>
      <c r="BX41">
        <v>2</v>
      </c>
      <c r="BY41" t="s">
        <v>194</v>
      </c>
      <c r="BZ41">
        <v>100</v>
      </c>
      <c r="CA41">
        <v>100</v>
      </c>
      <c r="CB41">
        <v>-0.41799999999999998</v>
      </c>
      <c r="CC41">
        <v>5.5E-2</v>
      </c>
      <c r="CD41">
        <v>2</v>
      </c>
      <c r="CE41">
        <v>1078.3699999999999</v>
      </c>
      <c r="CF41">
        <v>349.85199999999998</v>
      </c>
      <c r="CG41">
        <v>15.0007</v>
      </c>
      <c r="CH41">
        <v>19.579799999999999</v>
      </c>
      <c r="CI41">
        <v>30.000299999999999</v>
      </c>
      <c r="CJ41">
        <v>19.6251</v>
      </c>
      <c r="CK41">
        <v>19.665099999999999</v>
      </c>
      <c r="CL41">
        <v>25.1191</v>
      </c>
      <c r="CM41">
        <v>-30</v>
      </c>
      <c r="CN41">
        <v>-30</v>
      </c>
      <c r="CO41">
        <v>15</v>
      </c>
      <c r="CP41">
        <v>410</v>
      </c>
      <c r="CQ41">
        <v>20</v>
      </c>
      <c r="CR41">
        <v>99.357100000000003</v>
      </c>
      <c r="CS41">
        <v>107.68300000000001</v>
      </c>
    </row>
    <row r="42" spans="1:97" x14ac:dyDescent="0.25">
      <c r="A42">
        <v>26</v>
      </c>
      <c r="B42">
        <v>1591786667.8</v>
      </c>
      <c r="C42">
        <v>1233.0999999046301</v>
      </c>
      <c r="D42" t="s">
        <v>257</v>
      </c>
      <c r="E42" t="s">
        <v>258</v>
      </c>
      <c r="F42">
        <v>1591786659.4451599</v>
      </c>
      <c r="G42">
        <f t="shared" si="0"/>
        <v>-3.3242003269607062E-4</v>
      </c>
      <c r="H42">
        <f t="shared" si="1"/>
        <v>-0.39014561546181176</v>
      </c>
      <c r="I42">
        <f t="shared" si="2"/>
        <v>410.68635483870997</v>
      </c>
      <c r="J42">
        <f t="shared" si="3"/>
        <v>406.27222779486971</v>
      </c>
      <c r="K42">
        <f t="shared" si="4"/>
        <v>41.3037978727926</v>
      </c>
      <c r="L42">
        <f t="shared" si="5"/>
        <v>41.752561531074605</v>
      </c>
      <c r="M42">
        <f t="shared" si="6"/>
        <v>-0.18233867886592514</v>
      </c>
      <c r="N42">
        <f t="shared" si="7"/>
        <v>2</v>
      </c>
      <c r="O42">
        <f t="shared" si="8"/>
        <v>-0.19211007563913751</v>
      </c>
      <c r="P42">
        <f t="shared" si="9"/>
        <v>-0.11914752557267701</v>
      </c>
      <c r="Q42">
        <f t="shared" si="10"/>
        <v>0</v>
      </c>
      <c r="R42">
        <f t="shared" si="11"/>
        <v>15.578501758915976</v>
      </c>
      <c r="S42">
        <f t="shared" si="12"/>
        <v>15.578501758915976</v>
      </c>
      <c r="T42">
        <f t="shared" si="13"/>
        <v>1.7761546271537894</v>
      </c>
      <c r="U42">
        <f t="shared" si="14"/>
        <v>90.980925679169701</v>
      </c>
      <c r="V42">
        <f t="shared" si="15"/>
        <v>1.6031605019896249</v>
      </c>
      <c r="W42">
        <f t="shared" si="16"/>
        <v>1.7620841841540773</v>
      </c>
      <c r="X42">
        <f t="shared" si="17"/>
        <v>0.17299412516416446</v>
      </c>
      <c r="Y42">
        <f t="shared" si="18"/>
        <v>14.659723441896714</v>
      </c>
      <c r="Z42">
        <f t="shared" si="19"/>
        <v>-13.376626401740284</v>
      </c>
      <c r="AA42">
        <f t="shared" si="20"/>
        <v>-1.283925038003827</v>
      </c>
      <c r="AB42">
        <f t="shared" si="21"/>
        <v>-8.2799784739684412E-4</v>
      </c>
      <c r="AC42">
        <v>0</v>
      </c>
      <c r="AD42">
        <v>0</v>
      </c>
      <c r="AE42">
        <v>2</v>
      </c>
      <c r="AF42">
        <v>4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55859.854530580487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13.07</v>
      </c>
      <c r="AP42">
        <v>0.5</v>
      </c>
      <c r="AQ42" t="s">
        <v>192</v>
      </c>
      <c r="AR42">
        <v>1591786659.4451599</v>
      </c>
      <c r="AS42">
        <v>410.68635483870997</v>
      </c>
      <c r="AT42">
        <v>409.998032258065</v>
      </c>
      <c r="AU42">
        <v>15.769</v>
      </c>
      <c r="AV42">
        <v>16.196603225806498</v>
      </c>
      <c r="AW42">
        <v>1000.0433870967699</v>
      </c>
      <c r="AX42">
        <v>101.56496774193501</v>
      </c>
      <c r="AY42">
        <v>0.10035675483871</v>
      </c>
      <c r="AZ42">
        <v>15.454441935483899</v>
      </c>
      <c r="BA42">
        <v>999.9</v>
      </c>
      <c r="BB42">
        <v>999.9</v>
      </c>
      <c r="BC42">
        <v>10001.0474193548</v>
      </c>
      <c r="BD42">
        <v>0</v>
      </c>
      <c r="BE42">
        <v>0.282605</v>
      </c>
      <c r="BF42">
        <v>1591786646.3</v>
      </c>
      <c r="BG42" t="s">
        <v>256</v>
      </c>
      <c r="BH42">
        <v>5</v>
      </c>
      <c r="BI42">
        <v>-0.41799999999999998</v>
      </c>
      <c r="BJ42">
        <v>5.5E-2</v>
      </c>
      <c r="BK42">
        <v>410</v>
      </c>
      <c r="BL42">
        <v>16</v>
      </c>
      <c r="BM42">
        <v>0.25</v>
      </c>
      <c r="BN42">
        <v>0.1</v>
      </c>
      <c r="BO42">
        <v>0.60402646190476195</v>
      </c>
      <c r="BP42">
        <v>1.10096985600175</v>
      </c>
      <c r="BQ42">
        <v>0.189907168128186</v>
      </c>
      <c r="BR42">
        <v>0</v>
      </c>
      <c r="BS42">
        <v>-0.372979302904762</v>
      </c>
      <c r="BT42">
        <v>-0.76750327248390404</v>
      </c>
      <c r="BU42">
        <v>0.121215862282805</v>
      </c>
      <c r="BV42">
        <v>0</v>
      </c>
      <c r="BW42">
        <v>0</v>
      </c>
      <c r="BX42">
        <v>2</v>
      </c>
      <c r="BY42" t="s">
        <v>194</v>
      </c>
      <c r="BZ42">
        <v>100</v>
      </c>
      <c r="CA42">
        <v>100</v>
      </c>
      <c r="CB42">
        <v>-0.41799999999999998</v>
      </c>
      <c r="CC42">
        <v>5.5E-2</v>
      </c>
      <c r="CD42">
        <v>2</v>
      </c>
      <c r="CE42">
        <v>1080.8800000000001</v>
      </c>
      <c r="CF42">
        <v>350.15199999999999</v>
      </c>
      <c r="CG42">
        <v>15.0006</v>
      </c>
      <c r="CH42">
        <v>19.5809</v>
      </c>
      <c r="CI42">
        <v>30.000299999999999</v>
      </c>
      <c r="CJ42">
        <v>19.623999999999999</v>
      </c>
      <c r="CK42">
        <v>19.663599999999999</v>
      </c>
      <c r="CL42">
        <v>25.119399999999999</v>
      </c>
      <c r="CM42">
        <v>-30</v>
      </c>
      <c r="CN42">
        <v>-30</v>
      </c>
      <c r="CO42">
        <v>15</v>
      </c>
      <c r="CP42">
        <v>410</v>
      </c>
      <c r="CQ42">
        <v>20</v>
      </c>
      <c r="CR42">
        <v>99.357500000000002</v>
      </c>
      <c r="CS42">
        <v>107.68300000000001</v>
      </c>
    </row>
    <row r="43" spans="1:97" x14ac:dyDescent="0.25">
      <c r="A43">
        <v>27</v>
      </c>
      <c r="B43">
        <v>1591786672.8</v>
      </c>
      <c r="C43">
        <v>1238.0999999046301</v>
      </c>
      <c r="D43" t="s">
        <v>259</v>
      </c>
      <c r="E43" t="s">
        <v>260</v>
      </c>
      <c r="F43">
        <v>1591786664.2354801</v>
      </c>
      <c r="G43">
        <f t="shared" si="0"/>
        <v>-3.2959762809003912E-4</v>
      </c>
      <c r="H43">
        <f t="shared" si="1"/>
        <v>-0.37630951505327587</v>
      </c>
      <c r="I43">
        <f t="shared" si="2"/>
        <v>410.67219354838699</v>
      </c>
      <c r="J43">
        <f t="shared" si="3"/>
        <v>406.38827393944729</v>
      </c>
      <c r="K43">
        <f t="shared" si="4"/>
        <v>41.315434142096024</v>
      </c>
      <c r="L43">
        <f t="shared" si="5"/>
        <v>41.750958515763244</v>
      </c>
      <c r="M43">
        <f t="shared" si="6"/>
        <v>-0.1825237278477661</v>
      </c>
      <c r="N43">
        <f t="shared" si="7"/>
        <v>2</v>
      </c>
      <c r="O43">
        <f t="shared" si="8"/>
        <v>-0.19231554639158707</v>
      </c>
      <c r="P43">
        <f t="shared" si="9"/>
        <v>-0.11927397284301677</v>
      </c>
      <c r="Q43">
        <f t="shared" si="10"/>
        <v>0</v>
      </c>
      <c r="R43">
        <f t="shared" si="11"/>
        <v>15.57809029545739</v>
      </c>
      <c r="S43">
        <f t="shared" si="12"/>
        <v>15.57809029545739</v>
      </c>
      <c r="T43">
        <f t="shared" si="13"/>
        <v>1.7761077977415642</v>
      </c>
      <c r="U43">
        <f t="shared" si="14"/>
        <v>91.068388983570856</v>
      </c>
      <c r="V43">
        <f t="shared" si="15"/>
        <v>1.6047677522467028</v>
      </c>
      <c r="W43">
        <f t="shared" si="16"/>
        <v>1.7621567375439242</v>
      </c>
      <c r="X43">
        <f t="shared" si="17"/>
        <v>0.17134004549486148</v>
      </c>
      <c r="Y43">
        <f t="shared" si="18"/>
        <v>14.535255398770726</v>
      </c>
      <c r="Z43">
        <f t="shared" si="19"/>
        <v>-13.263044714176313</v>
      </c>
      <c r="AA43">
        <f t="shared" si="20"/>
        <v>-1.2730246826267058</v>
      </c>
      <c r="AB43">
        <f t="shared" si="21"/>
        <v>-8.1399803229231793E-4</v>
      </c>
      <c r="AC43">
        <v>0</v>
      </c>
      <c r="AD43">
        <v>0</v>
      </c>
      <c r="AE43">
        <v>2</v>
      </c>
      <c r="AF43">
        <v>2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55835.500446251091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13.07</v>
      </c>
      <c r="AP43">
        <v>0.5</v>
      </c>
      <c r="AQ43" t="s">
        <v>192</v>
      </c>
      <c r="AR43">
        <v>1591786664.2354801</v>
      </c>
      <c r="AS43">
        <v>410.67219354838699</v>
      </c>
      <c r="AT43">
        <v>410.00345161290301</v>
      </c>
      <c r="AU43">
        <v>15.784870967741901</v>
      </c>
      <c r="AV43">
        <v>16.208851612903199</v>
      </c>
      <c r="AW43">
        <v>1000.0084516129</v>
      </c>
      <c r="AX43">
        <v>101.56490322580601</v>
      </c>
      <c r="AY43">
        <v>0.100023622580645</v>
      </c>
      <c r="AZ43">
        <v>15.4550838709677</v>
      </c>
      <c r="BA43">
        <v>999.9</v>
      </c>
      <c r="BB43">
        <v>999.9</v>
      </c>
      <c r="BC43">
        <v>9996.5312903225804</v>
      </c>
      <c r="BD43">
        <v>0</v>
      </c>
      <c r="BE43">
        <v>0.282605</v>
      </c>
      <c r="BF43">
        <v>1591786646.3</v>
      </c>
      <c r="BG43" t="s">
        <v>256</v>
      </c>
      <c r="BH43">
        <v>5</v>
      </c>
      <c r="BI43">
        <v>-0.41799999999999998</v>
      </c>
      <c r="BJ43">
        <v>5.5E-2</v>
      </c>
      <c r="BK43">
        <v>410</v>
      </c>
      <c r="BL43">
        <v>16</v>
      </c>
      <c r="BM43">
        <v>0.25</v>
      </c>
      <c r="BN43">
        <v>0.1</v>
      </c>
      <c r="BO43">
        <v>0.68183466666666703</v>
      </c>
      <c r="BP43">
        <v>-0.20660497528563501</v>
      </c>
      <c r="BQ43">
        <v>2.87498458055216E-2</v>
      </c>
      <c r="BR43">
        <v>0</v>
      </c>
      <c r="BS43">
        <v>-0.42592504761904798</v>
      </c>
      <c r="BT43">
        <v>4.5662523296329097E-2</v>
      </c>
      <c r="BU43">
        <v>4.8110329202404297E-3</v>
      </c>
      <c r="BV43">
        <v>1</v>
      </c>
      <c r="BW43">
        <v>1</v>
      </c>
      <c r="BX43">
        <v>2</v>
      </c>
      <c r="BY43" t="s">
        <v>200</v>
      </c>
      <c r="BZ43">
        <v>100</v>
      </c>
      <c r="CA43">
        <v>100</v>
      </c>
      <c r="CB43">
        <v>-0.41799999999999998</v>
      </c>
      <c r="CC43">
        <v>5.5E-2</v>
      </c>
      <c r="CD43">
        <v>2</v>
      </c>
      <c r="CE43">
        <v>1083.6099999999999</v>
      </c>
      <c r="CF43">
        <v>350.26</v>
      </c>
      <c r="CG43">
        <v>15.0006</v>
      </c>
      <c r="CH43">
        <v>19.581499999999998</v>
      </c>
      <c r="CI43">
        <v>30.000299999999999</v>
      </c>
      <c r="CJ43">
        <v>19.6234</v>
      </c>
      <c r="CK43">
        <v>19.663599999999999</v>
      </c>
      <c r="CL43">
        <v>25.119399999999999</v>
      </c>
      <c r="CM43">
        <v>-30</v>
      </c>
      <c r="CN43">
        <v>-30</v>
      </c>
      <c r="CO43">
        <v>15</v>
      </c>
      <c r="CP43">
        <v>410</v>
      </c>
      <c r="CQ43">
        <v>20</v>
      </c>
      <c r="CR43">
        <v>99.355900000000005</v>
      </c>
      <c r="CS43">
        <v>107.682</v>
      </c>
    </row>
    <row r="44" spans="1:97" x14ac:dyDescent="0.25">
      <c r="A44">
        <v>28</v>
      </c>
      <c r="B44">
        <v>1591786677.8</v>
      </c>
      <c r="C44">
        <v>1243.0999999046301</v>
      </c>
      <c r="D44" t="s">
        <v>261</v>
      </c>
      <c r="E44" t="s">
        <v>262</v>
      </c>
      <c r="F44">
        <v>1591786669.17097</v>
      </c>
      <c r="G44">
        <f t="shared" si="0"/>
        <v>-3.2759081911434596E-4</v>
      </c>
      <c r="H44">
        <f t="shared" si="1"/>
        <v>-0.3655122644818784</v>
      </c>
      <c r="I44">
        <f t="shared" si="2"/>
        <v>410.65725806451599</v>
      </c>
      <c r="J44">
        <f t="shared" si="3"/>
        <v>406.48565252959179</v>
      </c>
      <c r="K44">
        <f t="shared" si="4"/>
        <v>41.325479360107209</v>
      </c>
      <c r="L44">
        <f t="shared" si="5"/>
        <v>41.749586822102984</v>
      </c>
      <c r="M44">
        <f t="shared" si="6"/>
        <v>-0.18315244903429184</v>
      </c>
      <c r="N44">
        <f t="shared" si="7"/>
        <v>2</v>
      </c>
      <c r="O44">
        <f t="shared" si="8"/>
        <v>-0.19301382091379235</v>
      </c>
      <c r="P44">
        <f t="shared" si="9"/>
        <v>-0.11970367715950744</v>
      </c>
      <c r="Q44">
        <f t="shared" si="10"/>
        <v>0</v>
      </c>
      <c r="R44">
        <f t="shared" si="11"/>
        <v>15.577805815190448</v>
      </c>
      <c r="S44">
        <f t="shared" si="12"/>
        <v>15.577805815190448</v>
      </c>
      <c r="T44">
        <f t="shared" si="13"/>
        <v>1.7760754211537899</v>
      </c>
      <c r="U44">
        <f t="shared" si="14"/>
        <v>91.158042334550075</v>
      </c>
      <c r="V44">
        <f t="shared" si="15"/>
        <v>1.6063954451372151</v>
      </c>
      <c r="W44">
        <f t="shared" si="16"/>
        <v>1.7622092401257838</v>
      </c>
      <c r="X44">
        <f t="shared" si="17"/>
        <v>0.16967997601657481</v>
      </c>
      <c r="Y44">
        <f t="shared" si="18"/>
        <v>14.446755122942657</v>
      </c>
      <c r="Z44">
        <f t="shared" si="19"/>
        <v>-13.182284926769592</v>
      </c>
      <c r="AA44">
        <f t="shared" si="20"/>
        <v>-1.2652743125794286</v>
      </c>
      <c r="AB44">
        <f t="shared" si="21"/>
        <v>-8.041164063641304E-4</v>
      </c>
      <c r="AC44">
        <v>0</v>
      </c>
      <c r="AD44">
        <v>0</v>
      </c>
      <c r="AE44">
        <v>2</v>
      </c>
      <c r="AF44">
        <v>2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55878.177797987679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13.07</v>
      </c>
      <c r="AP44">
        <v>0.5</v>
      </c>
      <c r="AQ44" t="s">
        <v>192</v>
      </c>
      <c r="AR44">
        <v>1591786669.17097</v>
      </c>
      <c r="AS44">
        <v>410.65725806451599</v>
      </c>
      <c r="AT44">
        <v>410.00370967741901</v>
      </c>
      <c r="AU44">
        <v>15.8008258064516</v>
      </c>
      <c r="AV44">
        <v>16.2222193548387</v>
      </c>
      <c r="AW44">
        <v>1000.00558064516</v>
      </c>
      <c r="AX44">
        <v>101.565322580645</v>
      </c>
      <c r="AY44">
        <v>9.9961551612903293E-2</v>
      </c>
      <c r="AZ44">
        <v>15.455548387096799</v>
      </c>
      <c r="BA44">
        <v>999.9</v>
      </c>
      <c r="BB44">
        <v>999.9</v>
      </c>
      <c r="BC44">
        <v>10004.4716129032</v>
      </c>
      <c r="BD44">
        <v>0</v>
      </c>
      <c r="BE44">
        <v>0.282605</v>
      </c>
      <c r="BF44">
        <v>1591786646.3</v>
      </c>
      <c r="BG44" t="s">
        <v>256</v>
      </c>
      <c r="BH44">
        <v>5</v>
      </c>
      <c r="BI44">
        <v>-0.41799999999999998</v>
      </c>
      <c r="BJ44">
        <v>5.5E-2</v>
      </c>
      <c r="BK44">
        <v>410</v>
      </c>
      <c r="BL44">
        <v>16</v>
      </c>
      <c r="BM44">
        <v>0.25</v>
      </c>
      <c r="BN44">
        <v>0.1</v>
      </c>
      <c r="BO44">
        <v>0.65648838095238105</v>
      </c>
      <c r="BP44">
        <v>-0.173513485130843</v>
      </c>
      <c r="BQ44">
        <v>2.48305094504555E-2</v>
      </c>
      <c r="BR44">
        <v>0</v>
      </c>
      <c r="BS44">
        <v>-0.42269988095238098</v>
      </c>
      <c r="BT44">
        <v>2.8465339923829502E-2</v>
      </c>
      <c r="BU44">
        <v>3.0922064876101199E-3</v>
      </c>
      <c r="BV44">
        <v>1</v>
      </c>
      <c r="BW44">
        <v>1</v>
      </c>
      <c r="BX44">
        <v>2</v>
      </c>
      <c r="BY44" t="s">
        <v>200</v>
      </c>
      <c r="BZ44">
        <v>100</v>
      </c>
      <c r="CA44">
        <v>100</v>
      </c>
      <c r="CB44">
        <v>-0.41799999999999998</v>
      </c>
      <c r="CC44">
        <v>5.5E-2</v>
      </c>
      <c r="CD44">
        <v>2</v>
      </c>
      <c r="CE44">
        <v>1082.72</v>
      </c>
      <c r="CF44">
        <v>350.44</v>
      </c>
      <c r="CG44">
        <v>15.0006</v>
      </c>
      <c r="CH44">
        <v>19.582999999999998</v>
      </c>
      <c r="CI44">
        <v>30.0002</v>
      </c>
      <c r="CJ44">
        <v>19.623000000000001</v>
      </c>
      <c r="CK44">
        <v>19.663599999999999</v>
      </c>
      <c r="CL44">
        <v>25.118300000000001</v>
      </c>
      <c r="CM44">
        <v>-30</v>
      </c>
      <c r="CN44">
        <v>-30</v>
      </c>
      <c r="CO44">
        <v>15</v>
      </c>
      <c r="CP44">
        <v>410</v>
      </c>
      <c r="CQ44">
        <v>20</v>
      </c>
      <c r="CR44">
        <v>99.357500000000002</v>
      </c>
      <c r="CS44">
        <v>107.682</v>
      </c>
    </row>
    <row r="45" spans="1:97" x14ac:dyDescent="0.25">
      <c r="A45">
        <v>29</v>
      </c>
      <c r="B45">
        <v>1591786682.8</v>
      </c>
      <c r="C45">
        <v>1248.0999999046301</v>
      </c>
      <c r="D45" t="s">
        <v>263</v>
      </c>
      <c r="E45" t="s">
        <v>264</v>
      </c>
      <c r="F45">
        <v>1591786674.17097</v>
      </c>
      <c r="G45">
        <f t="shared" si="0"/>
        <v>-3.2643792450561969E-4</v>
      </c>
      <c r="H45">
        <f t="shared" si="1"/>
        <v>-0.34829253351515899</v>
      </c>
      <c r="I45">
        <f t="shared" si="2"/>
        <v>410.63835483870997</v>
      </c>
      <c r="J45">
        <f t="shared" si="3"/>
        <v>406.63707576472501</v>
      </c>
      <c r="K45">
        <f t="shared" si="4"/>
        <v>41.340912133179522</v>
      </c>
      <c r="L45">
        <f t="shared" si="5"/>
        <v>41.747703683868451</v>
      </c>
      <c r="M45">
        <f t="shared" si="6"/>
        <v>-0.18414650622400822</v>
      </c>
      <c r="N45">
        <f t="shared" si="7"/>
        <v>2</v>
      </c>
      <c r="O45">
        <f t="shared" si="8"/>
        <v>-0.19411837880667004</v>
      </c>
      <c r="P45">
        <f t="shared" si="9"/>
        <v>-0.12038335049028245</v>
      </c>
      <c r="Q45">
        <f t="shared" si="10"/>
        <v>0</v>
      </c>
      <c r="R45">
        <f t="shared" si="11"/>
        <v>15.578069024515397</v>
      </c>
      <c r="S45">
        <f t="shared" si="12"/>
        <v>15.578069024515397</v>
      </c>
      <c r="T45">
        <f t="shared" si="13"/>
        <v>1.7761053768860549</v>
      </c>
      <c r="U45">
        <f t="shared" si="14"/>
        <v>91.244234776517075</v>
      </c>
      <c r="V45">
        <f t="shared" si="15"/>
        <v>1.6079858643382008</v>
      </c>
      <c r="W45">
        <f t="shared" si="16"/>
        <v>1.7622876319546246</v>
      </c>
      <c r="X45">
        <f t="shared" si="17"/>
        <v>0.16811951254785407</v>
      </c>
      <c r="Y45">
        <f t="shared" si="18"/>
        <v>14.395912470697828</v>
      </c>
      <c r="Z45">
        <f t="shared" si="19"/>
        <v>-13.135884047732082</v>
      </c>
      <c r="AA45">
        <f t="shared" si="20"/>
        <v>-1.2608268914941336</v>
      </c>
      <c r="AB45">
        <f t="shared" si="21"/>
        <v>-7.98468528387275E-4</v>
      </c>
      <c r="AC45">
        <v>0</v>
      </c>
      <c r="AD45">
        <v>0</v>
      </c>
      <c r="AE45">
        <v>2</v>
      </c>
      <c r="AF45">
        <v>1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55839.529387241819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13.07</v>
      </c>
      <c r="AP45">
        <v>0.5</v>
      </c>
      <c r="AQ45" t="s">
        <v>192</v>
      </c>
      <c r="AR45">
        <v>1591786674.17097</v>
      </c>
      <c r="AS45">
        <v>410.63835483870997</v>
      </c>
      <c r="AT45">
        <v>410.00793548387099</v>
      </c>
      <c r="AU45">
        <v>15.816454838709699</v>
      </c>
      <c r="AV45">
        <v>16.236361290322598</v>
      </c>
      <c r="AW45">
        <v>999.99941935483901</v>
      </c>
      <c r="AX45">
        <v>101.565387096774</v>
      </c>
      <c r="AY45">
        <v>9.9991190322580706E-2</v>
      </c>
      <c r="AZ45">
        <v>15.4562419354839</v>
      </c>
      <c r="BA45">
        <v>999.9</v>
      </c>
      <c r="BB45">
        <v>999.9</v>
      </c>
      <c r="BC45">
        <v>9997.2754838709698</v>
      </c>
      <c r="BD45">
        <v>0</v>
      </c>
      <c r="BE45">
        <v>0.282605</v>
      </c>
      <c r="BF45">
        <v>1591786646.3</v>
      </c>
      <c r="BG45" t="s">
        <v>256</v>
      </c>
      <c r="BH45">
        <v>5</v>
      </c>
      <c r="BI45">
        <v>-0.41799999999999998</v>
      </c>
      <c r="BJ45">
        <v>5.5E-2</v>
      </c>
      <c r="BK45">
        <v>410</v>
      </c>
      <c r="BL45">
        <v>16</v>
      </c>
      <c r="BM45">
        <v>0.25</v>
      </c>
      <c r="BN45">
        <v>0.1</v>
      </c>
      <c r="BO45">
        <v>0.63745121428571405</v>
      </c>
      <c r="BP45">
        <v>-0.302944088809665</v>
      </c>
      <c r="BQ45">
        <v>3.39270526483876E-2</v>
      </c>
      <c r="BR45">
        <v>0</v>
      </c>
      <c r="BS45">
        <v>-0.420559880952381</v>
      </c>
      <c r="BT45">
        <v>1.7119841179807801E-2</v>
      </c>
      <c r="BU45">
        <v>1.7585960065913599E-3</v>
      </c>
      <c r="BV45">
        <v>1</v>
      </c>
      <c r="BW45">
        <v>1</v>
      </c>
      <c r="BX45">
        <v>2</v>
      </c>
      <c r="BY45" t="s">
        <v>200</v>
      </c>
      <c r="BZ45">
        <v>100</v>
      </c>
      <c r="CA45">
        <v>100</v>
      </c>
      <c r="CB45">
        <v>-0.41799999999999998</v>
      </c>
      <c r="CC45">
        <v>5.5E-2</v>
      </c>
      <c r="CD45">
        <v>2</v>
      </c>
      <c r="CE45">
        <v>1084.22</v>
      </c>
      <c r="CF45">
        <v>350.35599999999999</v>
      </c>
      <c r="CG45">
        <v>15.0007</v>
      </c>
      <c r="CH45">
        <v>19.583400000000001</v>
      </c>
      <c r="CI45">
        <v>30.000299999999999</v>
      </c>
      <c r="CJ45">
        <v>19.621700000000001</v>
      </c>
      <c r="CK45">
        <v>19.663599999999999</v>
      </c>
      <c r="CL45">
        <v>25.1174</v>
      </c>
      <c r="CM45">
        <v>-30</v>
      </c>
      <c r="CN45">
        <v>-30</v>
      </c>
      <c r="CO45">
        <v>15</v>
      </c>
      <c r="CP45">
        <v>410</v>
      </c>
      <c r="CQ45">
        <v>20</v>
      </c>
      <c r="CR45">
        <v>99.355599999999995</v>
      </c>
      <c r="CS45">
        <v>107.681</v>
      </c>
    </row>
    <row r="46" spans="1:97" x14ac:dyDescent="0.25">
      <c r="A46">
        <v>30</v>
      </c>
      <c r="B46">
        <v>1591786687.8</v>
      </c>
      <c r="C46">
        <v>1253.0999999046301</v>
      </c>
      <c r="D46" t="s">
        <v>265</v>
      </c>
      <c r="E46" t="s">
        <v>266</v>
      </c>
      <c r="F46">
        <v>1591786679.17419</v>
      </c>
      <c r="G46">
        <f t="shared" si="0"/>
        <v>-3.2543287404370879E-4</v>
      </c>
      <c r="H46">
        <f t="shared" si="1"/>
        <v>-0.33498707953991413</v>
      </c>
      <c r="I46">
        <f t="shared" si="2"/>
        <v>410.62664516129001</v>
      </c>
      <c r="J46">
        <f t="shared" si="3"/>
        <v>406.76275633384535</v>
      </c>
      <c r="K46">
        <f t="shared" si="4"/>
        <v>41.353588368000821</v>
      </c>
      <c r="L46">
        <f t="shared" si="5"/>
        <v>41.746411126677188</v>
      </c>
      <c r="M46">
        <f t="shared" si="6"/>
        <v>-0.18522165203212432</v>
      </c>
      <c r="N46">
        <f t="shared" si="7"/>
        <v>2</v>
      </c>
      <c r="O46">
        <f t="shared" si="8"/>
        <v>-0.19531377281339235</v>
      </c>
      <c r="P46">
        <f t="shared" si="9"/>
        <v>-0.12111884981953042</v>
      </c>
      <c r="Q46">
        <f t="shared" si="10"/>
        <v>0</v>
      </c>
      <c r="R46">
        <f t="shared" si="11"/>
        <v>15.578306773745085</v>
      </c>
      <c r="S46">
        <f t="shared" si="12"/>
        <v>15.578306773745085</v>
      </c>
      <c r="T46">
        <f t="shared" si="13"/>
        <v>1.7761324353980423</v>
      </c>
      <c r="U46">
        <f t="shared" si="14"/>
        <v>91.329858300795479</v>
      </c>
      <c r="V46">
        <f t="shared" si="15"/>
        <v>1.6095580695743594</v>
      </c>
      <c r="W46">
        <f t="shared" si="16"/>
        <v>1.7623569110041424</v>
      </c>
      <c r="X46">
        <f t="shared" si="17"/>
        <v>0.1665743658236829</v>
      </c>
      <c r="Y46">
        <f t="shared" si="18"/>
        <v>14.351589745327557</v>
      </c>
      <c r="Z46">
        <f t="shared" si="19"/>
        <v>-13.095433443255317</v>
      </c>
      <c r="AA46">
        <f t="shared" si="20"/>
        <v>-1.2569498632524065</v>
      </c>
      <c r="AB46">
        <f t="shared" si="21"/>
        <v>-7.9356118016704613E-4</v>
      </c>
      <c r="AC46">
        <v>0</v>
      </c>
      <c r="AD46">
        <v>0</v>
      </c>
      <c r="AE46">
        <v>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55848.032977833602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13.07</v>
      </c>
      <c r="AP46">
        <v>0.5</v>
      </c>
      <c r="AQ46" t="s">
        <v>192</v>
      </c>
      <c r="AR46">
        <v>1591786679.17419</v>
      </c>
      <c r="AS46">
        <v>410.62664516129001</v>
      </c>
      <c r="AT46">
        <v>410.01416129032299</v>
      </c>
      <c r="AU46">
        <v>15.831958064516099</v>
      </c>
      <c r="AV46">
        <v>16.250564516129</v>
      </c>
      <c r="AW46">
        <v>1000.0008064516099</v>
      </c>
      <c r="AX46">
        <v>101.565161290323</v>
      </c>
      <c r="AY46">
        <v>9.9968380645161295E-2</v>
      </c>
      <c r="AZ46">
        <v>15.456854838709701</v>
      </c>
      <c r="BA46">
        <v>999.9</v>
      </c>
      <c r="BB46">
        <v>999.9</v>
      </c>
      <c r="BC46">
        <v>9998.9080645161303</v>
      </c>
      <c r="BD46">
        <v>0</v>
      </c>
      <c r="BE46">
        <v>0.282605</v>
      </c>
      <c r="BF46">
        <v>1591786646.3</v>
      </c>
      <c r="BG46" t="s">
        <v>256</v>
      </c>
      <c r="BH46">
        <v>5</v>
      </c>
      <c r="BI46">
        <v>-0.41799999999999998</v>
      </c>
      <c r="BJ46">
        <v>5.5E-2</v>
      </c>
      <c r="BK46">
        <v>410</v>
      </c>
      <c r="BL46">
        <v>16</v>
      </c>
      <c r="BM46">
        <v>0.25</v>
      </c>
      <c r="BN46">
        <v>0.1</v>
      </c>
      <c r="BO46">
        <v>0.62475509523809503</v>
      </c>
      <c r="BP46">
        <v>-0.235111029822827</v>
      </c>
      <c r="BQ46">
        <v>3.1166665122339801E-2</v>
      </c>
      <c r="BR46">
        <v>0</v>
      </c>
      <c r="BS46">
        <v>-0.41915409523809499</v>
      </c>
      <c r="BT46">
        <v>1.5473541588355001E-2</v>
      </c>
      <c r="BU46">
        <v>1.5936606827935699E-3</v>
      </c>
      <c r="BV46">
        <v>1</v>
      </c>
      <c r="BW46">
        <v>1</v>
      </c>
      <c r="BX46">
        <v>2</v>
      </c>
      <c r="BY46" t="s">
        <v>200</v>
      </c>
      <c r="BZ46">
        <v>100</v>
      </c>
      <c r="CA46">
        <v>100</v>
      </c>
      <c r="CB46">
        <v>-0.41799999999999998</v>
      </c>
      <c r="CC46">
        <v>5.5E-2</v>
      </c>
      <c r="CD46">
        <v>2</v>
      </c>
      <c r="CE46">
        <v>1085.6300000000001</v>
      </c>
      <c r="CF46">
        <v>350.70299999999997</v>
      </c>
      <c r="CG46">
        <v>15.0006</v>
      </c>
      <c r="CH46">
        <v>19.585100000000001</v>
      </c>
      <c r="CI46">
        <v>30.0001</v>
      </c>
      <c r="CJ46">
        <v>19.621700000000001</v>
      </c>
      <c r="CK46">
        <v>19.663399999999999</v>
      </c>
      <c r="CL46">
        <v>25.116599999999998</v>
      </c>
      <c r="CM46">
        <v>-30</v>
      </c>
      <c r="CN46">
        <v>-30</v>
      </c>
      <c r="CO46">
        <v>15</v>
      </c>
      <c r="CP46">
        <v>410</v>
      </c>
      <c r="CQ46">
        <v>20</v>
      </c>
      <c r="CR46">
        <v>99.3566</v>
      </c>
      <c r="CS46">
        <v>107.682</v>
      </c>
    </row>
    <row r="47" spans="1:97" x14ac:dyDescent="0.25">
      <c r="A47">
        <v>31</v>
      </c>
      <c r="B47">
        <v>1591786931.4000001</v>
      </c>
      <c r="C47">
        <v>1496.7000000476801</v>
      </c>
      <c r="D47" t="s">
        <v>269</v>
      </c>
      <c r="E47" t="s">
        <v>270</v>
      </c>
      <c r="F47">
        <v>1591786923.4000001</v>
      </c>
      <c r="G47">
        <f t="shared" si="0"/>
        <v>9.7341252378830849E-5</v>
      </c>
      <c r="H47">
        <f t="shared" si="1"/>
        <v>-0.41080378177410143</v>
      </c>
      <c r="I47">
        <f t="shared" si="2"/>
        <v>410.29154838709701</v>
      </c>
      <c r="J47">
        <f t="shared" si="3"/>
        <v>422.48823150823853</v>
      </c>
      <c r="K47">
        <f t="shared" si="4"/>
        <v>42.953666234073097</v>
      </c>
      <c r="L47">
        <f t="shared" si="5"/>
        <v>41.713650023259312</v>
      </c>
      <c r="M47">
        <f t="shared" si="6"/>
        <v>4.9140649929129976E-2</v>
      </c>
      <c r="N47">
        <f t="shared" si="7"/>
        <v>2</v>
      </c>
      <c r="O47">
        <f t="shared" si="8"/>
        <v>4.8479609349517346E-2</v>
      </c>
      <c r="P47">
        <f t="shared" si="9"/>
        <v>3.0358406849718661E-2</v>
      </c>
      <c r="Q47">
        <f t="shared" si="10"/>
        <v>0</v>
      </c>
      <c r="R47">
        <f t="shared" si="11"/>
        <v>15.342482451976698</v>
      </c>
      <c r="S47">
        <f t="shared" si="12"/>
        <v>15.342482451976698</v>
      </c>
      <c r="T47">
        <f t="shared" si="13"/>
        <v>1.7494702688311472</v>
      </c>
      <c r="U47">
        <f t="shared" si="14"/>
        <v>88.314528069998772</v>
      </c>
      <c r="V47">
        <f t="shared" si="15"/>
        <v>1.5486435730585966</v>
      </c>
      <c r="W47">
        <f t="shared" si="16"/>
        <v>1.7535547173293273</v>
      </c>
      <c r="X47">
        <f t="shared" si="17"/>
        <v>0.20082669577255063</v>
      </c>
      <c r="Y47">
        <f t="shared" si="18"/>
        <v>-4.2927492299064403</v>
      </c>
      <c r="Z47">
        <f t="shared" si="19"/>
        <v>3.9172945754831328</v>
      </c>
      <c r="AA47">
        <f t="shared" si="20"/>
        <v>0.37538370976240837</v>
      </c>
      <c r="AB47">
        <f t="shared" si="21"/>
        <v>-7.0944660899296963E-5</v>
      </c>
      <c r="AC47">
        <v>0</v>
      </c>
      <c r="AD47">
        <v>0</v>
      </c>
      <c r="AE47">
        <v>2</v>
      </c>
      <c r="AF47">
        <v>3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55861.445429737745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7.71</v>
      </c>
      <c r="AP47">
        <v>0.5</v>
      </c>
      <c r="AQ47" t="s">
        <v>192</v>
      </c>
      <c r="AR47">
        <v>1591786923.4000001</v>
      </c>
      <c r="AS47">
        <v>410.29154838709701</v>
      </c>
      <c r="AT47">
        <v>410.00561290322599</v>
      </c>
      <c r="AU47">
        <v>15.2323129032258</v>
      </c>
      <c r="AV47">
        <v>15.158406451612899</v>
      </c>
      <c r="AW47">
        <v>1000.00632258065</v>
      </c>
      <c r="AX47">
        <v>101.568322580645</v>
      </c>
      <c r="AY47">
        <v>9.9991541935483902E-2</v>
      </c>
      <c r="AZ47">
        <v>15.3788129032258</v>
      </c>
      <c r="BA47">
        <v>999.9</v>
      </c>
      <c r="BB47">
        <v>999.9</v>
      </c>
      <c r="BC47">
        <v>9998.2661290322594</v>
      </c>
      <c r="BD47">
        <v>0</v>
      </c>
      <c r="BE47">
        <v>0.282605</v>
      </c>
      <c r="BF47">
        <v>1591786902.4000001</v>
      </c>
      <c r="BG47" t="s">
        <v>271</v>
      </c>
      <c r="BH47">
        <v>6</v>
      </c>
      <c r="BI47">
        <v>-0.42899999999999999</v>
      </c>
      <c r="BJ47">
        <v>0</v>
      </c>
      <c r="BK47">
        <v>410</v>
      </c>
      <c r="BL47">
        <v>15</v>
      </c>
      <c r="BM47">
        <v>0.21</v>
      </c>
      <c r="BN47">
        <v>0.21</v>
      </c>
      <c r="BO47">
        <v>0.29331964285714301</v>
      </c>
      <c r="BP47">
        <v>-2.7714671420456201E-2</v>
      </c>
      <c r="BQ47">
        <v>2.55350202745184E-2</v>
      </c>
      <c r="BR47">
        <v>1</v>
      </c>
      <c r="BS47">
        <v>8.5181800000000002E-2</v>
      </c>
      <c r="BT47">
        <v>-0.24827010323311599</v>
      </c>
      <c r="BU47">
        <v>2.5082796790259002E-2</v>
      </c>
      <c r="BV47">
        <v>0</v>
      </c>
      <c r="BW47">
        <v>1</v>
      </c>
      <c r="BX47">
        <v>2</v>
      </c>
      <c r="BY47" t="s">
        <v>200</v>
      </c>
      <c r="BZ47">
        <v>100</v>
      </c>
      <c r="CA47">
        <v>100</v>
      </c>
      <c r="CB47">
        <v>-0.42899999999999999</v>
      </c>
      <c r="CC47">
        <v>0</v>
      </c>
      <c r="CD47">
        <v>2</v>
      </c>
      <c r="CE47">
        <v>1082.44</v>
      </c>
      <c r="CF47">
        <v>349.81099999999998</v>
      </c>
      <c r="CG47">
        <v>14.9999</v>
      </c>
      <c r="CH47">
        <v>19.5839</v>
      </c>
      <c r="CI47">
        <v>29.9999</v>
      </c>
      <c r="CJ47">
        <v>19.590499999999999</v>
      </c>
      <c r="CK47">
        <v>19.630500000000001</v>
      </c>
      <c r="CL47">
        <v>25.091799999999999</v>
      </c>
      <c r="CM47">
        <v>-30</v>
      </c>
      <c r="CN47">
        <v>-30</v>
      </c>
      <c r="CO47">
        <v>15</v>
      </c>
      <c r="CP47">
        <v>410</v>
      </c>
      <c r="CQ47">
        <v>20</v>
      </c>
      <c r="CR47">
        <v>99.377200000000002</v>
      </c>
      <c r="CS47">
        <v>107.685</v>
      </c>
    </row>
    <row r="48" spans="1:97" x14ac:dyDescent="0.25">
      <c r="A48">
        <v>32</v>
      </c>
      <c r="B48">
        <v>1591786936.4000001</v>
      </c>
      <c r="C48">
        <v>1501.7000000476801</v>
      </c>
      <c r="D48" t="s">
        <v>272</v>
      </c>
      <c r="E48" t="s">
        <v>273</v>
      </c>
      <c r="F48">
        <v>1591786928.0451601</v>
      </c>
      <c r="G48">
        <f t="shared" si="0"/>
        <v>7.1398180762682569E-5</v>
      </c>
      <c r="H48">
        <f t="shared" si="1"/>
        <v>-0.42103632388232431</v>
      </c>
      <c r="I48">
        <f t="shared" si="2"/>
        <v>410.30564516128999</v>
      </c>
      <c r="J48">
        <f t="shared" si="3"/>
        <v>427.98842805910351</v>
      </c>
      <c r="K48">
        <f t="shared" si="4"/>
        <v>43.513139442774957</v>
      </c>
      <c r="L48">
        <f t="shared" si="5"/>
        <v>41.715349251441509</v>
      </c>
      <c r="M48">
        <f t="shared" si="6"/>
        <v>3.5689198295232212E-2</v>
      </c>
      <c r="N48">
        <f t="shared" si="7"/>
        <v>2</v>
      </c>
      <c r="O48">
        <f t="shared" si="8"/>
        <v>3.5339133587601324E-2</v>
      </c>
      <c r="P48">
        <f t="shared" si="9"/>
        <v>2.211812418081812E-2</v>
      </c>
      <c r="Q48">
        <f t="shared" si="10"/>
        <v>0</v>
      </c>
      <c r="R48">
        <f t="shared" si="11"/>
        <v>15.34988442433837</v>
      </c>
      <c r="S48">
        <f t="shared" si="12"/>
        <v>15.34988442433837</v>
      </c>
      <c r="T48">
        <f t="shared" si="13"/>
        <v>1.7503017564989689</v>
      </c>
      <c r="U48">
        <f t="shared" si="14"/>
        <v>88.303570658426551</v>
      </c>
      <c r="V48">
        <f t="shared" si="15"/>
        <v>1.5482247998818608</v>
      </c>
      <c r="W48">
        <f t="shared" si="16"/>
        <v>1.7532980697583131</v>
      </c>
      <c r="X48">
        <f t="shared" si="17"/>
        <v>0.20207695661710812</v>
      </c>
      <c r="Y48">
        <f t="shared" si="18"/>
        <v>-3.1486597716343012</v>
      </c>
      <c r="Z48">
        <f t="shared" si="19"/>
        <v>2.8732760236862891</v>
      </c>
      <c r="AA48">
        <f t="shared" si="20"/>
        <v>0.2753455794734298</v>
      </c>
      <c r="AB48">
        <f t="shared" si="21"/>
        <v>-3.8168474582267464E-5</v>
      </c>
      <c r="AC48">
        <v>0</v>
      </c>
      <c r="AD48">
        <v>0</v>
      </c>
      <c r="AE48">
        <v>2</v>
      </c>
      <c r="AF48">
        <v>2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55881.223786617462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7.71</v>
      </c>
      <c r="AP48">
        <v>0.5</v>
      </c>
      <c r="AQ48" t="s">
        <v>192</v>
      </c>
      <c r="AR48">
        <v>1591786928.0451601</v>
      </c>
      <c r="AS48">
        <v>410.30564516128999</v>
      </c>
      <c r="AT48">
        <v>410.00361290322599</v>
      </c>
      <c r="AU48">
        <v>15.228096774193601</v>
      </c>
      <c r="AV48">
        <v>15.1738870967742</v>
      </c>
      <c r="AW48">
        <v>1000.0008064516099</v>
      </c>
      <c r="AX48">
        <v>101.568935483871</v>
      </c>
      <c r="AY48">
        <v>0.100027016129032</v>
      </c>
      <c r="AZ48">
        <v>15.376532258064501</v>
      </c>
      <c r="BA48">
        <v>999.9</v>
      </c>
      <c r="BB48">
        <v>999.9</v>
      </c>
      <c r="BC48">
        <v>10001.811612903201</v>
      </c>
      <c r="BD48">
        <v>0</v>
      </c>
      <c r="BE48">
        <v>0.282605</v>
      </c>
      <c r="BF48">
        <v>1591786902.4000001</v>
      </c>
      <c r="BG48" t="s">
        <v>271</v>
      </c>
      <c r="BH48">
        <v>6</v>
      </c>
      <c r="BI48">
        <v>-0.42899999999999999</v>
      </c>
      <c r="BJ48">
        <v>0</v>
      </c>
      <c r="BK48">
        <v>410</v>
      </c>
      <c r="BL48">
        <v>15</v>
      </c>
      <c r="BM48">
        <v>0.21</v>
      </c>
      <c r="BN48">
        <v>0.21</v>
      </c>
      <c r="BO48">
        <v>0.29819161904761898</v>
      </c>
      <c r="BP48">
        <v>0.20904326715825</v>
      </c>
      <c r="BQ48">
        <v>3.12903061840719E-2</v>
      </c>
      <c r="BR48">
        <v>0</v>
      </c>
      <c r="BS48">
        <v>6.4309333333333302E-2</v>
      </c>
      <c r="BT48">
        <v>-0.25292399902764501</v>
      </c>
      <c r="BU48">
        <v>2.55518472497323E-2</v>
      </c>
      <c r="BV48">
        <v>0</v>
      </c>
      <c r="BW48">
        <v>0</v>
      </c>
      <c r="BX48">
        <v>2</v>
      </c>
      <c r="BY48" t="s">
        <v>194</v>
      </c>
      <c r="BZ48">
        <v>100</v>
      </c>
      <c r="CA48">
        <v>100</v>
      </c>
      <c r="CB48">
        <v>-0.42899999999999999</v>
      </c>
      <c r="CC48">
        <v>0</v>
      </c>
      <c r="CD48">
        <v>2</v>
      </c>
      <c r="CE48">
        <v>1083.6099999999999</v>
      </c>
      <c r="CF48">
        <v>349.90199999999999</v>
      </c>
      <c r="CG48">
        <v>14.9999</v>
      </c>
      <c r="CH48">
        <v>19.5806</v>
      </c>
      <c r="CI48">
        <v>29.9999</v>
      </c>
      <c r="CJ48">
        <v>19.5884</v>
      </c>
      <c r="CK48">
        <v>19.6279</v>
      </c>
      <c r="CL48">
        <v>25.0914</v>
      </c>
      <c r="CM48">
        <v>-30</v>
      </c>
      <c r="CN48">
        <v>-30</v>
      </c>
      <c r="CO48">
        <v>15</v>
      </c>
      <c r="CP48">
        <v>410</v>
      </c>
      <c r="CQ48">
        <v>20</v>
      </c>
      <c r="CR48">
        <v>99.376499999999993</v>
      </c>
      <c r="CS48">
        <v>107.685</v>
      </c>
    </row>
    <row r="49" spans="1:97" x14ac:dyDescent="0.25">
      <c r="A49">
        <v>33</v>
      </c>
      <c r="B49">
        <v>1591786941.4000001</v>
      </c>
      <c r="C49">
        <v>1506.7000000476801</v>
      </c>
      <c r="D49" t="s">
        <v>274</v>
      </c>
      <c r="E49" t="s">
        <v>275</v>
      </c>
      <c r="F49">
        <v>1591786932.83548</v>
      </c>
      <c r="G49">
        <f t="shared" si="0"/>
        <v>4.4534160196282696E-5</v>
      </c>
      <c r="H49">
        <f t="shared" si="1"/>
        <v>-0.43009897748275816</v>
      </c>
      <c r="I49">
        <f t="shared" si="2"/>
        <v>410.31929032258103</v>
      </c>
      <c r="J49">
        <f t="shared" si="3"/>
        <v>440.30934084237595</v>
      </c>
      <c r="K49">
        <f t="shared" si="4"/>
        <v>44.765877950224699</v>
      </c>
      <c r="L49">
        <f t="shared" si="5"/>
        <v>41.716814901228844</v>
      </c>
      <c r="M49">
        <f t="shared" si="6"/>
        <v>2.2050697612715355E-2</v>
      </c>
      <c r="N49">
        <f t="shared" si="7"/>
        <v>2</v>
      </c>
      <c r="O49">
        <f t="shared" si="8"/>
        <v>2.1916520140197005E-2</v>
      </c>
      <c r="P49">
        <f t="shared" si="9"/>
        <v>1.3709812237476911E-2</v>
      </c>
      <c r="Q49">
        <f t="shared" si="10"/>
        <v>0</v>
      </c>
      <c r="R49">
        <f t="shared" si="11"/>
        <v>15.357675323938858</v>
      </c>
      <c r="S49">
        <f t="shared" si="12"/>
        <v>15.357675323938858</v>
      </c>
      <c r="T49">
        <f t="shared" si="13"/>
        <v>1.7511773086046711</v>
      </c>
      <c r="U49">
        <f t="shared" si="14"/>
        <v>88.299905953817799</v>
      </c>
      <c r="V49">
        <f t="shared" si="15"/>
        <v>1.5479384429154746</v>
      </c>
      <c r="W49">
        <f t="shared" si="16"/>
        <v>1.7530465363406729</v>
      </c>
      <c r="X49">
        <f t="shared" si="17"/>
        <v>0.20323886568919658</v>
      </c>
      <c r="Y49">
        <f t="shared" si="18"/>
        <v>-1.963956464656067</v>
      </c>
      <c r="Z49">
        <f t="shared" si="19"/>
        <v>1.7921912522671746</v>
      </c>
      <c r="AA49">
        <f t="shared" si="20"/>
        <v>0.17175036253651987</v>
      </c>
      <c r="AB49">
        <f t="shared" si="21"/>
        <v>-1.4849852372655903E-5</v>
      </c>
      <c r="AC49">
        <v>0</v>
      </c>
      <c r="AD49">
        <v>0</v>
      </c>
      <c r="AE49">
        <v>2</v>
      </c>
      <c r="AF49">
        <v>0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55862.316511098463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7.71</v>
      </c>
      <c r="AP49">
        <v>0.5</v>
      </c>
      <c r="AQ49" t="s">
        <v>192</v>
      </c>
      <c r="AR49">
        <v>1591786932.83548</v>
      </c>
      <c r="AS49">
        <v>410.31929032258103</v>
      </c>
      <c r="AT49">
        <v>410.00177419354799</v>
      </c>
      <c r="AU49">
        <v>15.2252516129032</v>
      </c>
      <c r="AV49">
        <v>15.191438709677399</v>
      </c>
      <c r="AW49">
        <v>1000.00480645161</v>
      </c>
      <c r="AX49">
        <v>101.569161290323</v>
      </c>
      <c r="AY49">
        <v>9.9992183870967699E-2</v>
      </c>
      <c r="AZ49">
        <v>15.374296774193599</v>
      </c>
      <c r="BA49">
        <v>999.9</v>
      </c>
      <c r="BB49">
        <v>999.9</v>
      </c>
      <c r="BC49">
        <v>9998.1793548387104</v>
      </c>
      <c r="BD49">
        <v>0</v>
      </c>
      <c r="BE49">
        <v>0.282605</v>
      </c>
      <c r="BF49">
        <v>1591786902.4000001</v>
      </c>
      <c r="BG49" t="s">
        <v>271</v>
      </c>
      <c r="BH49">
        <v>6</v>
      </c>
      <c r="BI49">
        <v>-0.42899999999999999</v>
      </c>
      <c r="BJ49">
        <v>0</v>
      </c>
      <c r="BK49">
        <v>410</v>
      </c>
      <c r="BL49">
        <v>15</v>
      </c>
      <c r="BM49">
        <v>0.21</v>
      </c>
      <c r="BN49">
        <v>0.21</v>
      </c>
      <c r="BO49">
        <v>0.30783519047619001</v>
      </c>
      <c r="BP49">
        <v>0.20662590065633901</v>
      </c>
      <c r="BQ49">
        <v>3.1198353274795702E-2</v>
      </c>
      <c r="BR49">
        <v>0</v>
      </c>
      <c r="BS49">
        <v>4.3044905476190498E-2</v>
      </c>
      <c r="BT49">
        <v>-0.25518513459200998</v>
      </c>
      <c r="BU49">
        <v>2.5787065915183101E-2</v>
      </c>
      <c r="BV49">
        <v>0</v>
      </c>
      <c r="BW49">
        <v>0</v>
      </c>
      <c r="BX49">
        <v>2</v>
      </c>
      <c r="BY49" t="s">
        <v>194</v>
      </c>
      <c r="BZ49">
        <v>100</v>
      </c>
      <c r="CA49">
        <v>100</v>
      </c>
      <c r="CB49">
        <v>-0.42899999999999999</v>
      </c>
      <c r="CC49">
        <v>0</v>
      </c>
      <c r="CD49">
        <v>2</v>
      </c>
      <c r="CE49">
        <v>1085.04</v>
      </c>
      <c r="CF49">
        <v>350.12599999999998</v>
      </c>
      <c r="CG49">
        <v>14.9998</v>
      </c>
      <c r="CH49">
        <v>19.5777</v>
      </c>
      <c r="CI49">
        <v>30</v>
      </c>
      <c r="CJ49">
        <v>19.5855</v>
      </c>
      <c r="CK49">
        <v>19.625800000000002</v>
      </c>
      <c r="CL49">
        <v>25.092099999999999</v>
      </c>
      <c r="CM49">
        <v>-30</v>
      </c>
      <c r="CN49">
        <v>-30</v>
      </c>
      <c r="CO49">
        <v>15</v>
      </c>
      <c r="CP49">
        <v>410</v>
      </c>
      <c r="CQ49">
        <v>20</v>
      </c>
      <c r="CR49">
        <v>99.375</v>
      </c>
      <c r="CS49">
        <v>107.685</v>
      </c>
    </row>
    <row r="50" spans="1:97" x14ac:dyDescent="0.25">
      <c r="A50">
        <v>34</v>
      </c>
      <c r="B50">
        <v>1591786946.4000001</v>
      </c>
      <c r="C50">
        <v>1511.7000000476801</v>
      </c>
      <c r="D50" t="s">
        <v>276</v>
      </c>
      <c r="E50" t="s">
        <v>277</v>
      </c>
      <c r="F50">
        <v>1591786937.7709701</v>
      </c>
      <c r="G50">
        <f t="shared" si="0"/>
        <v>2.4514631784314131E-5</v>
      </c>
      <c r="H50">
        <f t="shared" si="1"/>
        <v>-0.43180170333275425</v>
      </c>
      <c r="I50">
        <f t="shared" si="2"/>
        <v>410.32</v>
      </c>
      <c r="J50">
        <f t="shared" si="3"/>
        <v>466.33723874844134</v>
      </c>
      <c r="K50">
        <f t="shared" si="4"/>
        <v>47.41229983832838</v>
      </c>
      <c r="L50">
        <f t="shared" si="5"/>
        <v>41.71705206702822</v>
      </c>
      <c r="M50">
        <f t="shared" si="6"/>
        <v>1.2060968143671455E-2</v>
      </c>
      <c r="N50">
        <f t="shared" si="7"/>
        <v>2</v>
      </c>
      <c r="O50">
        <f t="shared" si="8"/>
        <v>1.2020706309889455E-2</v>
      </c>
      <c r="P50">
        <f t="shared" si="9"/>
        <v>7.5165475492128611E-3</v>
      </c>
      <c r="Q50">
        <f t="shared" si="10"/>
        <v>0</v>
      </c>
      <c r="R50">
        <f t="shared" si="11"/>
        <v>15.362776209604746</v>
      </c>
      <c r="S50">
        <f t="shared" si="12"/>
        <v>15.362776209604746</v>
      </c>
      <c r="T50">
        <f t="shared" si="13"/>
        <v>1.7517507616009191</v>
      </c>
      <c r="U50">
        <f t="shared" si="14"/>
        <v>88.303944483384782</v>
      </c>
      <c r="V50">
        <f t="shared" si="15"/>
        <v>1.5477736954264674</v>
      </c>
      <c r="W50">
        <f t="shared" si="16"/>
        <v>1.752779793112974</v>
      </c>
      <c r="X50">
        <f t="shared" si="17"/>
        <v>0.20397706617445177</v>
      </c>
      <c r="Y50">
        <f t="shared" si="18"/>
        <v>-1.0810952616882532</v>
      </c>
      <c r="Z50">
        <f t="shared" si="19"/>
        <v>0.98654613041513939</v>
      </c>
      <c r="AA50">
        <f t="shared" si="20"/>
        <v>9.4544631520983677E-2</v>
      </c>
      <c r="AB50">
        <f t="shared" si="21"/>
        <v>-4.4997521301270993E-6</v>
      </c>
      <c r="AC50">
        <v>0</v>
      </c>
      <c r="AD50">
        <v>0</v>
      </c>
      <c r="AE50">
        <v>2</v>
      </c>
      <c r="AF50">
        <v>1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55871.63063454962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7.71</v>
      </c>
      <c r="AP50">
        <v>0.5</v>
      </c>
      <c r="AQ50" t="s">
        <v>192</v>
      </c>
      <c r="AR50">
        <v>1591786937.7709701</v>
      </c>
      <c r="AS50">
        <v>410.32</v>
      </c>
      <c r="AT50">
        <v>409.99483870967703</v>
      </c>
      <c r="AU50">
        <v>15.2235709677419</v>
      </c>
      <c r="AV50">
        <v>15.2049580645161</v>
      </c>
      <c r="AW50">
        <v>1000.0075483871</v>
      </c>
      <c r="AX50">
        <v>101.569548387097</v>
      </c>
      <c r="AY50">
        <v>0.10000724516129</v>
      </c>
      <c r="AZ50">
        <v>15.3719258064516</v>
      </c>
      <c r="BA50">
        <v>999.9</v>
      </c>
      <c r="BB50">
        <v>999.9</v>
      </c>
      <c r="BC50">
        <v>9999.7919354838705</v>
      </c>
      <c r="BD50">
        <v>0</v>
      </c>
      <c r="BE50">
        <v>0.282605</v>
      </c>
      <c r="BF50">
        <v>1591786902.4000001</v>
      </c>
      <c r="BG50" t="s">
        <v>271</v>
      </c>
      <c r="BH50">
        <v>6</v>
      </c>
      <c r="BI50">
        <v>-0.42899999999999999</v>
      </c>
      <c r="BJ50">
        <v>0</v>
      </c>
      <c r="BK50">
        <v>410</v>
      </c>
      <c r="BL50">
        <v>15</v>
      </c>
      <c r="BM50">
        <v>0.21</v>
      </c>
      <c r="BN50">
        <v>0.21</v>
      </c>
      <c r="BO50">
        <v>0.31959757142857098</v>
      </c>
      <c r="BP50">
        <v>4.4590117494541899E-2</v>
      </c>
      <c r="BQ50">
        <v>2.66058754101446E-2</v>
      </c>
      <c r="BR50">
        <v>1</v>
      </c>
      <c r="BS50">
        <v>2.6258921190476198E-2</v>
      </c>
      <c r="BT50">
        <v>-0.19256450183940199</v>
      </c>
      <c r="BU50">
        <v>2.0660582849920402E-2</v>
      </c>
      <c r="BV50">
        <v>0</v>
      </c>
      <c r="BW50">
        <v>1</v>
      </c>
      <c r="BX50">
        <v>2</v>
      </c>
      <c r="BY50" t="s">
        <v>200</v>
      </c>
      <c r="BZ50">
        <v>100</v>
      </c>
      <c r="CA50">
        <v>100</v>
      </c>
      <c r="CB50">
        <v>-0.42899999999999999</v>
      </c>
      <c r="CC50">
        <v>0</v>
      </c>
      <c r="CD50">
        <v>2</v>
      </c>
      <c r="CE50">
        <v>1084.48</v>
      </c>
      <c r="CF50">
        <v>350.03399999999999</v>
      </c>
      <c r="CG50">
        <v>14.9993</v>
      </c>
      <c r="CH50">
        <v>19.574400000000001</v>
      </c>
      <c r="CI50">
        <v>29.9999</v>
      </c>
      <c r="CJ50">
        <v>19.582999999999998</v>
      </c>
      <c r="CK50">
        <v>19.622900000000001</v>
      </c>
      <c r="CL50">
        <v>25.091899999999999</v>
      </c>
      <c r="CM50">
        <v>-30</v>
      </c>
      <c r="CN50">
        <v>-30</v>
      </c>
      <c r="CO50">
        <v>15</v>
      </c>
      <c r="CP50">
        <v>410</v>
      </c>
      <c r="CQ50">
        <v>20</v>
      </c>
      <c r="CR50">
        <v>99.377399999999994</v>
      </c>
      <c r="CS50">
        <v>107.685</v>
      </c>
    </row>
    <row r="51" spans="1:97" x14ac:dyDescent="0.25">
      <c r="A51">
        <v>35</v>
      </c>
      <c r="B51">
        <v>1591786951.4000001</v>
      </c>
      <c r="C51">
        <v>1516.7000000476801</v>
      </c>
      <c r="D51" t="s">
        <v>278</v>
      </c>
      <c r="E51" t="s">
        <v>279</v>
      </c>
      <c r="F51">
        <v>1591786942.7709701</v>
      </c>
      <c r="G51">
        <f t="shared" si="0"/>
        <v>2.2415644462738036E-5</v>
      </c>
      <c r="H51">
        <f t="shared" si="1"/>
        <v>-0.40721481123028569</v>
      </c>
      <c r="I51">
        <f t="shared" si="2"/>
        <v>410.30883870967699</v>
      </c>
      <c r="J51">
        <f t="shared" si="3"/>
        <v>468.07837505696892</v>
      </c>
      <c r="K51">
        <f t="shared" si="4"/>
        <v>47.589219567519692</v>
      </c>
      <c r="L51">
        <f t="shared" si="5"/>
        <v>41.715828921753406</v>
      </c>
      <c r="M51">
        <f t="shared" si="6"/>
        <v>1.1034540946328997E-2</v>
      </c>
      <c r="N51">
        <f t="shared" si="7"/>
        <v>2</v>
      </c>
      <c r="O51">
        <f t="shared" si="8"/>
        <v>1.1000829997497423E-2</v>
      </c>
      <c r="P51">
        <f t="shared" si="9"/>
        <v>6.8785389084520376E-3</v>
      </c>
      <c r="Q51">
        <f t="shared" si="10"/>
        <v>0</v>
      </c>
      <c r="R51">
        <f t="shared" si="11"/>
        <v>15.360066039734306</v>
      </c>
      <c r="S51">
        <f t="shared" si="12"/>
        <v>15.360066039734306</v>
      </c>
      <c r="T51">
        <f t="shared" si="13"/>
        <v>1.7514460576955977</v>
      </c>
      <c r="U51">
        <f t="shared" si="14"/>
        <v>88.316260535389617</v>
      </c>
      <c r="V51">
        <f t="shared" si="15"/>
        <v>1.5476425096308566</v>
      </c>
      <c r="W51">
        <f t="shared" si="16"/>
        <v>1.7523868201039758</v>
      </c>
      <c r="X51">
        <f t="shared" si="17"/>
        <v>0.2038035480647411</v>
      </c>
      <c r="Y51">
        <f t="shared" si="18"/>
        <v>-0.9885299208067474</v>
      </c>
      <c r="Z51">
        <f t="shared" si="19"/>
        <v>0.90207912523479217</v>
      </c>
      <c r="AA51">
        <f t="shared" si="20"/>
        <v>8.6447033446089491E-2</v>
      </c>
      <c r="AB51">
        <f t="shared" si="21"/>
        <v>-3.7621258657249967E-6</v>
      </c>
      <c r="AC51">
        <v>0</v>
      </c>
      <c r="AD51">
        <v>0</v>
      </c>
      <c r="AE51">
        <v>2</v>
      </c>
      <c r="AF51">
        <v>1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55881.91612542377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7.71</v>
      </c>
      <c r="AP51">
        <v>0.5</v>
      </c>
      <c r="AQ51" t="s">
        <v>192</v>
      </c>
      <c r="AR51">
        <v>1591786942.7709701</v>
      </c>
      <c r="AS51">
        <v>410.30883870967699</v>
      </c>
      <c r="AT51">
        <v>410.001967741935</v>
      </c>
      <c r="AU51">
        <v>15.2223129032258</v>
      </c>
      <c r="AV51">
        <v>15.2052935483871</v>
      </c>
      <c r="AW51">
        <v>1000.00164516129</v>
      </c>
      <c r="AX51">
        <v>101.56935483871</v>
      </c>
      <c r="AY51">
        <v>9.9985390322580595E-2</v>
      </c>
      <c r="AZ51">
        <v>15.3684322580645</v>
      </c>
      <c r="BA51">
        <v>999.9</v>
      </c>
      <c r="BB51">
        <v>999.9</v>
      </c>
      <c r="BC51">
        <v>10001.6048387097</v>
      </c>
      <c r="BD51">
        <v>0</v>
      </c>
      <c r="BE51">
        <v>0.282605</v>
      </c>
      <c r="BF51">
        <v>1591786902.4000001</v>
      </c>
      <c r="BG51" t="s">
        <v>271</v>
      </c>
      <c r="BH51">
        <v>6</v>
      </c>
      <c r="BI51">
        <v>-0.42899999999999999</v>
      </c>
      <c r="BJ51">
        <v>0</v>
      </c>
      <c r="BK51">
        <v>410</v>
      </c>
      <c r="BL51">
        <v>15</v>
      </c>
      <c r="BM51">
        <v>0.21</v>
      </c>
      <c r="BN51">
        <v>0.21</v>
      </c>
      <c r="BO51">
        <v>0.31550461904761901</v>
      </c>
      <c r="BP51">
        <v>-0.19466380358153301</v>
      </c>
      <c r="BQ51">
        <v>2.9307424227572001E-2</v>
      </c>
      <c r="BR51">
        <v>0</v>
      </c>
      <c r="BS51">
        <v>2.05140545238095E-2</v>
      </c>
      <c r="BT51">
        <v>-1.5380891435065099E-2</v>
      </c>
      <c r="BU51">
        <v>1.42323719443436E-2</v>
      </c>
      <c r="BV51">
        <v>1</v>
      </c>
      <c r="BW51">
        <v>1</v>
      </c>
      <c r="BX51">
        <v>2</v>
      </c>
      <c r="BY51" t="s">
        <v>200</v>
      </c>
      <c r="BZ51">
        <v>100</v>
      </c>
      <c r="CA51">
        <v>100</v>
      </c>
      <c r="CB51">
        <v>-0.42899999999999999</v>
      </c>
      <c r="CC51">
        <v>0</v>
      </c>
      <c r="CD51">
        <v>2</v>
      </c>
      <c r="CE51">
        <v>1084.2</v>
      </c>
      <c r="CF51">
        <v>349.97899999999998</v>
      </c>
      <c r="CG51">
        <v>14.9991</v>
      </c>
      <c r="CH51">
        <v>19.571400000000001</v>
      </c>
      <c r="CI51">
        <v>29.9998</v>
      </c>
      <c r="CJ51">
        <v>19.580500000000001</v>
      </c>
      <c r="CK51">
        <v>19.6204</v>
      </c>
      <c r="CL51">
        <v>25.090800000000002</v>
      </c>
      <c r="CM51">
        <v>-30</v>
      </c>
      <c r="CN51">
        <v>-30</v>
      </c>
      <c r="CO51">
        <v>15</v>
      </c>
      <c r="CP51">
        <v>410</v>
      </c>
      <c r="CQ51">
        <v>20</v>
      </c>
      <c r="CR51">
        <v>99.377899999999997</v>
      </c>
      <c r="CS51">
        <v>107.687</v>
      </c>
    </row>
    <row r="52" spans="1:97" x14ac:dyDescent="0.25">
      <c r="A52">
        <v>36</v>
      </c>
      <c r="B52">
        <v>1591786956.4000001</v>
      </c>
      <c r="C52">
        <v>1521.7000000476801</v>
      </c>
      <c r="D52" t="s">
        <v>280</v>
      </c>
      <c r="E52" t="s">
        <v>281</v>
      </c>
      <c r="F52">
        <v>1591786947.7709701</v>
      </c>
      <c r="G52">
        <f t="shared" si="0"/>
        <v>3.9443900864313385E-5</v>
      </c>
      <c r="H52">
        <f t="shared" si="1"/>
        <v>-0.40934755579788601</v>
      </c>
      <c r="I52">
        <f t="shared" si="2"/>
        <v>410.308774193548</v>
      </c>
      <c r="J52">
        <f t="shared" si="3"/>
        <v>442.56480306154975</v>
      </c>
      <c r="K52">
        <f t="shared" si="4"/>
        <v>44.995175329409506</v>
      </c>
      <c r="L52">
        <f t="shared" si="5"/>
        <v>41.715733167931546</v>
      </c>
      <c r="M52">
        <f t="shared" si="6"/>
        <v>1.9561133541576625E-2</v>
      </c>
      <c r="N52">
        <f t="shared" si="7"/>
        <v>2</v>
      </c>
      <c r="O52">
        <f t="shared" si="8"/>
        <v>1.9455465142500107E-2</v>
      </c>
      <c r="P52">
        <f t="shared" si="9"/>
        <v>1.2169111919779894E-2</v>
      </c>
      <c r="Q52">
        <f t="shared" si="10"/>
        <v>0</v>
      </c>
      <c r="R52">
        <f t="shared" si="11"/>
        <v>15.349081468564304</v>
      </c>
      <c r="S52">
        <f t="shared" si="12"/>
        <v>15.349081468564304</v>
      </c>
      <c r="T52">
        <f t="shared" si="13"/>
        <v>1.7502115410775909</v>
      </c>
      <c r="U52">
        <f t="shared" si="14"/>
        <v>88.330427666245569</v>
      </c>
      <c r="V52">
        <f t="shared" si="15"/>
        <v>1.547430942826175</v>
      </c>
      <c r="W52">
        <f t="shared" si="16"/>
        <v>1.7518662410116548</v>
      </c>
      <c r="X52">
        <f t="shared" si="17"/>
        <v>0.20278059825141592</v>
      </c>
      <c r="Y52">
        <f t="shared" si="18"/>
        <v>-1.7394760281162203</v>
      </c>
      <c r="Z52">
        <f t="shared" si="19"/>
        <v>1.5873587528825224</v>
      </c>
      <c r="AA52">
        <f t="shared" si="20"/>
        <v>0.152105626628848</v>
      </c>
      <c r="AB52">
        <f t="shared" si="21"/>
        <v>-1.1648604849812116E-5</v>
      </c>
      <c r="AC52">
        <v>0</v>
      </c>
      <c r="AD52">
        <v>0</v>
      </c>
      <c r="AE52">
        <v>2</v>
      </c>
      <c r="AF52">
        <v>0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55845.364252736435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7.71</v>
      </c>
      <c r="AP52">
        <v>0.5</v>
      </c>
      <c r="AQ52" t="s">
        <v>192</v>
      </c>
      <c r="AR52">
        <v>1591786947.7709701</v>
      </c>
      <c r="AS52">
        <v>410.308774193548</v>
      </c>
      <c r="AT52">
        <v>410.00564516128998</v>
      </c>
      <c r="AU52">
        <v>15.220264516128999</v>
      </c>
      <c r="AV52">
        <v>15.190316129032301</v>
      </c>
      <c r="AW52">
        <v>999.99977419354798</v>
      </c>
      <c r="AX52">
        <v>101.569161290323</v>
      </c>
      <c r="AY52">
        <v>9.9961554838709707E-2</v>
      </c>
      <c r="AZ52">
        <v>15.3638032258065</v>
      </c>
      <c r="BA52">
        <v>999.9</v>
      </c>
      <c r="BB52">
        <v>999.9</v>
      </c>
      <c r="BC52">
        <v>9994.6370967741896</v>
      </c>
      <c r="BD52">
        <v>0</v>
      </c>
      <c r="BE52">
        <v>0.28155664516128998</v>
      </c>
      <c r="BF52">
        <v>1591786902.4000001</v>
      </c>
      <c r="BG52" t="s">
        <v>271</v>
      </c>
      <c r="BH52">
        <v>6</v>
      </c>
      <c r="BI52">
        <v>-0.42899999999999999</v>
      </c>
      <c r="BJ52">
        <v>0</v>
      </c>
      <c r="BK52">
        <v>410</v>
      </c>
      <c r="BL52">
        <v>15</v>
      </c>
      <c r="BM52">
        <v>0.21</v>
      </c>
      <c r="BN52">
        <v>0.21</v>
      </c>
      <c r="BO52">
        <v>0.30323650000000002</v>
      </c>
      <c r="BP52">
        <v>-0.110613561299729</v>
      </c>
      <c r="BQ52">
        <v>2.63586433391131E-2</v>
      </c>
      <c r="BR52">
        <v>0</v>
      </c>
      <c r="BS52">
        <v>2.6527175952381001E-2</v>
      </c>
      <c r="BT52">
        <v>0.186233685341546</v>
      </c>
      <c r="BU52">
        <v>2.2066944648567999E-2</v>
      </c>
      <c r="BV52">
        <v>0</v>
      </c>
      <c r="BW52">
        <v>0</v>
      </c>
      <c r="BX52">
        <v>2</v>
      </c>
      <c r="BY52" t="s">
        <v>194</v>
      </c>
      <c r="BZ52">
        <v>100</v>
      </c>
      <c r="CA52">
        <v>100</v>
      </c>
      <c r="CB52">
        <v>-0.42899999999999999</v>
      </c>
      <c r="CC52">
        <v>0</v>
      </c>
      <c r="CD52">
        <v>2</v>
      </c>
      <c r="CE52">
        <v>1085.97</v>
      </c>
      <c r="CF52">
        <v>350.15</v>
      </c>
      <c r="CG52">
        <v>14.9991</v>
      </c>
      <c r="CH52">
        <v>19.568000000000001</v>
      </c>
      <c r="CI52">
        <v>29.9999</v>
      </c>
      <c r="CJ52">
        <v>19.577500000000001</v>
      </c>
      <c r="CK52">
        <v>19.6174</v>
      </c>
      <c r="CL52">
        <v>25.090800000000002</v>
      </c>
      <c r="CM52">
        <v>-30</v>
      </c>
      <c r="CN52">
        <v>-30</v>
      </c>
      <c r="CO52">
        <v>15</v>
      </c>
      <c r="CP52">
        <v>410</v>
      </c>
      <c r="CQ52">
        <v>20</v>
      </c>
      <c r="CR52">
        <v>99.377700000000004</v>
      </c>
      <c r="CS52">
        <v>107.68600000000001</v>
      </c>
    </row>
    <row r="53" spans="1:97" x14ac:dyDescent="0.25">
      <c r="A53">
        <v>37</v>
      </c>
      <c r="B53">
        <v>1591787205.4000001</v>
      </c>
      <c r="C53">
        <v>1770.7000000476801</v>
      </c>
      <c r="D53" t="s">
        <v>284</v>
      </c>
      <c r="E53" t="s">
        <v>285</v>
      </c>
      <c r="F53">
        <v>1591787197.40323</v>
      </c>
      <c r="G53">
        <f t="shared" si="0"/>
        <v>4.7690591826806047E-5</v>
      </c>
      <c r="H53">
        <f t="shared" si="1"/>
        <v>-0.81421312243192034</v>
      </c>
      <c r="I53">
        <f t="shared" si="2"/>
        <v>410.58922580645202</v>
      </c>
      <c r="J53">
        <f t="shared" si="3"/>
        <v>471.50567793003927</v>
      </c>
      <c r="K53">
        <f t="shared" si="4"/>
        <v>47.941339394053152</v>
      </c>
      <c r="L53">
        <f t="shared" si="5"/>
        <v>41.747529981705398</v>
      </c>
      <c r="M53">
        <f t="shared" si="6"/>
        <v>2.0936941199491209E-2</v>
      </c>
      <c r="N53">
        <f t="shared" si="7"/>
        <v>2</v>
      </c>
      <c r="O53">
        <f t="shared" si="8"/>
        <v>2.0815935592356862E-2</v>
      </c>
      <c r="P53">
        <f t="shared" si="9"/>
        <v>1.3020773219349973E-2</v>
      </c>
      <c r="Q53">
        <f t="shared" si="10"/>
        <v>0</v>
      </c>
      <c r="R53">
        <f t="shared" si="11"/>
        <v>15.227872588415599</v>
      </c>
      <c r="S53">
        <f t="shared" si="12"/>
        <v>15.227872588415599</v>
      </c>
      <c r="T53">
        <f t="shared" si="13"/>
        <v>1.7366399769232643</v>
      </c>
      <c r="U53">
        <f t="shared" si="14"/>
        <v>86.701014648353109</v>
      </c>
      <c r="V53">
        <f t="shared" si="15"/>
        <v>1.5074075826979916</v>
      </c>
      <c r="W53">
        <f t="shared" si="16"/>
        <v>1.7386273837876303</v>
      </c>
      <c r="X53">
        <f t="shared" si="17"/>
        <v>0.22923239422527275</v>
      </c>
      <c r="Y53">
        <f t="shared" si="18"/>
        <v>-2.1031550995621466</v>
      </c>
      <c r="Z53">
        <f t="shared" si="19"/>
        <v>1.9194402718391521</v>
      </c>
      <c r="AA53">
        <f t="shared" si="20"/>
        <v>0.18369780950976777</v>
      </c>
      <c r="AB53">
        <f t="shared" si="21"/>
        <v>-1.7018213226860368E-5</v>
      </c>
      <c r="AC53">
        <v>0</v>
      </c>
      <c r="AD53">
        <v>0</v>
      </c>
      <c r="AE53">
        <v>2</v>
      </c>
      <c r="AF53">
        <v>5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55892.884719912166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7.74</v>
      </c>
      <c r="AP53">
        <v>0.5</v>
      </c>
      <c r="AQ53" t="s">
        <v>192</v>
      </c>
      <c r="AR53">
        <v>1591787197.40323</v>
      </c>
      <c r="AS53">
        <v>410.58922580645202</v>
      </c>
      <c r="AT53">
        <v>409.97419354838701</v>
      </c>
      <c r="AU53">
        <v>14.825435483871001</v>
      </c>
      <c r="AV53">
        <v>14.7890709677419</v>
      </c>
      <c r="AW53">
        <v>1000.02083870968</v>
      </c>
      <c r="AX53">
        <v>101.576225806452</v>
      </c>
      <c r="AY53">
        <v>0.100894190322581</v>
      </c>
      <c r="AZ53">
        <v>15.2456741935484</v>
      </c>
      <c r="BA53">
        <v>999.9</v>
      </c>
      <c r="BB53">
        <v>999.9</v>
      </c>
      <c r="BC53">
        <v>9998.5064516129005</v>
      </c>
      <c r="BD53">
        <v>0</v>
      </c>
      <c r="BE53">
        <v>0.282605</v>
      </c>
      <c r="BF53">
        <v>1591787188.4000001</v>
      </c>
      <c r="BG53" t="s">
        <v>286</v>
      </c>
      <c r="BH53">
        <v>7</v>
      </c>
      <c r="BI53">
        <v>-0.36899999999999999</v>
      </c>
      <c r="BJ53">
        <v>-1.0999999999999999E-2</v>
      </c>
      <c r="BK53">
        <v>410</v>
      </c>
      <c r="BL53">
        <v>15</v>
      </c>
      <c r="BM53">
        <v>0.28000000000000003</v>
      </c>
      <c r="BN53">
        <v>0.19</v>
      </c>
      <c r="BO53">
        <v>0.450449629761905</v>
      </c>
      <c r="BP53">
        <v>2.6678521007866398</v>
      </c>
      <c r="BQ53">
        <v>0.311016135390913</v>
      </c>
      <c r="BR53">
        <v>0</v>
      </c>
      <c r="BS53">
        <v>2.9184043380952401E-2</v>
      </c>
      <c r="BT53">
        <v>9.5728766061828396E-2</v>
      </c>
      <c r="BU53">
        <v>1.4624693119455899E-2</v>
      </c>
      <c r="BV53">
        <v>1</v>
      </c>
      <c r="BW53">
        <v>1</v>
      </c>
      <c r="BX53">
        <v>2</v>
      </c>
      <c r="BY53" t="s">
        <v>200</v>
      </c>
      <c r="BZ53">
        <v>100</v>
      </c>
      <c r="CA53">
        <v>100</v>
      </c>
      <c r="CB53">
        <v>-0.36899999999999999</v>
      </c>
      <c r="CC53">
        <v>-1.0999999999999999E-2</v>
      </c>
      <c r="CD53">
        <v>2</v>
      </c>
      <c r="CE53">
        <v>1079.72</v>
      </c>
      <c r="CF53">
        <v>350.46899999999999</v>
      </c>
      <c r="CG53">
        <v>14.9992</v>
      </c>
      <c r="CH53">
        <v>19.386600000000001</v>
      </c>
      <c r="CI53">
        <v>29.9998</v>
      </c>
      <c r="CJ53">
        <v>19.433900000000001</v>
      </c>
      <c r="CK53">
        <v>19.4694</v>
      </c>
      <c r="CL53">
        <v>25.073399999999999</v>
      </c>
      <c r="CM53">
        <v>-30</v>
      </c>
      <c r="CN53">
        <v>-30</v>
      </c>
      <c r="CO53">
        <v>15</v>
      </c>
      <c r="CP53">
        <v>410</v>
      </c>
      <c r="CQ53">
        <v>20</v>
      </c>
      <c r="CR53">
        <v>99.412700000000001</v>
      </c>
      <c r="CS53">
        <v>107.71</v>
      </c>
    </row>
    <row r="54" spans="1:97" x14ac:dyDescent="0.25">
      <c r="A54">
        <v>38</v>
      </c>
      <c r="B54">
        <v>1591787210.4000001</v>
      </c>
      <c r="C54">
        <v>1775.7000000476801</v>
      </c>
      <c r="D54" t="s">
        <v>287</v>
      </c>
      <c r="E54" t="s">
        <v>288</v>
      </c>
      <c r="F54">
        <v>1591787202.0483899</v>
      </c>
      <c r="G54">
        <f t="shared" si="0"/>
        <v>4.4485036055604803E-5</v>
      </c>
      <c r="H54">
        <f t="shared" si="1"/>
        <v>-0.89973020876629417</v>
      </c>
      <c r="I54">
        <f t="shared" si="2"/>
        <v>410.66570967741899</v>
      </c>
      <c r="J54">
        <f t="shared" si="3"/>
        <v>482.71397925251756</v>
      </c>
      <c r="K54">
        <f t="shared" si="4"/>
        <v>49.08077925022662</v>
      </c>
      <c r="L54">
        <f t="shared" si="5"/>
        <v>41.755146750724506</v>
      </c>
      <c r="M54">
        <f t="shared" si="6"/>
        <v>1.9630523627386848E-2</v>
      </c>
      <c r="N54">
        <f t="shared" si="7"/>
        <v>2</v>
      </c>
      <c r="O54">
        <f t="shared" si="8"/>
        <v>1.9524106415216746E-2</v>
      </c>
      <c r="P54">
        <f t="shared" si="9"/>
        <v>1.2212079486690362E-2</v>
      </c>
      <c r="Q54">
        <f t="shared" si="10"/>
        <v>0</v>
      </c>
      <c r="R54">
        <f t="shared" si="11"/>
        <v>15.225269078123265</v>
      </c>
      <c r="S54">
        <f t="shared" si="12"/>
        <v>15.225269078123265</v>
      </c>
      <c r="T54">
        <f t="shared" si="13"/>
        <v>1.7363494831686908</v>
      </c>
      <c r="U54">
        <f t="shared" si="14"/>
        <v>86.778063979991572</v>
      </c>
      <c r="V54">
        <f t="shared" si="15"/>
        <v>1.508378891069031</v>
      </c>
      <c r="W54">
        <f t="shared" si="16"/>
        <v>1.7382029765227514</v>
      </c>
      <c r="X54">
        <f t="shared" si="17"/>
        <v>0.22797059209965975</v>
      </c>
      <c r="Y54">
        <f t="shared" si="18"/>
        <v>-1.9617900900521719</v>
      </c>
      <c r="Z54">
        <f t="shared" si="19"/>
        <v>1.7904299655997071</v>
      </c>
      <c r="AA54">
        <f t="shared" si="20"/>
        <v>0.17134531738079425</v>
      </c>
      <c r="AB54">
        <f t="shared" si="21"/>
        <v>-1.4807071670563943E-5</v>
      </c>
      <c r="AC54">
        <v>0</v>
      </c>
      <c r="AD54">
        <v>0</v>
      </c>
      <c r="AE54">
        <v>2</v>
      </c>
      <c r="AF54">
        <v>4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55916.048810609318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7.74</v>
      </c>
      <c r="AP54">
        <v>0.5</v>
      </c>
      <c r="AQ54" t="s">
        <v>192</v>
      </c>
      <c r="AR54">
        <v>1591787202.0483899</v>
      </c>
      <c r="AS54">
        <v>410.66570967741899</v>
      </c>
      <c r="AT54">
        <v>409.98348387096797</v>
      </c>
      <c r="AU54">
        <v>14.835045161290299</v>
      </c>
      <c r="AV54">
        <v>14.8011258064516</v>
      </c>
      <c r="AW54">
        <v>1000.03748387097</v>
      </c>
      <c r="AX54">
        <v>101.576483870968</v>
      </c>
      <c r="AY54">
        <v>0.100246780645161</v>
      </c>
      <c r="AZ54">
        <v>15.2418741935484</v>
      </c>
      <c r="BA54">
        <v>999.9</v>
      </c>
      <c r="BB54">
        <v>999.9</v>
      </c>
      <c r="BC54">
        <v>10002.662903225801</v>
      </c>
      <c r="BD54">
        <v>0</v>
      </c>
      <c r="BE54">
        <v>0.282605</v>
      </c>
      <c r="BF54">
        <v>1591787188.4000001</v>
      </c>
      <c r="BG54" t="s">
        <v>286</v>
      </c>
      <c r="BH54">
        <v>7</v>
      </c>
      <c r="BI54">
        <v>-0.36899999999999999</v>
      </c>
      <c r="BJ54">
        <v>-1.0999999999999999E-2</v>
      </c>
      <c r="BK54">
        <v>410</v>
      </c>
      <c r="BL54">
        <v>15</v>
      </c>
      <c r="BM54">
        <v>0.28000000000000003</v>
      </c>
      <c r="BN54">
        <v>0.19</v>
      </c>
      <c r="BO54">
        <v>0.61332483333333299</v>
      </c>
      <c r="BP54">
        <v>0.97677896058011304</v>
      </c>
      <c r="BQ54">
        <v>0.17183283917446601</v>
      </c>
      <c r="BR54">
        <v>0</v>
      </c>
      <c r="BS54">
        <v>3.24265802380952E-2</v>
      </c>
      <c r="BT54">
        <v>-2.1850374252747801E-2</v>
      </c>
      <c r="BU54">
        <v>1.1026123526383101E-2</v>
      </c>
      <c r="BV54">
        <v>1</v>
      </c>
      <c r="BW54">
        <v>1</v>
      </c>
      <c r="BX54">
        <v>2</v>
      </c>
      <c r="BY54" t="s">
        <v>200</v>
      </c>
      <c r="BZ54">
        <v>100</v>
      </c>
      <c r="CA54">
        <v>100</v>
      </c>
      <c r="CB54">
        <v>-0.36899999999999999</v>
      </c>
      <c r="CC54">
        <v>-1.0999999999999999E-2</v>
      </c>
      <c r="CD54">
        <v>2</v>
      </c>
      <c r="CE54">
        <v>1081.22</v>
      </c>
      <c r="CF54">
        <v>350.73599999999999</v>
      </c>
      <c r="CG54">
        <v>14.9994</v>
      </c>
      <c r="CH54">
        <v>19.3811</v>
      </c>
      <c r="CI54">
        <v>29.9998</v>
      </c>
      <c r="CJ54">
        <v>19.428899999999999</v>
      </c>
      <c r="CK54">
        <v>19.4649</v>
      </c>
      <c r="CL54">
        <v>25.072800000000001</v>
      </c>
      <c r="CM54">
        <v>-30</v>
      </c>
      <c r="CN54">
        <v>-30</v>
      </c>
      <c r="CO54">
        <v>15</v>
      </c>
      <c r="CP54">
        <v>410</v>
      </c>
      <c r="CQ54">
        <v>20</v>
      </c>
      <c r="CR54">
        <v>99.414000000000001</v>
      </c>
      <c r="CS54">
        <v>107.711</v>
      </c>
    </row>
    <row r="55" spans="1:97" x14ac:dyDescent="0.25">
      <c r="A55">
        <v>39</v>
      </c>
      <c r="B55">
        <v>1591787215.4000001</v>
      </c>
      <c r="C55">
        <v>1780.7000000476801</v>
      </c>
      <c r="D55" t="s">
        <v>289</v>
      </c>
      <c r="E55" t="s">
        <v>290</v>
      </c>
      <c r="F55">
        <v>1591787206.8387101</v>
      </c>
      <c r="G55">
        <f t="shared" si="0"/>
        <v>3.1576583137449438E-5</v>
      </c>
      <c r="H55">
        <f t="shared" si="1"/>
        <v>-0.88498344937484597</v>
      </c>
      <c r="I55">
        <f t="shared" si="2"/>
        <v>410.66135483871</v>
      </c>
      <c r="J55">
        <f t="shared" si="3"/>
        <v>510.96394055299231</v>
      </c>
      <c r="K55">
        <f t="shared" si="4"/>
        <v>51.952990782990646</v>
      </c>
      <c r="L55">
        <f t="shared" si="5"/>
        <v>41.754581663387029</v>
      </c>
      <c r="M55">
        <f t="shared" si="6"/>
        <v>1.3930901675587174E-2</v>
      </c>
      <c r="N55">
        <f t="shared" si="7"/>
        <v>2</v>
      </c>
      <c r="O55">
        <f t="shared" si="8"/>
        <v>1.3877217650171313E-2</v>
      </c>
      <c r="P55">
        <f t="shared" si="9"/>
        <v>8.6780670138810398E-3</v>
      </c>
      <c r="Q55">
        <f t="shared" si="10"/>
        <v>0</v>
      </c>
      <c r="R55">
        <f t="shared" si="11"/>
        <v>15.226368075628185</v>
      </c>
      <c r="S55">
        <f t="shared" si="12"/>
        <v>15.226368075628185</v>
      </c>
      <c r="T55">
        <f t="shared" si="13"/>
        <v>1.7364721016027056</v>
      </c>
      <c r="U55">
        <f t="shared" si="14"/>
        <v>86.823443435320655</v>
      </c>
      <c r="V55">
        <f t="shared" si="15"/>
        <v>1.5088070897756001</v>
      </c>
      <c r="W55">
        <f t="shared" si="16"/>
        <v>1.7377876643415897</v>
      </c>
      <c r="X55">
        <f t="shared" si="17"/>
        <v>0.22766501182710552</v>
      </c>
      <c r="Y55">
        <f t="shared" si="18"/>
        <v>-1.3925273163615202</v>
      </c>
      <c r="Z55">
        <f t="shared" si="19"/>
        <v>1.2708959425012909</v>
      </c>
      <c r="AA55">
        <f t="shared" si="20"/>
        <v>0.12162391335728615</v>
      </c>
      <c r="AB55">
        <f t="shared" si="21"/>
        <v>-7.4605029432017744E-6</v>
      </c>
      <c r="AC55">
        <v>0</v>
      </c>
      <c r="AD55">
        <v>0</v>
      </c>
      <c r="AE55">
        <v>2</v>
      </c>
      <c r="AF55">
        <v>3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55905.492957897761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7.74</v>
      </c>
      <c r="AP55">
        <v>0.5</v>
      </c>
      <c r="AQ55" t="s">
        <v>192</v>
      </c>
      <c r="AR55">
        <v>1591787206.8387101</v>
      </c>
      <c r="AS55">
        <v>410.66135483871</v>
      </c>
      <c r="AT55">
        <v>409.98641935483897</v>
      </c>
      <c r="AU55">
        <v>14.8393</v>
      </c>
      <c r="AV55">
        <v>14.8152225806452</v>
      </c>
      <c r="AW55">
        <v>1000.0074516129</v>
      </c>
      <c r="AX55">
        <v>101.576419354839</v>
      </c>
      <c r="AY55">
        <v>0.100013480645161</v>
      </c>
      <c r="AZ55">
        <v>15.238154838709701</v>
      </c>
      <c r="BA55">
        <v>999.9</v>
      </c>
      <c r="BB55">
        <v>999.9</v>
      </c>
      <c r="BC55">
        <v>10000.566129032301</v>
      </c>
      <c r="BD55">
        <v>0</v>
      </c>
      <c r="BE55">
        <v>0.282605</v>
      </c>
      <c r="BF55">
        <v>1591787188.4000001</v>
      </c>
      <c r="BG55" t="s">
        <v>286</v>
      </c>
      <c r="BH55">
        <v>7</v>
      </c>
      <c r="BI55">
        <v>-0.36899999999999999</v>
      </c>
      <c r="BJ55">
        <v>-1.0999999999999999E-2</v>
      </c>
      <c r="BK55">
        <v>410</v>
      </c>
      <c r="BL55">
        <v>15</v>
      </c>
      <c r="BM55">
        <v>0.28000000000000003</v>
      </c>
      <c r="BN55">
        <v>0.19</v>
      </c>
      <c r="BO55">
        <v>0.68045985714285695</v>
      </c>
      <c r="BP55">
        <v>-7.7997202937131499E-2</v>
      </c>
      <c r="BQ55">
        <v>2.0382407705773001E-2</v>
      </c>
      <c r="BR55">
        <v>1</v>
      </c>
      <c r="BS55">
        <v>2.81827342857143E-2</v>
      </c>
      <c r="BT55">
        <v>-0.122826706918372</v>
      </c>
      <c r="BU55">
        <v>1.24989570418429E-2</v>
      </c>
      <c r="BV55">
        <v>0</v>
      </c>
      <c r="BW55">
        <v>1</v>
      </c>
      <c r="BX55">
        <v>2</v>
      </c>
      <c r="BY55" t="s">
        <v>200</v>
      </c>
      <c r="BZ55">
        <v>100</v>
      </c>
      <c r="CA55">
        <v>100</v>
      </c>
      <c r="CB55">
        <v>-0.36899999999999999</v>
      </c>
      <c r="CC55">
        <v>-1.0999999999999999E-2</v>
      </c>
      <c r="CD55">
        <v>2</v>
      </c>
      <c r="CE55">
        <v>1082.57</v>
      </c>
      <c r="CF55">
        <v>350.87099999999998</v>
      </c>
      <c r="CG55">
        <v>14.9994</v>
      </c>
      <c r="CH55">
        <v>19.376200000000001</v>
      </c>
      <c r="CI55">
        <v>29.999700000000001</v>
      </c>
      <c r="CJ55">
        <v>19.424800000000001</v>
      </c>
      <c r="CK55">
        <v>19.4602</v>
      </c>
      <c r="CL55">
        <v>25.074100000000001</v>
      </c>
      <c r="CM55">
        <v>-30</v>
      </c>
      <c r="CN55">
        <v>-30</v>
      </c>
      <c r="CO55">
        <v>15</v>
      </c>
      <c r="CP55">
        <v>410</v>
      </c>
      <c r="CQ55">
        <v>20</v>
      </c>
      <c r="CR55">
        <v>99.414400000000001</v>
      </c>
      <c r="CS55">
        <v>107.711</v>
      </c>
    </row>
    <row r="56" spans="1:97" x14ac:dyDescent="0.25">
      <c r="A56">
        <v>40</v>
      </c>
      <c r="B56">
        <v>1591787220.4000001</v>
      </c>
      <c r="C56">
        <v>1785.7000000476801</v>
      </c>
      <c r="D56" t="s">
        <v>291</v>
      </c>
      <c r="E56" t="s">
        <v>292</v>
      </c>
      <c r="F56">
        <v>1591787211.7741899</v>
      </c>
      <c r="G56">
        <f t="shared" si="0"/>
        <v>1.5090314033294751E-5</v>
      </c>
      <c r="H56">
        <f t="shared" si="1"/>
        <v>-0.88329691701504187</v>
      </c>
      <c r="I56">
        <f t="shared" si="2"/>
        <v>410.665387096774</v>
      </c>
      <c r="J56">
        <f t="shared" si="3"/>
        <v>621.65338212355482</v>
      </c>
      <c r="K56">
        <f t="shared" si="4"/>
        <v>63.20783905658611</v>
      </c>
      <c r="L56">
        <f t="shared" si="5"/>
        <v>41.755216717480138</v>
      </c>
      <c r="M56">
        <f t="shared" si="6"/>
        <v>6.6497999181119585E-3</v>
      </c>
      <c r="N56">
        <f t="shared" si="7"/>
        <v>2</v>
      </c>
      <c r="O56">
        <f t="shared" si="8"/>
        <v>6.6375410827491377E-3</v>
      </c>
      <c r="P56">
        <f t="shared" si="9"/>
        <v>4.149562678667635E-3</v>
      </c>
      <c r="Q56">
        <f t="shared" si="10"/>
        <v>0</v>
      </c>
      <c r="R56">
        <f t="shared" si="11"/>
        <v>15.229125203455467</v>
      </c>
      <c r="S56">
        <f t="shared" si="12"/>
        <v>15.229125203455467</v>
      </c>
      <c r="T56">
        <f t="shared" si="13"/>
        <v>1.7367797560711877</v>
      </c>
      <c r="U56">
        <f t="shared" si="14"/>
        <v>86.871292541649595</v>
      </c>
      <c r="V56">
        <f t="shared" si="15"/>
        <v>1.5093091759066082</v>
      </c>
      <c r="W56">
        <f t="shared" si="16"/>
        <v>1.737408448461826</v>
      </c>
      <c r="X56">
        <f t="shared" si="17"/>
        <v>0.22747058016457955</v>
      </c>
      <c r="Y56">
        <f t="shared" si="18"/>
        <v>-0.66548284886829856</v>
      </c>
      <c r="Z56">
        <f t="shared" si="19"/>
        <v>0.6073576110016794</v>
      </c>
      <c r="AA56">
        <f t="shared" si="20"/>
        <v>5.8123534010056967E-2</v>
      </c>
      <c r="AB56">
        <f t="shared" si="21"/>
        <v>-1.7038565621740887E-6</v>
      </c>
      <c r="AC56">
        <v>0</v>
      </c>
      <c r="AD56">
        <v>0</v>
      </c>
      <c r="AE56">
        <v>2</v>
      </c>
      <c r="AF56">
        <v>2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55888.490837433506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7.74</v>
      </c>
      <c r="AP56">
        <v>0.5</v>
      </c>
      <c r="AQ56" t="s">
        <v>192</v>
      </c>
      <c r="AR56">
        <v>1591787211.7741899</v>
      </c>
      <c r="AS56">
        <v>410.665387096774</v>
      </c>
      <c r="AT56">
        <v>409.986516129032</v>
      </c>
      <c r="AU56">
        <v>14.844158064516099</v>
      </c>
      <c r="AV56">
        <v>14.8326516129032</v>
      </c>
      <c r="AW56">
        <v>1000.00635483871</v>
      </c>
      <c r="AX56">
        <v>101.57696774193499</v>
      </c>
      <c r="AY56">
        <v>0.100013151612903</v>
      </c>
      <c r="AZ56">
        <v>15.2347580645161</v>
      </c>
      <c r="BA56">
        <v>999.9</v>
      </c>
      <c r="BB56">
        <v>999.9</v>
      </c>
      <c r="BC56">
        <v>9997.2161290322601</v>
      </c>
      <c r="BD56">
        <v>0</v>
      </c>
      <c r="BE56">
        <v>0.282605</v>
      </c>
      <c r="BF56">
        <v>1591787188.4000001</v>
      </c>
      <c r="BG56" t="s">
        <v>286</v>
      </c>
      <c r="BH56">
        <v>7</v>
      </c>
      <c r="BI56">
        <v>-0.36899999999999999</v>
      </c>
      <c r="BJ56">
        <v>-1.0999999999999999E-2</v>
      </c>
      <c r="BK56">
        <v>410</v>
      </c>
      <c r="BL56">
        <v>15</v>
      </c>
      <c r="BM56">
        <v>0.28000000000000003</v>
      </c>
      <c r="BN56">
        <v>0.19</v>
      </c>
      <c r="BO56">
        <v>0.67774883333333302</v>
      </c>
      <c r="BP56">
        <v>1.7698659336875099E-2</v>
      </c>
      <c r="BQ56">
        <v>1.5524740479261201E-2</v>
      </c>
      <c r="BR56">
        <v>1</v>
      </c>
      <c r="BS56">
        <v>1.6504220880952401E-2</v>
      </c>
      <c r="BT56">
        <v>-0.15427897046894301</v>
      </c>
      <c r="BU56">
        <v>1.5697865142320602E-2</v>
      </c>
      <c r="BV56">
        <v>0</v>
      </c>
      <c r="BW56">
        <v>1</v>
      </c>
      <c r="BX56">
        <v>2</v>
      </c>
      <c r="BY56" t="s">
        <v>200</v>
      </c>
      <c r="BZ56">
        <v>100</v>
      </c>
      <c r="CA56">
        <v>100</v>
      </c>
      <c r="CB56">
        <v>-0.36899999999999999</v>
      </c>
      <c r="CC56">
        <v>-1.0999999999999999E-2</v>
      </c>
      <c r="CD56">
        <v>2</v>
      </c>
      <c r="CE56">
        <v>1083.54</v>
      </c>
      <c r="CF56">
        <v>350.97800000000001</v>
      </c>
      <c r="CG56">
        <v>14.999499999999999</v>
      </c>
      <c r="CH56">
        <v>19.371200000000002</v>
      </c>
      <c r="CI56">
        <v>29.9998</v>
      </c>
      <c r="CJ56">
        <v>19.420200000000001</v>
      </c>
      <c r="CK56">
        <v>19.456900000000001</v>
      </c>
      <c r="CL56">
        <v>25.073</v>
      </c>
      <c r="CM56">
        <v>-30</v>
      </c>
      <c r="CN56">
        <v>-30</v>
      </c>
      <c r="CO56">
        <v>15</v>
      </c>
      <c r="CP56">
        <v>410</v>
      </c>
      <c r="CQ56">
        <v>20</v>
      </c>
      <c r="CR56">
        <v>99.415400000000005</v>
      </c>
      <c r="CS56">
        <v>107.712</v>
      </c>
    </row>
    <row r="57" spans="1:97" x14ac:dyDescent="0.25">
      <c r="A57">
        <v>41</v>
      </c>
      <c r="B57">
        <v>1591787225.4000001</v>
      </c>
      <c r="C57">
        <v>1790.7000000476801</v>
      </c>
      <c r="D57" t="s">
        <v>293</v>
      </c>
      <c r="E57" t="s">
        <v>294</v>
      </c>
      <c r="F57">
        <v>1591787216.7709701</v>
      </c>
      <c r="G57">
        <f t="shared" si="0"/>
        <v>-3.6255888535559685E-6</v>
      </c>
      <c r="H57">
        <f t="shared" si="1"/>
        <v>-0.87352700833153041</v>
      </c>
      <c r="I57">
        <f t="shared" si="2"/>
        <v>410.67625806451599</v>
      </c>
      <c r="J57">
        <f t="shared" si="3"/>
        <v>-465.18724374582223</v>
      </c>
      <c r="K57">
        <f t="shared" si="4"/>
        <v>-47.298719156341264</v>
      </c>
      <c r="L57">
        <f t="shared" si="5"/>
        <v>41.756220222118081</v>
      </c>
      <c r="M57">
        <f t="shared" si="6"/>
        <v>-1.5949459544719762E-3</v>
      </c>
      <c r="N57">
        <f t="shared" si="7"/>
        <v>2</v>
      </c>
      <c r="O57">
        <f t="shared" si="8"/>
        <v>-1.595652918472363E-3</v>
      </c>
      <c r="P57">
        <f t="shared" si="9"/>
        <v>-9.9721953171377103E-4</v>
      </c>
      <c r="Q57">
        <f t="shared" si="10"/>
        <v>0</v>
      </c>
      <c r="R57">
        <f t="shared" si="11"/>
        <v>15.233224318761001</v>
      </c>
      <c r="S57">
        <f t="shared" si="12"/>
        <v>15.233224318761001</v>
      </c>
      <c r="T57">
        <f t="shared" si="13"/>
        <v>1.737237244906416</v>
      </c>
      <c r="U57">
        <f t="shared" si="14"/>
        <v>86.921410172463112</v>
      </c>
      <c r="V57">
        <f t="shared" si="15"/>
        <v>1.5098998123688157</v>
      </c>
      <c r="W57">
        <f t="shared" si="16"/>
        <v>1.7370861901262102</v>
      </c>
      <c r="X57">
        <f t="shared" si="17"/>
        <v>0.2273374325376003</v>
      </c>
      <c r="Y57">
        <f t="shared" si="18"/>
        <v>0.1598884684418182</v>
      </c>
      <c r="Z57">
        <f t="shared" si="19"/>
        <v>-0.14592372028362419</v>
      </c>
      <c r="AA57">
        <f t="shared" si="20"/>
        <v>-1.3964846513134973E-2</v>
      </c>
      <c r="AB57">
        <f t="shared" si="21"/>
        <v>-9.83549409694362E-8</v>
      </c>
      <c r="AC57">
        <v>0</v>
      </c>
      <c r="AD57">
        <v>0</v>
      </c>
      <c r="AE57">
        <v>2</v>
      </c>
      <c r="AF57">
        <v>1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55932.787994054554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7.74</v>
      </c>
      <c r="AP57">
        <v>0.5</v>
      </c>
      <c r="AQ57" t="s">
        <v>192</v>
      </c>
      <c r="AR57">
        <v>1591787216.7709701</v>
      </c>
      <c r="AS57">
        <v>410.67625806451599</v>
      </c>
      <c r="AT57">
        <v>409.99900000000002</v>
      </c>
      <c r="AU57">
        <v>14.8500032258065</v>
      </c>
      <c r="AV57">
        <v>14.8527677419355</v>
      </c>
      <c r="AW57">
        <v>1000.00632258065</v>
      </c>
      <c r="AX57">
        <v>101.576709677419</v>
      </c>
      <c r="AY57">
        <v>0.100023277419355</v>
      </c>
      <c r="AZ57">
        <v>15.2318709677419</v>
      </c>
      <c r="BA57">
        <v>999.9</v>
      </c>
      <c r="BB57">
        <v>999.9</v>
      </c>
      <c r="BC57">
        <v>10005.4</v>
      </c>
      <c r="BD57">
        <v>0</v>
      </c>
      <c r="BE57">
        <v>0.282605</v>
      </c>
      <c r="BF57">
        <v>1591787188.4000001</v>
      </c>
      <c r="BG57" t="s">
        <v>286</v>
      </c>
      <c r="BH57">
        <v>7</v>
      </c>
      <c r="BI57">
        <v>-0.36899999999999999</v>
      </c>
      <c r="BJ57">
        <v>-1.0999999999999999E-2</v>
      </c>
      <c r="BK57">
        <v>410</v>
      </c>
      <c r="BL57">
        <v>15</v>
      </c>
      <c r="BM57">
        <v>0.28000000000000003</v>
      </c>
      <c r="BN57">
        <v>0.19</v>
      </c>
      <c r="BO57">
        <v>0.67568166666666696</v>
      </c>
      <c r="BP57">
        <v>1.1292679685602E-2</v>
      </c>
      <c r="BQ57">
        <v>1.23812011488744E-2</v>
      </c>
      <c r="BR57">
        <v>1</v>
      </c>
      <c r="BS57">
        <v>3.1509899285714301E-3</v>
      </c>
      <c r="BT57">
        <v>-0.17485587600681299</v>
      </c>
      <c r="BU57">
        <v>1.76990617318903E-2</v>
      </c>
      <c r="BV57">
        <v>0</v>
      </c>
      <c r="BW57">
        <v>1</v>
      </c>
      <c r="BX57">
        <v>2</v>
      </c>
      <c r="BY57" t="s">
        <v>200</v>
      </c>
      <c r="BZ57">
        <v>100</v>
      </c>
      <c r="CA57">
        <v>100</v>
      </c>
      <c r="CB57">
        <v>-0.36899999999999999</v>
      </c>
      <c r="CC57">
        <v>-1.0999999999999999E-2</v>
      </c>
      <c r="CD57">
        <v>2</v>
      </c>
      <c r="CE57">
        <v>1084.04</v>
      </c>
      <c r="CF57">
        <v>351.18900000000002</v>
      </c>
      <c r="CG57">
        <v>14.999499999999999</v>
      </c>
      <c r="CH57">
        <v>19.3658</v>
      </c>
      <c r="CI57">
        <v>29.999700000000001</v>
      </c>
      <c r="CJ57">
        <v>19.416</v>
      </c>
      <c r="CK57">
        <v>19.4527</v>
      </c>
      <c r="CL57">
        <v>25.0733</v>
      </c>
      <c r="CM57">
        <v>-30</v>
      </c>
      <c r="CN57">
        <v>-30</v>
      </c>
      <c r="CO57">
        <v>15</v>
      </c>
      <c r="CP57">
        <v>410</v>
      </c>
      <c r="CQ57">
        <v>20</v>
      </c>
      <c r="CR57">
        <v>99.413700000000006</v>
      </c>
      <c r="CS57">
        <v>107.712</v>
      </c>
    </row>
    <row r="58" spans="1:97" x14ac:dyDescent="0.25">
      <c r="A58">
        <v>42</v>
      </c>
      <c r="B58">
        <v>1591787230.4000001</v>
      </c>
      <c r="C58">
        <v>1795.7000000476801</v>
      </c>
      <c r="D58" t="s">
        <v>295</v>
      </c>
      <c r="E58" t="s">
        <v>296</v>
      </c>
      <c r="F58">
        <v>1591787221.7709701</v>
      </c>
      <c r="G58">
        <f t="shared" si="0"/>
        <v>-1.8665278632717446E-5</v>
      </c>
      <c r="H58">
        <f t="shared" si="1"/>
        <v>-0.88893521783983431</v>
      </c>
      <c r="I58">
        <f t="shared" si="2"/>
        <v>410.69593548387098</v>
      </c>
      <c r="J58">
        <f t="shared" si="3"/>
        <v>236.62520622893882</v>
      </c>
      <c r="K58">
        <f t="shared" si="4"/>
        <v>24.059181904514055</v>
      </c>
      <c r="L58">
        <f t="shared" si="5"/>
        <v>41.758054337165497</v>
      </c>
      <c r="M58">
        <f t="shared" si="6"/>
        <v>-8.210257654420159E-3</v>
      </c>
      <c r="N58">
        <f t="shared" si="7"/>
        <v>2</v>
      </c>
      <c r="O58">
        <f t="shared" si="8"/>
        <v>-8.2290284302447524E-3</v>
      </c>
      <c r="P58">
        <f t="shared" si="9"/>
        <v>-5.1414527669759553E-3</v>
      </c>
      <c r="Q58">
        <f t="shared" si="10"/>
        <v>0</v>
      </c>
      <c r="R58">
        <f t="shared" si="11"/>
        <v>15.236035089655124</v>
      </c>
      <c r="S58">
        <f t="shared" si="12"/>
        <v>15.236035089655124</v>
      </c>
      <c r="T58">
        <f t="shared" si="13"/>
        <v>1.7375510070229276</v>
      </c>
      <c r="U58">
        <f t="shared" si="14"/>
        <v>86.977965158884302</v>
      </c>
      <c r="V58">
        <f t="shared" si="15"/>
        <v>1.5106101137995067</v>
      </c>
      <c r="W58">
        <f t="shared" si="16"/>
        <v>1.7367733437314228</v>
      </c>
      <c r="X58">
        <f t="shared" si="17"/>
        <v>0.22694089322342093</v>
      </c>
      <c r="Y58">
        <f t="shared" si="18"/>
        <v>0.82313878770283933</v>
      </c>
      <c r="Z58">
        <f t="shared" si="19"/>
        <v>-0.75124730052065869</v>
      </c>
      <c r="AA58">
        <f t="shared" si="20"/>
        <v>-7.1894093967866557E-2</v>
      </c>
      <c r="AB58">
        <f t="shared" si="21"/>
        <v>-2.6067856858658089E-6</v>
      </c>
      <c r="AC58">
        <v>0</v>
      </c>
      <c r="AD58">
        <v>0</v>
      </c>
      <c r="AE58">
        <v>2</v>
      </c>
      <c r="AF58">
        <v>1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55879.950454523736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7.74</v>
      </c>
      <c r="AP58">
        <v>0.5</v>
      </c>
      <c r="AQ58" t="s">
        <v>192</v>
      </c>
      <c r="AR58">
        <v>1591787221.7709701</v>
      </c>
      <c r="AS58">
        <v>410.69593548387098</v>
      </c>
      <c r="AT58">
        <v>410.001967741935</v>
      </c>
      <c r="AU58">
        <v>14.8570483870968</v>
      </c>
      <c r="AV58">
        <v>14.871280645161301</v>
      </c>
      <c r="AW58">
        <v>1000.00203225806</v>
      </c>
      <c r="AX58">
        <v>101.57635483871</v>
      </c>
      <c r="AY58">
        <v>9.9972412903225796E-2</v>
      </c>
      <c r="AZ58">
        <v>15.2290677419355</v>
      </c>
      <c r="BA58">
        <v>999.9</v>
      </c>
      <c r="BB58">
        <v>999.9</v>
      </c>
      <c r="BC58">
        <v>9995.4806451612894</v>
      </c>
      <c r="BD58">
        <v>0</v>
      </c>
      <c r="BE58">
        <v>0.282605</v>
      </c>
      <c r="BF58">
        <v>1591787188.4000001</v>
      </c>
      <c r="BG58" t="s">
        <v>286</v>
      </c>
      <c r="BH58">
        <v>7</v>
      </c>
      <c r="BI58">
        <v>-0.36899999999999999</v>
      </c>
      <c r="BJ58">
        <v>-1.0999999999999999E-2</v>
      </c>
      <c r="BK58">
        <v>410</v>
      </c>
      <c r="BL58">
        <v>15</v>
      </c>
      <c r="BM58">
        <v>0.28000000000000003</v>
      </c>
      <c r="BN58">
        <v>0.19</v>
      </c>
      <c r="BO58">
        <v>0.68992104761904705</v>
      </c>
      <c r="BP58">
        <v>0.163403205574919</v>
      </c>
      <c r="BQ58">
        <v>2.55505514896705E-2</v>
      </c>
      <c r="BR58">
        <v>0</v>
      </c>
      <c r="BS58">
        <v>-8.6839672142857097E-3</v>
      </c>
      <c r="BT58">
        <v>-0.14272831947168399</v>
      </c>
      <c r="BU58">
        <v>1.5064802270791801E-2</v>
      </c>
      <c r="BV58">
        <v>0</v>
      </c>
      <c r="BW58">
        <v>0</v>
      </c>
      <c r="BX58">
        <v>2</v>
      </c>
      <c r="BY58" t="s">
        <v>194</v>
      </c>
      <c r="BZ58">
        <v>100</v>
      </c>
      <c r="CA58">
        <v>100</v>
      </c>
      <c r="CB58">
        <v>-0.36899999999999999</v>
      </c>
      <c r="CC58">
        <v>-1.0999999999999999E-2</v>
      </c>
      <c r="CD58">
        <v>2</v>
      </c>
      <c r="CE58">
        <v>1083.94</v>
      </c>
      <c r="CF58">
        <v>351.26400000000001</v>
      </c>
      <c r="CG58">
        <v>14.999499999999999</v>
      </c>
      <c r="CH58">
        <v>19.360800000000001</v>
      </c>
      <c r="CI58">
        <v>29.9998</v>
      </c>
      <c r="CJ58">
        <v>19.4114</v>
      </c>
      <c r="CK58">
        <v>19.4482</v>
      </c>
      <c r="CL58">
        <v>25.072800000000001</v>
      </c>
      <c r="CM58">
        <v>-30</v>
      </c>
      <c r="CN58">
        <v>-30</v>
      </c>
      <c r="CO58">
        <v>15</v>
      </c>
      <c r="CP58">
        <v>410</v>
      </c>
      <c r="CQ58">
        <v>20</v>
      </c>
      <c r="CR58">
        <v>99.416899999999998</v>
      </c>
      <c r="CS58">
        <v>107.71299999999999</v>
      </c>
    </row>
    <row r="59" spans="1:97" x14ac:dyDescent="0.25">
      <c r="A59">
        <v>43</v>
      </c>
      <c r="B59">
        <v>1591787483</v>
      </c>
      <c r="C59">
        <v>2048.2999999523199</v>
      </c>
      <c r="D59" t="s">
        <v>299</v>
      </c>
      <c r="E59" t="s">
        <v>300</v>
      </c>
      <c r="F59">
        <v>1591787464.0225799</v>
      </c>
      <c r="G59">
        <f t="shared" si="0"/>
        <v>-6.253795537499987E-5</v>
      </c>
      <c r="H59">
        <f t="shared" si="1"/>
        <v>-0.23677673582328915</v>
      </c>
      <c r="I59">
        <f t="shared" si="2"/>
        <v>410.03448387096802</v>
      </c>
      <c r="J59">
        <f t="shared" si="3"/>
        <v>393.75497386144042</v>
      </c>
      <c r="K59">
        <f t="shared" si="4"/>
        <v>40.035937347807938</v>
      </c>
      <c r="L59">
        <f t="shared" si="5"/>
        <v>41.691193753594469</v>
      </c>
      <c r="M59">
        <f t="shared" si="6"/>
        <v>-2.5584636811900811E-2</v>
      </c>
      <c r="N59">
        <f t="shared" si="7"/>
        <v>2</v>
      </c>
      <c r="O59">
        <f t="shared" si="8"/>
        <v>-2.5767869743440797E-2</v>
      </c>
      <c r="P59">
        <f t="shared" si="9"/>
        <v>-1.6088347271465128E-2</v>
      </c>
      <c r="Q59">
        <f t="shared" si="10"/>
        <v>0</v>
      </c>
      <c r="R59">
        <f t="shared" si="11"/>
        <v>15.146156007584219</v>
      </c>
      <c r="S59">
        <f t="shared" si="12"/>
        <v>15.146156007584219</v>
      </c>
      <c r="T59">
        <f t="shared" si="13"/>
        <v>1.7275425594690299</v>
      </c>
      <c r="U59">
        <f t="shared" si="14"/>
        <v>86.070402452591281</v>
      </c>
      <c r="V59">
        <f t="shared" si="15"/>
        <v>1.4846723882032642</v>
      </c>
      <c r="W59">
        <f t="shared" si="16"/>
        <v>1.7249511398776618</v>
      </c>
      <c r="X59">
        <f t="shared" si="17"/>
        <v>0.24287017126576571</v>
      </c>
      <c r="Y59">
        <f t="shared" si="18"/>
        <v>2.7579238320374944</v>
      </c>
      <c r="Z59">
        <f t="shared" si="19"/>
        <v>-2.5172947036913622</v>
      </c>
      <c r="AA59">
        <f t="shared" si="20"/>
        <v>-0.24065837686651559</v>
      </c>
      <c r="AB59">
        <f t="shared" si="21"/>
        <v>-2.924852038344028E-5</v>
      </c>
      <c r="AC59">
        <v>0</v>
      </c>
      <c r="AD59">
        <v>0</v>
      </c>
      <c r="AE59">
        <v>2</v>
      </c>
      <c r="AF59">
        <v>13</v>
      </c>
      <c r="AG59">
        <v>1</v>
      </c>
      <c r="AH59">
        <f t="shared" si="22"/>
        <v>1</v>
      </c>
      <c r="AI59">
        <f t="shared" si="23"/>
        <v>0</v>
      </c>
      <c r="AJ59">
        <f t="shared" si="24"/>
        <v>56007.475083910387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5.71</v>
      </c>
      <c r="AP59">
        <v>0.5</v>
      </c>
      <c r="AQ59" t="s">
        <v>192</v>
      </c>
      <c r="AR59">
        <v>1591787464.0225799</v>
      </c>
      <c r="AS59">
        <v>410.03448387096802</v>
      </c>
      <c r="AT59">
        <v>409.88464516129</v>
      </c>
      <c r="AU59">
        <v>14.6018096774194</v>
      </c>
      <c r="AV59">
        <v>14.6369967741935</v>
      </c>
      <c r="AW59">
        <v>1000.01867741935</v>
      </c>
      <c r="AX59">
        <v>101.576451612903</v>
      </c>
      <c r="AY59">
        <v>0.100835038709677</v>
      </c>
      <c r="AZ59">
        <v>15.122809677419401</v>
      </c>
      <c r="BA59">
        <v>999.9</v>
      </c>
      <c r="BB59">
        <v>999.9</v>
      </c>
      <c r="BC59">
        <v>10015.4064516129</v>
      </c>
      <c r="BD59">
        <v>0</v>
      </c>
      <c r="BE59">
        <v>0.27759112903225802</v>
      </c>
      <c r="BF59">
        <v>1591787473.9000001</v>
      </c>
      <c r="BG59" t="s">
        <v>301</v>
      </c>
      <c r="BH59">
        <v>8</v>
      </c>
      <c r="BI59">
        <v>-0.33100000000000002</v>
      </c>
      <c r="BJ59">
        <v>-1E-3</v>
      </c>
      <c r="BK59">
        <v>410</v>
      </c>
      <c r="BL59">
        <v>15</v>
      </c>
      <c r="BM59">
        <v>0.33</v>
      </c>
      <c r="BN59">
        <v>0.15</v>
      </c>
      <c r="BO59">
        <v>8.5294469285714297E-2</v>
      </c>
      <c r="BP59">
        <v>0.89850246477302298</v>
      </c>
      <c r="BQ59">
        <v>0.105717883106176</v>
      </c>
      <c r="BR59">
        <v>0</v>
      </c>
      <c r="BS59">
        <v>-9.2106348714285705E-2</v>
      </c>
      <c r="BT59">
        <v>-1.0108041168583799</v>
      </c>
      <c r="BU59">
        <v>0.12379360591244</v>
      </c>
      <c r="BV59">
        <v>0</v>
      </c>
      <c r="BW59">
        <v>0</v>
      </c>
      <c r="BX59">
        <v>2</v>
      </c>
      <c r="BY59" t="s">
        <v>194</v>
      </c>
      <c r="BZ59">
        <v>100</v>
      </c>
      <c r="CA59">
        <v>100</v>
      </c>
      <c r="CB59">
        <v>-0.33100000000000002</v>
      </c>
      <c r="CC59">
        <v>-1E-3</v>
      </c>
      <c r="CD59">
        <v>2</v>
      </c>
      <c r="CE59">
        <v>1071.55</v>
      </c>
      <c r="CF59">
        <v>351.09</v>
      </c>
      <c r="CG59">
        <v>15.000400000000001</v>
      </c>
      <c r="CH59">
        <v>19.145800000000001</v>
      </c>
      <c r="CI59">
        <v>29.9999</v>
      </c>
      <c r="CJ59">
        <v>19.2178</v>
      </c>
      <c r="CK59">
        <v>19.251999999999999</v>
      </c>
      <c r="CL59">
        <v>25.058299999999999</v>
      </c>
      <c r="CM59">
        <v>-30</v>
      </c>
      <c r="CN59">
        <v>-30</v>
      </c>
      <c r="CO59">
        <v>15</v>
      </c>
      <c r="CP59">
        <v>410</v>
      </c>
      <c r="CQ59">
        <v>20</v>
      </c>
      <c r="CR59">
        <v>99.454300000000003</v>
      </c>
      <c r="CS59">
        <v>107.742</v>
      </c>
    </row>
    <row r="60" spans="1:97" x14ac:dyDescent="0.25">
      <c r="A60">
        <v>44</v>
      </c>
      <c r="B60">
        <v>1591787487.9000001</v>
      </c>
      <c r="C60">
        <v>2053.2000000476801</v>
      </c>
      <c r="D60" t="s">
        <v>302</v>
      </c>
      <c r="E60" t="s">
        <v>303</v>
      </c>
      <c r="F60">
        <v>1591787476.21613</v>
      </c>
      <c r="G60">
        <f t="shared" si="0"/>
        <v>-3.2206691326111092E-4</v>
      </c>
      <c r="H60">
        <f t="shared" si="1"/>
        <v>-0.16351813004551433</v>
      </c>
      <c r="I60">
        <f t="shared" si="2"/>
        <v>410.051516129032</v>
      </c>
      <c r="J60">
        <f t="shared" si="3"/>
        <v>406.39479586439762</v>
      </c>
      <c r="K60">
        <f t="shared" si="4"/>
        <v>41.321287304318389</v>
      </c>
      <c r="L60">
        <f t="shared" si="5"/>
        <v>41.693094202891217</v>
      </c>
      <c r="M60">
        <f t="shared" si="6"/>
        <v>-0.12522082104903087</v>
      </c>
      <c r="N60">
        <f t="shared" si="7"/>
        <v>2</v>
      </c>
      <c r="O60">
        <f t="shared" si="8"/>
        <v>-0.12974679451842216</v>
      </c>
      <c r="P60">
        <f t="shared" si="9"/>
        <v>-8.0671552776976352E-2</v>
      </c>
      <c r="Q60">
        <f t="shared" si="10"/>
        <v>0</v>
      </c>
      <c r="R60">
        <f t="shared" si="11"/>
        <v>15.252647352219837</v>
      </c>
      <c r="S60">
        <f t="shared" si="12"/>
        <v>15.252647352219837</v>
      </c>
      <c r="T60">
        <f t="shared" si="13"/>
        <v>1.7394064256447759</v>
      </c>
      <c r="U60">
        <f t="shared" si="14"/>
        <v>86.385246382326073</v>
      </c>
      <c r="V60">
        <f t="shared" si="15"/>
        <v>1.4910240663047829</v>
      </c>
      <c r="W60">
        <f t="shared" si="16"/>
        <v>1.7260170327069158</v>
      </c>
      <c r="X60">
        <f t="shared" si="17"/>
        <v>0.24838235933999298</v>
      </c>
      <c r="Y60">
        <f t="shared" si="18"/>
        <v>14.203150874814991</v>
      </c>
      <c r="Z60">
        <f t="shared" si="19"/>
        <v>-12.96381140897293</v>
      </c>
      <c r="AA60">
        <f t="shared" si="20"/>
        <v>-1.2401154046849872</v>
      </c>
      <c r="AB60">
        <f t="shared" si="21"/>
        <v>-7.7593884292603832E-4</v>
      </c>
      <c r="AC60">
        <v>0</v>
      </c>
      <c r="AD60">
        <v>0</v>
      </c>
      <c r="AE60">
        <v>2</v>
      </c>
      <c r="AF60">
        <v>8</v>
      </c>
      <c r="AG60">
        <v>1</v>
      </c>
      <c r="AH60">
        <f t="shared" si="22"/>
        <v>1</v>
      </c>
      <c r="AI60">
        <f t="shared" si="23"/>
        <v>0</v>
      </c>
      <c r="AJ60">
        <f t="shared" si="24"/>
        <v>56002.13740992565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5.71</v>
      </c>
      <c r="AP60">
        <v>0.5</v>
      </c>
      <c r="AQ60" t="s">
        <v>192</v>
      </c>
      <c r="AR60">
        <v>1591787476.21613</v>
      </c>
      <c r="AS60">
        <v>410.051516129032</v>
      </c>
      <c r="AT60">
        <v>409.88274193548398</v>
      </c>
      <c r="AU60">
        <v>14.6642193548387</v>
      </c>
      <c r="AV60">
        <v>14.8454193548387</v>
      </c>
      <c r="AW60">
        <v>1000.01906451613</v>
      </c>
      <c r="AX60">
        <v>101.57683870967701</v>
      </c>
      <c r="AY60">
        <v>0.10085924516129</v>
      </c>
      <c r="AZ60">
        <v>15.1324161290323</v>
      </c>
      <c r="BA60">
        <v>999.9</v>
      </c>
      <c r="BB60">
        <v>999.9</v>
      </c>
      <c r="BC60">
        <v>10014.7193548387</v>
      </c>
      <c r="BD60">
        <v>0</v>
      </c>
      <c r="BE60">
        <v>0.27923203225806498</v>
      </c>
      <c r="BF60">
        <v>1591787473.9000001</v>
      </c>
      <c r="BG60" t="s">
        <v>301</v>
      </c>
      <c r="BH60">
        <v>8</v>
      </c>
      <c r="BI60">
        <v>-0.33100000000000002</v>
      </c>
      <c r="BJ60">
        <v>-1E-3</v>
      </c>
      <c r="BK60">
        <v>410</v>
      </c>
      <c r="BL60">
        <v>15</v>
      </c>
      <c r="BM60">
        <v>0.33</v>
      </c>
      <c r="BN60">
        <v>0.15</v>
      </c>
      <c r="BO60">
        <v>0.12023418309523801</v>
      </c>
      <c r="BP60">
        <v>0.754704686255801</v>
      </c>
      <c r="BQ60">
        <v>9.9055166253889507E-2</v>
      </c>
      <c r="BR60">
        <v>0</v>
      </c>
      <c r="BS60">
        <v>-0.15354026228571399</v>
      </c>
      <c r="BT60">
        <v>-1.22166698508274</v>
      </c>
      <c r="BU60">
        <v>0.13754141767744399</v>
      </c>
      <c r="BV60">
        <v>0</v>
      </c>
      <c r="BW60">
        <v>0</v>
      </c>
      <c r="BX60">
        <v>2</v>
      </c>
      <c r="BY60" t="s">
        <v>194</v>
      </c>
      <c r="BZ60">
        <v>100</v>
      </c>
      <c r="CA60">
        <v>100</v>
      </c>
      <c r="CB60">
        <v>-0.33100000000000002</v>
      </c>
      <c r="CC60">
        <v>-1E-3</v>
      </c>
      <c r="CD60">
        <v>2</v>
      </c>
      <c r="CE60">
        <v>1077.08</v>
      </c>
      <c r="CF60">
        <v>351.44400000000002</v>
      </c>
      <c r="CG60">
        <v>15.000299999999999</v>
      </c>
      <c r="CH60">
        <v>19.1416</v>
      </c>
      <c r="CI60">
        <v>29.9998</v>
      </c>
      <c r="CJ60">
        <v>19.2117</v>
      </c>
      <c r="CK60">
        <v>19.246300000000002</v>
      </c>
      <c r="CL60">
        <v>25.058</v>
      </c>
      <c r="CM60">
        <v>-30</v>
      </c>
      <c r="CN60">
        <v>-30</v>
      </c>
      <c r="CO60">
        <v>15</v>
      </c>
      <c r="CP60">
        <v>410</v>
      </c>
      <c r="CQ60">
        <v>20</v>
      </c>
      <c r="CR60">
        <v>99.454499999999996</v>
      </c>
      <c r="CS60">
        <v>107.742</v>
      </c>
    </row>
    <row r="61" spans="1:97" x14ac:dyDescent="0.25">
      <c r="A61">
        <v>45</v>
      </c>
      <c r="B61">
        <v>1591787493.4000001</v>
      </c>
      <c r="C61">
        <v>2058.7000000476801</v>
      </c>
      <c r="D61" t="s">
        <v>304</v>
      </c>
      <c r="E61" t="s">
        <v>305</v>
      </c>
      <c r="F61">
        <v>1591787484.88065</v>
      </c>
      <c r="G61">
        <f t="shared" si="0"/>
        <v>-4.9257976875532951E-4</v>
      </c>
      <c r="H61">
        <f t="shared" si="1"/>
        <v>-0.14063084612224142</v>
      </c>
      <c r="I61">
        <f t="shared" si="2"/>
        <v>410.12190322580602</v>
      </c>
      <c r="J61">
        <f t="shared" si="3"/>
        <v>407.25798596841094</v>
      </c>
      <c r="K61">
        <f t="shared" si="4"/>
        <v>41.409069295417893</v>
      </c>
      <c r="L61">
        <f t="shared" si="5"/>
        <v>41.70026591341869</v>
      </c>
      <c r="M61">
        <f t="shared" si="6"/>
        <v>-0.18270381428321164</v>
      </c>
      <c r="N61">
        <f t="shared" si="7"/>
        <v>2</v>
      </c>
      <c r="O61">
        <f t="shared" si="8"/>
        <v>-0.19251552858542503</v>
      </c>
      <c r="P61">
        <f t="shared" si="9"/>
        <v>-0.11939704041433585</v>
      </c>
      <c r="Q61">
        <f t="shared" si="10"/>
        <v>0</v>
      </c>
      <c r="R61">
        <f t="shared" si="11"/>
        <v>15.318675527581068</v>
      </c>
      <c r="S61">
        <f t="shared" si="12"/>
        <v>15.318675527581068</v>
      </c>
      <c r="T61">
        <f t="shared" si="13"/>
        <v>1.7467983117156911</v>
      </c>
      <c r="U61">
        <f t="shared" si="14"/>
        <v>86.358068423271192</v>
      </c>
      <c r="V61">
        <f t="shared" si="15"/>
        <v>1.4907825409085149</v>
      </c>
      <c r="W61">
        <f t="shared" si="16"/>
        <v>1.7262805527349994</v>
      </c>
      <c r="X61">
        <f t="shared" si="17"/>
        <v>0.25601577080717619</v>
      </c>
      <c r="Y61">
        <f t="shared" si="18"/>
        <v>21.722767802110031</v>
      </c>
      <c r="Z61">
        <f t="shared" si="19"/>
        <v>-19.827238343970489</v>
      </c>
      <c r="AA61">
        <f t="shared" si="20"/>
        <v>-1.8973447967781281</v>
      </c>
      <c r="AB61">
        <f t="shared" si="21"/>
        <v>-1.8153386385861836E-3</v>
      </c>
      <c r="AC61">
        <v>0</v>
      </c>
      <c r="AD61">
        <v>0</v>
      </c>
      <c r="AE61">
        <v>2</v>
      </c>
      <c r="AF61">
        <v>5</v>
      </c>
      <c r="AG61">
        <v>1</v>
      </c>
      <c r="AH61">
        <f t="shared" si="22"/>
        <v>1</v>
      </c>
      <c r="AI61">
        <f t="shared" si="23"/>
        <v>0</v>
      </c>
      <c r="AJ61">
        <f t="shared" si="24"/>
        <v>56004.990346203551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5.71</v>
      </c>
      <c r="AP61">
        <v>0.5</v>
      </c>
      <c r="AQ61" t="s">
        <v>192</v>
      </c>
      <c r="AR61">
        <v>1591787484.88065</v>
      </c>
      <c r="AS61">
        <v>410.12190322580602</v>
      </c>
      <c r="AT61">
        <v>409.92625806451599</v>
      </c>
      <c r="AU61">
        <v>14.661838709677401</v>
      </c>
      <c r="AV61">
        <v>14.9389677419355</v>
      </c>
      <c r="AW61">
        <v>1000.03674193548</v>
      </c>
      <c r="AX61">
        <v>101.577</v>
      </c>
      <c r="AY61">
        <v>0.100734316129032</v>
      </c>
      <c r="AZ61">
        <v>15.134790322580599</v>
      </c>
      <c r="BA61">
        <v>999.9</v>
      </c>
      <c r="BB61">
        <v>999.9</v>
      </c>
      <c r="BC61">
        <v>10015.3209677419</v>
      </c>
      <c r="BD61">
        <v>0</v>
      </c>
      <c r="BE61">
        <v>0.27576790322580702</v>
      </c>
      <c r="BF61">
        <v>1591787473.9000001</v>
      </c>
      <c r="BG61" t="s">
        <v>301</v>
      </c>
      <c r="BH61">
        <v>8</v>
      </c>
      <c r="BI61">
        <v>-0.33100000000000002</v>
      </c>
      <c r="BJ61">
        <v>-1E-3</v>
      </c>
      <c r="BK61">
        <v>410</v>
      </c>
      <c r="BL61">
        <v>15</v>
      </c>
      <c r="BM61">
        <v>0.33</v>
      </c>
      <c r="BN61">
        <v>0.15</v>
      </c>
      <c r="BO61">
        <v>0.167896111904762</v>
      </c>
      <c r="BP61">
        <v>0.191640075036795</v>
      </c>
      <c r="BQ61">
        <v>6.4401449561152901E-2</v>
      </c>
      <c r="BR61">
        <v>0</v>
      </c>
      <c r="BS61">
        <v>-0.22540510276190501</v>
      </c>
      <c r="BT61">
        <v>-0.69761354263441</v>
      </c>
      <c r="BU61">
        <v>0.10656590109316</v>
      </c>
      <c r="BV61">
        <v>0</v>
      </c>
      <c r="BW61">
        <v>0</v>
      </c>
      <c r="BX61">
        <v>2</v>
      </c>
      <c r="BY61" t="s">
        <v>194</v>
      </c>
      <c r="BZ61">
        <v>100</v>
      </c>
      <c r="CA61">
        <v>100</v>
      </c>
      <c r="CB61">
        <v>-0.33100000000000002</v>
      </c>
      <c r="CC61">
        <v>-1E-3</v>
      </c>
      <c r="CD61">
        <v>2</v>
      </c>
      <c r="CE61">
        <v>1079.57</v>
      </c>
      <c r="CF61">
        <v>351.81400000000002</v>
      </c>
      <c r="CG61">
        <v>15.000400000000001</v>
      </c>
      <c r="CH61">
        <v>19.137499999999999</v>
      </c>
      <c r="CI61">
        <v>29.9999</v>
      </c>
      <c r="CJ61">
        <v>19.2072</v>
      </c>
      <c r="CK61">
        <v>19.241199999999999</v>
      </c>
      <c r="CL61">
        <v>25.057400000000001</v>
      </c>
      <c r="CM61">
        <v>-30</v>
      </c>
      <c r="CN61">
        <v>-30</v>
      </c>
      <c r="CO61">
        <v>15</v>
      </c>
      <c r="CP61">
        <v>410</v>
      </c>
      <c r="CQ61">
        <v>20</v>
      </c>
      <c r="CR61">
        <v>99.454999999999998</v>
      </c>
      <c r="CS61">
        <v>107.742</v>
      </c>
    </row>
    <row r="62" spans="1:97" x14ac:dyDescent="0.25">
      <c r="A62">
        <v>46</v>
      </c>
      <c r="B62">
        <v>1591787498.4000001</v>
      </c>
      <c r="C62">
        <v>2063.7000000476801</v>
      </c>
      <c r="D62" t="s">
        <v>306</v>
      </c>
      <c r="E62" t="s">
        <v>307</v>
      </c>
      <c r="F62">
        <v>1591787489.8129001</v>
      </c>
      <c r="G62">
        <f t="shared" si="0"/>
        <v>-4.7232001581376569E-4</v>
      </c>
      <c r="H62">
        <f t="shared" si="1"/>
        <v>-0.13755368054166969</v>
      </c>
      <c r="I62">
        <f t="shared" si="2"/>
        <v>410.17374193548397</v>
      </c>
      <c r="J62">
        <f t="shared" si="3"/>
        <v>407.31325965344399</v>
      </c>
      <c r="K62">
        <f t="shared" si="4"/>
        <v>41.41463550567935</v>
      </c>
      <c r="L62">
        <f t="shared" si="5"/>
        <v>41.705482484689895</v>
      </c>
      <c r="M62">
        <f t="shared" si="6"/>
        <v>-0.17710908378309734</v>
      </c>
      <c r="N62">
        <f t="shared" si="7"/>
        <v>2</v>
      </c>
      <c r="O62">
        <f t="shared" si="8"/>
        <v>-0.18631265466591665</v>
      </c>
      <c r="P62">
        <f t="shared" si="9"/>
        <v>-0.11557890757670039</v>
      </c>
      <c r="Q62">
        <f t="shared" si="10"/>
        <v>0</v>
      </c>
      <c r="R62">
        <f t="shared" si="11"/>
        <v>15.308570820582736</v>
      </c>
      <c r="S62">
        <f t="shared" si="12"/>
        <v>15.308570820582736</v>
      </c>
      <c r="T62">
        <f t="shared" si="13"/>
        <v>1.7456652996078306</v>
      </c>
      <c r="U62">
        <f t="shared" si="14"/>
        <v>86.443124767306031</v>
      </c>
      <c r="V62">
        <f t="shared" si="15"/>
        <v>1.4920069640351314</v>
      </c>
      <c r="W62">
        <f t="shared" si="16"/>
        <v>1.7259984157808104</v>
      </c>
      <c r="X62">
        <f t="shared" si="17"/>
        <v>0.25365833557269912</v>
      </c>
      <c r="Y62">
        <f t="shared" si="18"/>
        <v>20.829312697387067</v>
      </c>
      <c r="Z62">
        <f t="shared" si="19"/>
        <v>-19.011790068187555</v>
      </c>
      <c r="AA62">
        <f t="shared" si="20"/>
        <v>-1.8191916584858556</v>
      </c>
      <c r="AB62">
        <f t="shared" si="21"/>
        <v>-1.6690292863437151E-3</v>
      </c>
      <c r="AC62">
        <v>0</v>
      </c>
      <c r="AD62">
        <v>0</v>
      </c>
      <c r="AE62">
        <v>2</v>
      </c>
      <c r="AF62">
        <v>5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55933.549020748425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5.71</v>
      </c>
      <c r="AP62">
        <v>0.5</v>
      </c>
      <c r="AQ62" t="s">
        <v>192</v>
      </c>
      <c r="AR62">
        <v>1591787489.8129001</v>
      </c>
      <c r="AS62">
        <v>410.17374193548397</v>
      </c>
      <c r="AT62">
        <v>409.98458064516097</v>
      </c>
      <c r="AU62">
        <v>14.6739</v>
      </c>
      <c r="AV62">
        <v>14.939632258064499</v>
      </c>
      <c r="AW62">
        <v>1000.01880645161</v>
      </c>
      <c r="AX62">
        <v>101.57751612903201</v>
      </c>
      <c r="AY62">
        <v>0.100085874193548</v>
      </c>
      <c r="AZ62">
        <v>15.1322483870968</v>
      </c>
      <c r="BA62">
        <v>999.9</v>
      </c>
      <c r="BB62">
        <v>999.9</v>
      </c>
      <c r="BC62">
        <v>10001.853225806501</v>
      </c>
      <c r="BD62">
        <v>0</v>
      </c>
      <c r="BE62">
        <v>0.27412700000000001</v>
      </c>
      <c r="BF62">
        <v>1591787473.9000001</v>
      </c>
      <c r="BG62" t="s">
        <v>301</v>
      </c>
      <c r="BH62">
        <v>8</v>
      </c>
      <c r="BI62">
        <v>-0.33100000000000002</v>
      </c>
      <c r="BJ62">
        <v>-1E-3</v>
      </c>
      <c r="BK62">
        <v>410</v>
      </c>
      <c r="BL62">
        <v>15</v>
      </c>
      <c r="BM62">
        <v>0.33</v>
      </c>
      <c r="BN62">
        <v>0.15</v>
      </c>
      <c r="BO62">
        <v>0.201434928571429</v>
      </c>
      <c r="BP62">
        <v>-7.4492166649026303E-2</v>
      </c>
      <c r="BQ62">
        <v>4.01013867248603E-2</v>
      </c>
      <c r="BR62">
        <v>1</v>
      </c>
      <c r="BS62">
        <v>-0.27012197619047601</v>
      </c>
      <c r="BT62">
        <v>0.21706904911571201</v>
      </c>
      <c r="BU62">
        <v>3.1510432328786801E-2</v>
      </c>
      <c r="BV62">
        <v>0</v>
      </c>
      <c r="BW62">
        <v>1</v>
      </c>
      <c r="BX62">
        <v>2</v>
      </c>
      <c r="BY62" t="s">
        <v>200</v>
      </c>
      <c r="BZ62">
        <v>100</v>
      </c>
      <c r="CA62">
        <v>100</v>
      </c>
      <c r="CB62">
        <v>-0.33100000000000002</v>
      </c>
      <c r="CC62">
        <v>-1E-3</v>
      </c>
      <c r="CD62">
        <v>2</v>
      </c>
      <c r="CE62">
        <v>1079.76</v>
      </c>
      <c r="CF62">
        <v>352.10899999999998</v>
      </c>
      <c r="CG62">
        <v>15.000299999999999</v>
      </c>
      <c r="CH62">
        <v>19.133800000000001</v>
      </c>
      <c r="CI62">
        <v>29.9999</v>
      </c>
      <c r="CJ62">
        <v>19.202999999999999</v>
      </c>
      <c r="CK62">
        <v>19.236999999999998</v>
      </c>
      <c r="CL62">
        <v>25.058499999999999</v>
      </c>
      <c r="CM62">
        <v>-30</v>
      </c>
      <c r="CN62">
        <v>-30</v>
      </c>
      <c r="CO62">
        <v>15</v>
      </c>
      <c r="CP62">
        <v>410</v>
      </c>
      <c r="CQ62">
        <v>20</v>
      </c>
      <c r="CR62">
        <v>99.4559</v>
      </c>
      <c r="CS62">
        <v>107.741</v>
      </c>
    </row>
    <row r="63" spans="1:97" x14ac:dyDescent="0.25">
      <c r="A63">
        <v>47</v>
      </c>
      <c r="B63">
        <v>1591787503.5</v>
      </c>
      <c r="C63">
        <v>2068.7999999523199</v>
      </c>
      <c r="D63" t="s">
        <v>308</v>
      </c>
      <c r="E63" t="s">
        <v>309</v>
      </c>
      <c r="F63">
        <v>1591787494.7967701</v>
      </c>
      <c r="G63">
        <f t="shared" si="0"/>
        <v>-4.2158682942293463E-4</v>
      </c>
      <c r="H63">
        <f t="shared" si="1"/>
        <v>-0.1945000463454393</v>
      </c>
      <c r="I63">
        <f t="shared" si="2"/>
        <v>410.20977419354801</v>
      </c>
      <c r="J63">
        <f t="shared" si="3"/>
        <v>406.72308662366544</v>
      </c>
      <c r="K63">
        <f t="shared" si="4"/>
        <v>41.354661675339251</v>
      </c>
      <c r="L63">
        <f t="shared" si="5"/>
        <v>41.70917999397485</v>
      </c>
      <c r="M63">
        <f t="shared" si="6"/>
        <v>-0.16178053879721885</v>
      </c>
      <c r="N63">
        <f t="shared" si="7"/>
        <v>2</v>
      </c>
      <c r="O63">
        <f t="shared" si="8"/>
        <v>-0.16942262142528425</v>
      </c>
      <c r="P63">
        <f t="shared" si="9"/>
        <v>-0.10517263342853868</v>
      </c>
      <c r="Q63">
        <f t="shared" si="10"/>
        <v>0</v>
      </c>
      <c r="R63">
        <f t="shared" si="11"/>
        <v>15.286319115594518</v>
      </c>
      <c r="S63">
        <f t="shared" si="12"/>
        <v>15.286319115594518</v>
      </c>
      <c r="T63">
        <f t="shared" si="13"/>
        <v>1.7431725549747032</v>
      </c>
      <c r="U63">
        <f t="shared" si="14"/>
        <v>86.587951998098305</v>
      </c>
      <c r="V63">
        <f t="shared" si="15"/>
        <v>1.4941883407461365</v>
      </c>
      <c r="W63">
        <f t="shared" si="16"/>
        <v>1.725630767637226</v>
      </c>
      <c r="X63">
        <f t="shared" si="17"/>
        <v>0.24898421422856676</v>
      </c>
      <c r="Y63">
        <f t="shared" si="18"/>
        <v>18.591979177551416</v>
      </c>
      <c r="Z63">
        <f t="shared" si="19"/>
        <v>-16.969732706956535</v>
      </c>
      <c r="AA63">
        <f t="shared" si="20"/>
        <v>-1.6235761254586658</v>
      </c>
      <c r="AB63">
        <f t="shared" si="21"/>
        <v>-1.3296548637846684E-3</v>
      </c>
      <c r="AC63">
        <v>0</v>
      </c>
      <c r="AD63">
        <v>0</v>
      </c>
      <c r="AE63">
        <v>2</v>
      </c>
      <c r="AF63">
        <v>2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55953.536882264525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5.71</v>
      </c>
      <c r="AP63">
        <v>0.5</v>
      </c>
      <c r="AQ63" t="s">
        <v>192</v>
      </c>
      <c r="AR63">
        <v>1591787494.7967701</v>
      </c>
      <c r="AS63">
        <v>410.20977419354801</v>
      </c>
      <c r="AT63">
        <v>409.99996774193602</v>
      </c>
      <c r="AU63">
        <v>14.695341935483899</v>
      </c>
      <c r="AV63">
        <v>14.932529032258101</v>
      </c>
      <c r="AW63">
        <v>1000.00603225806</v>
      </c>
      <c r="AX63">
        <v>101.577677419355</v>
      </c>
      <c r="AY63">
        <v>0.100007067741935</v>
      </c>
      <c r="AZ63">
        <v>15.128935483871</v>
      </c>
      <c r="BA63">
        <v>999.9</v>
      </c>
      <c r="BB63">
        <v>999.9</v>
      </c>
      <c r="BC63">
        <v>10005.4435483871</v>
      </c>
      <c r="BD63">
        <v>0</v>
      </c>
      <c r="BE63">
        <v>0.27358003225806399</v>
      </c>
      <c r="BF63">
        <v>1591787473.9000001</v>
      </c>
      <c r="BG63" t="s">
        <v>301</v>
      </c>
      <c r="BH63">
        <v>8</v>
      </c>
      <c r="BI63">
        <v>-0.33100000000000002</v>
      </c>
      <c r="BJ63">
        <v>-1E-3</v>
      </c>
      <c r="BK63">
        <v>410</v>
      </c>
      <c r="BL63">
        <v>15</v>
      </c>
      <c r="BM63">
        <v>0.33</v>
      </c>
      <c r="BN63">
        <v>0.15</v>
      </c>
      <c r="BO63">
        <v>0.20213900000000001</v>
      </c>
      <c r="BP63">
        <v>0.332622962663852</v>
      </c>
      <c r="BQ63">
        <v>3.8866206223891898E-2</v>
      </c>
      <c r="BR63">
        <v>0</v>
      </c>
      <c r="BS63">
        <v>-0.24970166666666699</v>
      </c>
      <c r="BT63">
        <v>0.34443113612713</v>
      </c>
      <c r="BU63">
        <v>3.4780263881270299E-2</v>
      </c>
      <c r="BV63">
        <v>0</v>
      </c>
      <c r="BW63">
        <v>0</v>
      </c>
      <c r="BX63">
        <v>2</v>
      </c>
      <c r="BY63" t="s">
        <v>194</v>
      </c>
      <c r="BZ63">
        <v>100</v>
      </c>
      <c r="CA63">
        <v>100</v>
      </c>
      <c r="CB63">
        <v>-0.33100000000000002</v>
      </c>
      <c r="CC63">
        <v>-1E-3</v>
      </c>
      <c r="CD63">
        <v>2</v>
      </c>
      <c r="CE63">
        <v>1083.3900000000001</v>
      </c>
      <c r="CF63">
        <v>352.25</v>
      </c>
      <c r="CG63">
        <v>15.0001</v>
      </c>
      <c r="CH63">
        <v>19.1297</v>
      </c>
      <c r="CI63">
        <v>29.9998</v>
      </c>
      <c r="CJ63">
        <v>19.198899999999998</v>
      </c>
      <c r="CK63">
        <v>19.2333</v>
      </c>
      <c r="CL63">
        <v>25.056699999999999</v>
      </c>
      <c r="CM63">
        <v>-30</v>
      </c>
      <c r="CN63">
        <v>-30</v>
      </c>
      <c r="CO63">
        <v>15</v>
      </c>
      <c r="CP63">
        <v>410</v>
      </c>
      <c r="CQ63">
        <v>20</v>
      </c>
      <c r="CR63">
        <v>99.456800000000001</v>
      </c>
      <c r="CS63">
        <v>107.741</v>
      </c>
    </row>
    <row r="64" spans="1:97" x14ac:dyDescent="0.25">
      <c r="A64">
        <v>48</v>
      </c>
      <c r="B64">
        <v>1591787734.5</v>
      </c>
      <c r="C64">
        <v>2299.7999999523199</v>
      </c>
      <c r="D64" t="s">
        <v>312</v>
      </c>
      <c r="E64" t="s">
        <v>313</v>
      </c>
      <c r="F64">
        <v>1591787709.7354801</v>
      </c>
      <c r="G64">
        <f t="shared" si="0"/>
        <v>1.9190315839781352E-4</v>
      </c>
      <c r="H64">
        <f t="shared" si="1"/>
        <v>-0.58067490198242122</v>
      </c>
      <c r="I64">
        <f t="shared" si="2"/>
        <v>410.61564516128999</v>
      </c>
      <c r="J64">
        <f t="shared" si="3"/>
        <v>419.57605329078825</v>
      </c>
      <c r="K64">
        <f t="shared" si="4"/>
        <v>42.662775612698915</v>
      </c>
      <c r="L64">
        <f t="shared" si="5"/>
        <v>41.751675280759692</v>
      </c>
      <c r="M64">
        <f t="shared" si="6"/>
        <v>9.1404831702889586E-2</v>
      </c>
      <c r="N64">
        <f t="shared" si="7"/>
        <v>2</v>
      </c>
      <c r="O64">
        <f t="shared" si="8"/>
        <v>8.914590264385204E-2</v>
      </c>
      <c r="P64">
        <f t="shared" si="9"/>
        <v>5.5914495214647725E-2</v>
      </c>
      <c r="Q64">
        <f t="shared" si="10"/>
        <v>0</v>
      </c>
      <c r="R64">
        <f t="shared" si="11"/>
        <v>15.003327608831922</v>
      </c>
      <c r="S64">
        <f t="shared" si="12"/>
        <v>15.003327608831922</v>
      </c>
      <c r="T64">
        <f t="shared" si="13"/>
        <v>1.7117421401760506</v>
      </c>
      <c r="U64">
        <f t="shared" si="14"/>
        <v>87.012298307560442</v>
      </c>
      <c r="V64">
        <f t="shared" si="15"/>
        <v>1.4963085165967871</v>
      </c>
      <c r="W64">
        <f t="shared" si="16"/>
        <v>1.7196517569364949</v>
      </c>
      <c r="X64">
        <f t="shared" si="17"/>
        <v>0.21543362357926354</v>
      </c>
      <c r="Y64">
        <f t="shared" si="18"/>
        <v>-8.4629292853435771</v>
      </c>
      <c r="Z64">
        <f t="shared" si="19"/>
        <v>7.7248735311093819</v>
      </c>
      <c r="AA64">
        <f t="shared" si="20"/>
        <v>0.73778047158751336</v>
      </c>
      <c r="AB64">
        <f t="shared" si="21"/>
        <v>-2.7528264668230662E-4</v>
      </c>
      <c r="AC64">
        <v>0</v>
      </c>
      <c r="AD64">
        <v>0</v>
      </c>
      <c r="AE64">
        <v>2</v>
      </c>
      <c r="AF64">
        <v>33</v>
      </c>
      <c r="AG64">
        <v>3</v>
      </c>
      <c r="AH64">
        <f t="shared" si="22"/>
        <v>1</v>
      </c>
      <c r="AI64">
        <f t="shared" si="23"/>
        <v>0</v>
      </c>
      <c r="AJ64">
        <f t="shared" si="24"/>
        <v>55901.234568884494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12.73</v>
      </c>
      <c r="AP64">
        <v>0.5</v>
      </c>
      <c r="AQ64" t="s">
        <v>192</v>
      </c>
      <c r="AR64">
        <v>1591787709.7354801</v>
      </c>
      <c r="AS64">
        <v>410.61564516128999</v>
      </c>
      <c r="AT64">
        <v>409.97674193548397</v>
      </c>
      <c r="AU64">
        <v>14.7157612903226</v>
      </c>
      <c r="AV64">
        <v>14.4750580645161</v>
      </c>
      <c r="AW64">
        <v>999.97732258064502</v>
      </c>
      <c r="AX64">
        <v>101.58016129032301</v>
      </c>
      <c r="AY64">
        <v>0.10051204193548401</v>
      </c>
      <c r="AZ64">
        <v>15.074970967741899</v>
      </c>
      <c r="BA64">
        <v>999.9</v>
      </c>
      <c r="BB64">
        <v>999.9</v>
      </c>
      <c r="BC64">
        <v>9993.4861290322606</v>
      </c>
      <c r="BD64">
        <v>0</v>
      </c>
      <c r="BE64">
        <v>0.278548258064516</v>
      </c>
      <c r="BF64">
        <v>1591787729</v>
      </c>
      <c r="BG64" t="s">
        <v>314</v>
      </c>
      <c r="BH64">
        <v>9</v>
      </c>
      <c r="BI64">
        <v>-0.379</v>
      </c>
      <c r="BJ64">
        <v>-1.4999999999999999E-2</v>
      </c>
      <c r="BK64">
        <v>410</v>
      </c>
      <c r="BL64">
        <v>15</v>
      </c>
      <c r="BM64">
        <v>0.14000000000000001</v>
      </c>
      <c r="BN64">
        <v>0.21</v>
      </c>
      <c r="BO64">
        <v>9.1767060952380894E-2</v>
      </c>
      <c r="BP64">
        <v>1.0867218725193799</v>
      </c>
      <c r="BQ64">
        <v>0.209821828825978</v>
      </c>
      <c r="BR64">
        <v>0</v>
      </c>
      <c r="BS64">
        <v>6.8326761904761897E-3</v>
      </c>
      <c r="BT64">
        <v>-0.13852455524243401</v>
      </c>
      <c r="BU64">
        <v>1.7564294534257101E-2</v>
      </c>
      <c r="BV64">
        <v>0</v>
      </c>
      <c r="BW64">
        <v>0</v>
      </c>
      <c r="BX64">
        <v>2</v>
      </c>
      <c r="BY64" t="s">
        <v>194</v>
      </c>
      <c r="BZ64">
        <v>100</v>
      </c>
      <c r="CA64">
        <v>100</v>
      </c>
      <c r="CB64">
        <v>-0.379</v>
      </c>
      <c r="CC64">
        <v>-1.4999999999999999E-2</v>
      </c>
      <c r="CD64">
        <v>2</v>
      </c>
      <c r="CE64">
        <v>1050</v>
      </c>
      <c r="CF64">
        <v>350.70400000000001</v>
      </c>
      <c r="CG64">
        <v>14.9999</v>
      </c>
      <c r="CH64">
        <v>19.016999999999999</v>
      </c>
      <c r="CI64">
        <v>29.9998</v>
      </c>
      <c r="CJ64">
        <v>19.074999999999999</v>
      </c>
      <c r="CK64">
        <v>19.109100000000002</v>
      </c>
      <c r="CL64">
        <v>25.037400000000002</v>
      </c>
      <c r="CM64">
        <v>-30</v>
      </c>
      <c r="CN64">
        <v>-30</v>
      </c>
      <c r="CO64">
        <v>15</v>
      </c>
      <c r="CP64">
        <v>410</v>
      </c>
      <c r="CQ64">
        <v>20</v>
      </c>
      <c r="CR64">
        <v>99.475700000000003</v>
      </c>
      <c r="CS64">
        <v>107.753</v>
      </c>
    </row>
    <row r="65" spans="1:97" x14ac:dyDescent="0.25">
      <c r="A65">
        <v>49</v>
      </c>
      <c r="B65">
        <v>1591787739.5</v>
      </c>
      <c r="C65">
        <v>2304.7999999523199</v>
      </c>
      <c r="D65" t="s">
        <v>315</v>
      </c>
      <c r="E65" t="s">
        <v>316</v>
      </c>
      <c r="F65">
        <v>1591787721.9290299</v>
      </c>
      <c r="G65">
        <f t="shared" si="0"/>
        <v>8.481320403468127E-5</v>
      </c>
      <c r="H65">
        <f t="shared" si="1"/>
        <v>-0.53651244340073012</v>
      </c>
      <c r="I65">
        <f t="shared" si="2"/>
        <v>410.59170967741898</v>
      </c>
      <c r="J65">
        <f t="shared" si="3"/>
        <v>431.61457239361056</v>
      </c>
      <c r="K65">
        <f t="shared" si="4"/>
        <v>43.886987242642732</v>
      </c>
      <c r="L65">
        <f t="shared" si="5"/>
        <v>41.749362225228033</v>
      </c>
      <c r="M65">
        <f t="shared" si="6"/>
        <v>3.8462921727965393E-2</v>
      </c>
      <c r="N65">
        <f t="shared" si="7"/>
        <v>2</v>
      </c>
      <c r="O65">
        <f t="shared" si="8"/>
        <v>3.8056663411756411E-2</v>
      </c>
      <c r="P65">
        <f t="shared" si="9"/>
        <v>2.3821557679427292E-2</v>
      </c>
      <c r="Q65">
        <f t="shared" si="10"/>
        <v>0</v>
      </c>
      <c r="R65">
        <f t="shared" si="11"/>
        <v>15.046227025545692</v>
      </c>
      <c r="S65">
        <f t="shared" si="12"/>
        <v>15.046227025545692</v>
      </c>
      <c r="T65">
        <f t="shared" si="13"/>
        <v>1.7164745007160456</v>
      </c>
      <c r="U65">
        <f t="shared" si="14"/>
        <v>86.829460235555516</v>
      </c>
      <c r="V65">
        <f t="shared" si="15"/>
        <v>1.4934447839824845</v>
      </c>
      <c r="W65">
        <f t="shared" si="16"/>
        <v>1.7199747412122444</v>
      </c>
      <c r="X65">
        <f t="shared" si="17"/>
        <v>0.22302971673356109</v>
      </c>
      <c r="Y65">
        <f t="shared" si="18"/>
        <v>-3.7402622979294442</v>
      </c>
      <c r="Z65">
        <f t="shared" si="19"/>
        <v>3.4140633394919924</v>
      </c>
      <c r="AA65">
        <f t="shared" si="20"/>
        <v>0.32614518247268665</v>
      </c>
      <c r="AB65">
        <f t="shared" si="21"/>
        <v>-5.3775964765190309E-5</v>
      </c>
      <c r="AC65">
        <v>0</v>
      </c>
      <c r="AD65">
        <v>0</v>
      </c>
      <c r="AE65">
        <v>2</v>
      </c>
      <c r="AF65">
        <v>10</v>
      </c>
      <c r="AG65">
        <v>1</v>
      </c>
      <c r="AH65">
        <f t="shared" si="22"/>
        <v>1</v>
      </c>
      <c r="AI65">
        <f t="shared" si="23"/>
        <v>0</v>
      </c>
      <c r="AJ65">
        <f t="shared" si="24"/>
        <v>55914.316586014938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12.73</v>
      </c>
      <c r="AP65">
        <v>0.5</v>
      </c>
      <c r="AQ65" t="s">
        <v>192</v>
      </c>
      <c r="AR65">
        <v>1591787721.9290299</v>
      </c>
      <c r="AS65">
        <v>410.59170967741898</v>
      </c>
      <c r="AT65">
        <v>409.95306451612902</v>
      </c>
      <c r="AU65">
        <v>14.687554838709699</v>
      </c>
      <c r="AV65">
        <v>14.581174193548399</v>
      </c>
      <c r="AW65">
        <v>1000.00741935484</v>
      </c>
      <c r="AX65">
        <v>101.580193548387</v>
      </c>
      <c r="AY65">
        <v>0.1007738</v>
      </c>
      <c r="AZ65">
        <v>15.0778903225806</v>
      </c>
      <c r="BA65">
        <v>999.9</v>
      </c>
      <c r="BB65">
        <v>999.9</v>
      </c>
      <c r="BC65">
        <v>9996.0264516128991</v>
      </c>
      <c r="BD65">
        <v>0</v>
      </c>
      <c r="BE65">
        <v>0.28009803225806501</v>
      </c>
      <c r="BF65">
        <v>1591787729</v>
      </c>
      <c r="BG65" t="s">
        <v>314</v>
      </c>
      <c r="BH65">
        <v>9</v>
      </c>
      <c r="BI65">
        <v>-0.379</v>
      </c>
      <c r="BJ65">
        <v>-1.4999999999999999E-2</v>
      </c>
      <c r="BK65">
        <v>410</v>
      </c>
      <c r="BL65">
        <v>15</v>
      </c>
      <c r="BM65">
        <v>0.14000000000000001</v>
      </c>
      <c r="BN65">
        <v>0.21</v>
      </c>
      <c r="BO65">
        <v>0.27145820142857102</v>
      </c>
      <c r="BP65">
        <v>3.0619874984816802</v>
      </c>
      <c r="BQ65">
        <v>0.36241544931647102</v>
      </c>
      <c r="BR65">
        <v>0</v>
      </c>
      <c r="BS65">
        <v>-1.0735483333333301E-2</v>
      </c>
      <c r="BT65">
        <v>-0.26665947521500299</v>
      </c>
      <c r="BU65">
        <v>2.9262133155048699E-2</v>
      </c>
      <c r="BV65">
        <v>0</v>
      </c>
      <c r="BW65">
        <v>0</v>
      </c>
      <c r="BX65">
        <v>2</v>
      </c>
      <c r="BY65" t="s">
        <v>194</v>
      </c>
      <c r="BZ65">
        <v>100</v>
      </c>
      <c r="CA65">
        <v>100</v>
      </c>
      <c r="CB65">
        <v>-0.379</v>
      </c>
      <c r="CC65">
        <v>-1.4999999999999999E-2</v>
      </c>
      <c r="CD65">
        <v>2</v>
      </c>
      <c r="CE65">
        <v>1074.6400000000001</v>
      </c>
      <c r="CF65">
        <v>352.2</v>
      </c>
      <c r="CG65">
        <v>14.9999</v>
      </c>
      <c r="CH65">
        <v>19.014199999999999</v>
      </c>
      <c r="CI65">
        <v>29.9999</v>
      </c>
      <c r="CJ65">
        <v>19.065300000000001</v>
      </c>
      <c r="CK65">
        <v>19.1007</v>
      </c>
      <c r="CL65">
        <v>25.039000000000001</v>
      </c>
      <c r="CM65">
        <v>-30</v>
      </c>
      <c r="CN65">
        <v>-30</v>
      </c>
      <c r="CO65">
        <v>15</v>
      </c>
      <c r="CP65">
        <v>410</v>
      </c>
      <c r="CQ65">
        <v>20</v>
      </c>
      <c r="CR65">
        <v>99.474199999999996</v>
      </c>
      <c r="CS65">
        <v>107.753</v>
      </c>
    </row>
    <row r="66" spans="1:97" x14ac:dyDescent="0.25">
      <c r="A66">
        <v>50</v>
      </c>
      <c r="B66">
        <v>1591787744.5</v>
      </c>
      <c r="C66">
        <v>2309.7999999523199</v>
      </c>
      <c r="D66" t="s">
        <v>317</v>
      </c>
      <c r="E66" t="s">
        <v>318</v>
      </c>
      <c r="F66">
        <v>1591787734.26774</v>
      </c>
      <c r="G66">
        <f t="shared" si="0"/>
        <v>-1.6402647724487347E-5</v>
      </c>
      <c r="H66">
        <f t="shared" si="1"/>
        <v>-0.46910417661003334</v>
      </c>
      <c r="I66">
        <f t="shared" si="2"/>
        <v>410.56945161290298</v>
      </c>
      <c r="J66">
        <f t="shared" si="3"/>
        <v>304.43128902619395</v>
      </c>
      <c r="K66">
        <f t="shared" si="4"/>
        <v>30.953799945595431</v>
      </c>
      <c r="L66">
        <f t="shared" si="5"/>
        <v>41.745658633351375</v>
      </c>
      <c r="M66">
        <f t="shared" si="6"/>
        <v>-7.1478234658676034E-3</v>
      </c>
      <c r="N66">
        <f t="shared" si="7"/>
        <v>2</v>
      </c>
      <c r="O66">
        <f t="shared" si="8"/>
        <v>-7.162046017270894E-3</v>
      </c>
      <c r="P66">
        <f t="shared" si="9"/>
        <v>-4.4749986024841511E-3</v>
      </c>
      <c r="Q66">
        <f t="shared" si="10"/>
        <v>0</v>
      </c>
      <c r="R66">
        <f t="shared" si="11"/>
        <v>15.086975193731586</v>
      </c>
      <c r="S66">
        <f t="shared" si="12"/>
        <v>15.086975193731586</v>
      </c>
      <c r="T66">
        <f t="shared" si="13"/>
        <v>1.7209801914777898</v>
      </c>
      <c r="U66">
        <f t="shared" si="14"/>
        <v>86.717055777306456</v>
      </c>
      <c r="V66">
        <f t="shared" si="15"/>
        <v>1.4917956086481317</v>
      </c>
      <c r="W66">
        <f t="shared" si="16"/>
        <v>1.720302419490733</v>
      </c>
      <c r="X66">
        <f t="shared" si="17"/>
        <v>0.22918458282965815</v>
      </c>
      <c r="Y66">
        <f t="shared" si="18"/>
        <v>0.72335676464989207</v>
      </c>
      <c r="Z66">
        <f t="shared" si="19"/>
        <v>-0.66026897923998062</v>
      </c>
      <c r="AA66">
        <f t="shared" si="20"/>
        <v>-6.3089796973516868E-2</v>
      </c>
      <c r="AB66">
        <f t="shared" si="21"/>
        <v>-2.0115636054640618E-6</v>
      </c>
      <c r="AC66">
        <v>0</v>
      </c>
      <c r="AD66">
        <v>0</v>
      </c>
      <c r="AE66">
        <v>2</v>
      </c>
      <c r="AF66">
        <v>8</v>
      </c>
      <c r="AG66">
        <v>1</v>
      </c>
      <c r="AH66">
        <f t="shared" si="22"/>
        <v>1</v>
      </c>
      <c r="AI66">
        <f t="shared" si="23"/>
        <v>0</v>
      </c>
      <c r="AJ66">
        <f t="shared" si="24"/>
        <v>55954.91336652491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12.73</v>
      </c>
      <c r="AP66">
        <v>0.5</v>
      </c>
      <c r="AQ66" t="s">
        <v>192</v>
      </c>
      <c r="AR66">
        <v>1591787734.26774</v>
      </c>
      <c r="AS66">
        <v>410.56945161290298</v>
      </c>
      <c r="AT66">
        <v>409.96370967741899</v>
      </c>
      <c r="AU66">
        <v>14.671841935483901</v>
      </c>
      <c r="AV66">
        <v>14.692416129032299</v>
      </c>
      <c r="AW66">
        <v>1000.001</v>
      </c>
      <c r="AX66">
        <v>101.57661290322601</v>
      </c>
      <c r="AY66">
        <v>0.10084621935483901</v>
      </c>
      <c r="AZ66">
        <v>15.080851612903199</v>
      </c>
      <c r="BA66">
        <v>999.9</v>
      </c>
      <c r="BB66">
        <v>999.9</v>
      </c>
      <c r="BC66">
        <v>10004.068387096801</v>
      </c>
      <c r="BD66">
        <v>0</v>
      </c>
      <c r="BE66">
        <v>0.28009803225806501</v>
      </c>
      <c r="BF66">
        <v>1591787729</v>
      </c>
      <c r="BG66" t="s">
        <v>314</v>
      </c>
      <c r="BH66">
        <v>9</v>
      </c>
      <c r="BI66">
        <v>-0.379</v>
      </c>
      <c r="BJ66">
        <v>-1.4999999999999999E-2</v>
      </c>
      <c r="BK66">
        <v>410</v>
      </c>
      <c r="BL66">
        <v>15</v>
      </c>
      <c r="BM66">
        <v>0.14000000000000001</v>
      </c>
      <c r="BN66">
        <v>0.21</v>
      </c>
      <c r="BO66">
        <v>0.44013538023809501</v>
      </c>
      <c r="BP66">
        <v>3.11856041436037</v>
      </c>
      <c r="BQ66">
        <v>0.364774100535811</v>
      </c>
      <c r="BR66">
        <v>0</v>
      </c>
      <c r="BS66">
        <v>-3.02143071428571E-2</v>
      </c>
      <c r="BT66">
        <v>-0.31516955099011801</v>
      </c>
      <c r="BU66">
        <v>3.2910414254837102E-2</v>
      </c>
      <c r="BV66">
        <v>0</v>
      </c>
      <c r="BW66">
        <v>0</v>
      </c>
      <c r="BX66">
        <v>2</v>
      </c>
      <c r="BY66" t="s">
        <v>194</v>
      </c>
      <c r="BZ66">
        <v>100</v>
      </c>
      <c r="CA66">
        <v>100</v>
      </c>
      <c r="CB66">
        <v>-0.379</v>
      </c>
      <c r="CC66">
        <v>-1.4999999999999999E-2</v>
      </c>
      <c r="CD66">
        <v>2</v>
      </c>
      <c r="CE66">
        <v>1077.1600000000001</v>
      </c>
      <c r="CF66">
        <v>351.63799999999998</v>
      </c>
      <c r="CG66">
        <v>14.9999</v>
      </c>
      <c r="CH66">
        <v>19.010899999999999</v>
      </c>
      <c r="CI66">
        <v>29.9999</v>
      </c>
      <c r="CJ66">
        <v>19.060400000000001</v>
      </c>
      <c r="CK66">
        <v>19.0962</v>
      </c>
      <c r="CL66">
        <v>25.039400000000001</v>
      </c>
      <c r="CM66">
        <v>-30</v>
      </c>
      <c r="CN66">
        <v>-30</v>
      </c>
      <c r="CO66">
        <v>15</v>
      </c>
      <c r="CP66">
        <v>410</v>
      </c>
      <c r="CQ66">
        <v>20</v>
      </c>
      <c r="CR66">
        <v>99.477599999999995</v>
      </c>
      <c r="CS66">
        <v>107.753</v>
      </c>
    </row>
    <row r="67" spans="1:97" x14ac:dyDescent="0.25">
      <c r="A67">
        <v>51</v>
      </c>
      <c r="B67">
        <v>1591787749.5</v>
      </c>
      <c r="C67">
        <v>2314.7999999523199</v>
      </c>
      <c r="D67" t="s">
        <v>319</v>
      </c>
      <c r="E67" t="s">
        <v>320</v>
      </c>
      <c r="F67">
        <v>1591787740.87097</v>
      </c>
      <c r="G67">
        <f t="shared" si="0"/>
        <v>-4.5451846825440109E-5</v>
      </c>
      <c r="H67">
        <f t="shared" si="1"/>
        <v>-0.58903299750985538</v>
      </c>
      <c r="I67">
        <f t="shared" si="2"/>
        <v>410.73390322580701</v>
      </c>
      <c r="J67">
        <f t="shared" si="3"/>
        <v>361.48938989347937</v>
      </c>
      <c r="K67">
        <f t="shared" si="4"/>
        <v>36.755080987494154</v>
      </c>
      <c r="L67">
        <f t="shared" si="5"/>
        <v>41.762105056036781</v>
      </c>
      <c r="M67">
        <f t="shared" si="6"/>
        <v>-1.9616440240625616E-2</v>
      </c>
      <c r="N67">
        <f t="shared" si="7"/>
        <v>2</v>
      </c>
      <c r="O67">
        <f t="shared" si="8"/>
        <v>-1.972396339383628E-2</v>
      </c>
      <c r="P67">
        <f t="shared" si="9"/>
        <v>-1.2317767886815507E-2</v>
      </c>
      <c r="Q67">
        <f t="shared" si="10"/>
        <v>0</v>
      </c>
      <c r="R67">
        <f t="shared" si="11"/>
        <v>15.09770074343842</v>
      </c>
      <c r="S67">
        <f t="shared" si="12"/>
        <v>15.09770074343842</v>
      </c>
      <c r="T67">
        <f t="shared" si="13"/>
        <v>1.72216788528467</v>
      </c>
      <c r="U67">
        <f t="shared" si="14"/>
        <v>86.704434389948943</v>
      </c>
      <c r="V67">
        <f t="shared" si="15"/>
        <v>1.4915670305753423</v>
      </c>
      <c r="W67">
        <f t="shared" si="16"/>
        <v>1.7202892113534733</v>
      </c>
      <c r="X67">
        <f t="shared" si="17"/>
        <v>0.23060085470932767</v>
      </c>
      <c r="Y67">
        <f t="shared" si="18"/>
        <v>2.0044264450019087</v>
      </c>
      <c r="Z67">
        <f t="shared" si="19"/>
        <v>-1.8296099669574588</v>
      </c>
      <c r="AA67">
        <f t="shared" si="20"/>
        <v>-0.17483192416940097</v>
      </c>
      <c r="AB67">
        <f t="shared" si="21"/>
        <v>-1.5446124951079554E-5</v>
      </c>
      <c r="AC67">
        <v>0</v>
      </c>
      <c r="AD67">
        <v>0</v>
      </c>
      <c r="AE67">
        <v>2</v>
      </c>
      <c r="AF67">
        <v>5</v>
      </c>
      <c r="AG67">
        <v>1</v>
      </c>
      <c r="AH67">
        <f t="shared" si="22"/>
        <v>1</v>
      </c>
      <c r="AI67">
        <f t="shared" si="23"/>
        <v>0</v>
      </c>
      <c r="AJ67">
        <f t="shared" si="24"/>
        <v>55941.529029985206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12.73</v>
      </c>
      <c r="AP67">
        <v>0.5</v>
      </c>
      <c r="AQ67" t="s">
        <v>192</v>
      </c>
      <c r="AR67">
        <v>1591787740.87097</v>
      </c>
      <c r="AS67">
        <v>410.73390322580701</v>
      </c>
      <c r="AT67">
        <v>409.96032258064503</v>
      </c>
      <c r="AU67">
        <v>14.6696903225806</v>
      </c>
      <c r="AV67">
        <v>14.726699999999999</v>
      </c>
      <c r="AW67">
        <v>1000.03038709677</v>
      </c>
      <c r="AX67">
        <v>101.576225806452</v>
      </c>
      <c r="AY67">
        <v>0.10056475806451599</v>
      </c>
      <c r="AZ67">
        <v>15.080732258064501</v>
      </c>
      <c r="BA67">
        <v>999.9</v>
      </c>
      <c r="BB67">
        <v>999.9</v>
      </c>
      <c r="BC67">
        <v>10001.608709677401</v>
      </c>
      <c r="BD67">
        <v>0</v>
      </c>
      <c r="BE67">
        <v>0.282605</v>
      </c>
      <c r="BF67">
        <v>1591787729</v>
      </c>
      <c r="BG67" t="s">
        <v>314</v>
      </c>
      <c r="BH67">
        <v>9</v>
      </c>
      <c r="BI67">
        <v>-0.379</v>
      </c>
      <c r="BJ67">
        <v>-1.4999999999999999E-2</v>
      </c>
      <c r="BK67">
        <v>410</v>
      </c>
      <c r="BL67">
        <v>15</v>
      </c>
      <c r="BM67">
        <v>0.14000000000000001</v>
      </c>
      <c r="BN67">
        <v>0.21</v>
      </c>
      <c r="BO67">
        <v>0.64858932666666702</v>
      </c>
      <c r="BP67">
        <v>2.0195961236472502</v>
      </c>
      <c r="BQ67">
        <v>0.27746228399738898</v>
      </c>
      <c r="BR67">
        <v>0</v>
      </c>
      <c r="BS67">
        <v>-4.73083523809524E-2</v>
      </c>
      <c r="BT67">
        <v>-0.17550025342855599</v>
      </c>
      <c r="BU67">
        <v>2.3213050607961201E-2</v>
      </c>
      <c r="BV67">
        <v>0</v>
      </c>
      <c r="BW67">
        <v>0</v>
      </c>
      <c r="BX67">
        <v>2</v>
      </c>
      <c r="BY67" t="s">
        <v>194</v>
      </c>
      <c r="BZ67">
        <v>100</v>
      </c>
      <c r="CA67">
        <v>100</v>
      </c>
      <c r="CB67">
        <v>-0.379</v>
      </c>
      <c r="CC67">
        <v>-1.4999999999999999E-2</v>
      </c>
      <c r="CD67">
        <v>2</v>
      </c>
      <c r="CE67">
        <v>1079.5</v>
      </c>
      <c r="CF67">
        <v>352.47699999999998</v>
      </c>
      <c r="CG67">
        <v>14.999700000000001</v>
      </c>
      <c r="CH67">
        <v>19.0076</v>
      </c>
      <c r="CI67">
        <v>29.9999</v>
      </c>
      <c r="CJ67">
        <v>19.056699999999999</v>
      </c>
      <c r="CK67">
        <v>19.0929</v>
      </c>
      <c r="CL67">
        <v>25.040099999999999</v>
      </c>
      <c r="CM67">
        <v>-30</v>
      </c>
      <c r="CN67">
        <v>-30</v>
      </c>
      <c r="CO67">
        <v>15</v>
      </c>
      <c r="CP67">
        <v>410</v>
      </c>
      <c r="CQ67">
        <v>20</v>
      </c>
      <c r="CR67">
        <v>99.477500000000006</v>
      </c>
      <c r="CS67">
        <v>107.753</v>
      </c>
    </row>
    <row r="68" spans="1:97" x14ac:dyDescent="0.25">
      <c r="A68">
        <v>52</v>
      </c>
      <c r="B68">
        <v>1591787754.5</v>
      </c>
      <c r="C68">
        <v>2319.7999999523199</v>
      </c>
      <c r="D68" t="s">
        <v>321</v>
      </c>
      <c r="E68" t="s">
        <v>322</v>
      </c>
      <c r="F68">
        <v>1591787745.87097</v>
      </c>
      <c r="G68">
        <f t="shared" si="0"/>
        <v>-3.7761549920215477E-5</v>
      </c>
      <c r="H68">
        <f t="shared" si="1"/>
        <v>-0.5933437003698403</v>
      </c>
      <c r="I68">
        <f t="shared" si="2"/>
        <v>410.76503225806499</v>
      </c>
      <c r="J68">
        <f t="shared" si="3"/>
        <v>351.66849752358047</v>
      </c>
      <c r="K68">
        <f t="shared" si="4"/>
        <v>35.756196264926366</v>
      </c>
      <c r="L68">
        <f t="shared" si="5"/>
        <v>41.764887146888519</v>
      </c>
      <c r="M68">
        <f t="shared" si="6"/>
        <v>-1.6389973263720901E-2</v>
      </c>
      <c r="N68">
        <f t="shared" si="7"/>
        <v>2</v>
      </c>
      <c r="O68">
        <f t="shared" si="8"/>
        <v>-1.6464961856182427E-2</v>
      </c>
      <c r="P68">
        <f t="shared" si="9"/>
        <v>-1.0283835405886406E-2</v>
      </c>
      <c r="Q68">
        <f t="shared" si="10"/>
        <v>0</v>
      </c>
      <c r="R68">
        <f t="shared" si="11"/>
        <v>15.093187819333883</v>
      </c>
      <c r="S68">
        <f t="shared" si="12"/>
        <v>15.093187819333883</v>
      </c>
      <c r="T68">
        <f t="shared" si="13"/>
        <v>1.7216680588823685</v>
      </c>
      <c r="U68">
        <f t="shared" si="14"/>
        <v>86.748359070578388</v>
      </c>
      <c r="V68">
        <f t="shared" si="15"/>
        <v>1.4921650472122001</v>
      </c>
      <c r="W68">
        <f t="shared" si="16"/>
        <v>1.7201075192652071</v>
      </c>
      <c r="X68">
        <f t="shared" si="17"/>
        <v>0.2295030116701684</v>
      </c>
      <c r="Y68">
        <f t="shared" si="18"/>
        <v>1.6652843514815026</v>
      </c>
      <c r="Z68">
        <f t="shared" si="19"/>
        <v>-1.520048489926032</v>
      </c>
      <c r="AA68">
        <f t="shared" si="20"/>
        <v>-0.14524652284065365</v>
      </c>
      <c r="AB68">
        <f t="shared" si="21"/>
        <v>-1.066128518312226E-5</v>
      </c>
      <c r="AC68">
        <v>0</v>
      </c>
      <c r="AD68">
        <v>0</v>
      </c>
      <c r="AE68">
        <v>2</v>
      </c>
      <c r="AF68">
        <v>5</v>
      </c>
      <c r="AG68">
        <v>1</v>
      </c>
      <c r="AH68">
        <f t="shared" si="22"/>
        <v>1</v>
      </c>
      <c r="AI68">
        <f t="shared" si="23"/>
        <v>0</v>
      </c>
      <c r="AJ68">
        <f t="shared" si="24"/>
        <v>55934.475162717754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12.73</v>
      </c>
      <c r="AP68">
        <v>0.5</v>
      </c>
      <c r="AQ68" t="s">
        <v>192</v>
      </c>
      <c r="AR68">
        <v>1591787745.87097</v>
      </c>
      <c r="AS68">
        <v>410.76503225806499</v>
      </c>
      <c r="AT68">
        <v>409.98996774193603</v>
      </c>
      <c r="AU68">
        <v>14.6757064516129</v>
      </c>
      <c r="AV68">
        <v>14.723070967741901</v>
      </c>
      <c r="AW68">
        <v>1000.00990322581</v>
      </c>
      <c r="AX68">
        <v>101.575806451613</v>
      </c>
      <c r="AY68">
        <v>0.10005168387096799</v>
      </c>
      <c r="AZ68">
        <v>15.079090322580599</v>
      </c>
      <c r="BA68">
        <v>999.9</v>
      </c>
      <c r="BB68">
        <v>999.9</v>
      </c>
      <c r="BC68">
        <v>10000.277419354799</v>
      </c>
      <c r="BD68">
        <v>0</v>
      </c>
      <c r="BE68">
        <v>0.282605</v>
      </c>
      <c r="BF68">
        <v>1591787729</v>
      </c>
      <c r="BG68" t="s">
        <v>314</v>
      </c>
      <c r="BH68">
        <v>9</v>
      </c>
      <c r="BI68">
        <v>-0.379</v>
      </c>
      <c r="BJ68">
        <v>-1.4999999999999999E-2</v>
      </c>
      <c r="BK68">
        <v>410</v>
      </c>
      <c r="BL68">
        <v>15</v>
      </c>
      <c r="BM68">
        <v>0.14000000000000001</v>
      </c>
      <c r="BN68">
        <v>0.21</v>
      </c>
      <c r="BO68">
        <v>0.780691928571428</v>
      </c>
      <c r="BP68">
        <v>-1.2427307349481701E-2</v>
      </c>
      <c r="BQ68">
        <v>5.8060900659563097E-2</v>
      </c>
      <c r="BR68">
        <v>1</v>
      </c>
      <c r="BS68">
        <v>-4.84074178571429E-2</v>
      </c>
      <c r="BT68">
        <v>0.129232730086699</v>
      </c>
      <c r="BU68">
        <v>2.1474962345866998E-2</v>
      </c>
      <c r="BV68">
        <v>0</v>
      </c>
      <c r="BW68">
        <v>1</v>
      </c>
      <c r="BX68">
        <v>2</v>
      </c>
      <c r="BY68" t="s">
        <v>200</v>
      </c>
      <c r="BZ68">
        <v>100</v>
      </c>
      <c r="CA68">
        <v>100</v>
      </c>
      <c r="CB68">
        <v>-0.379</v>
      </c>
      <c r="CC68">
        <v>-1.4999999999999999E-2</v>
      </c>
      <c r="CD68">
        <v>2</v>
      </c>
      <c r="CE68">
        <v>1080.24</v>
      </c>
      <c r="CF68">
        <v>352.81099999999998</v>
      </c>
      <c r="CG68">
        <v>14.999599999999999</v>
      </c>
      <c r="CH68">
        <v>19.004799999999999</v>
      </c>
      <c r="CI68">
        <v>29.9999</v>
      </c>
      <c r="CJ68">
        <v>19.0534</v>
      </c>
      <c r="CK68">
        <v>19.088799999999999</v>
      </c>
      <c r="CL68">
        <v>25.0366</v>
      </c>
      <c r="CM68">
        <v>-30</v>
      </c>
      <c r="CN68">
        <v>-30</v>
      </c>
      <c r="CO68">
        <v>15</v>
      </c>
      <c r="CP68">
        <v>410</v>
      </c>
      <c r="CQ68">
        <v>20</v>
      </c>
      <c r="CR68">
        <v>99.4786</v>
      </c>
      <c r="CS68">
        <v>107.753</v>
      </c>
    </row>
    <row r="69" spans="1:97" x14ac:dyDescent="0.25">
      <c r="A69">
        <v>53</v>
      </c>
      <c r="B69">
        <v>1591787759.5</v>
      </c>
      <c r="C69">
        <v>2324.7999999523199</v>
      </c>
      <c r="D69" t="s">
        <v>323</v>
      </c>
      <c r="E69" t="s">
        <v>324</v>
      </c>
      <c r="F69">
        <v>1591787750.87097</v>
      </c>
      <c r="G69">
        <f t="shared" si="0"/>
        <v>-1.2416354576166559E-5</v>
      </c>
      <c r="H69">
        <f t="shared" si="1"/>
        <v>-0.61217862583756544</v>
      </c>
      <c r="I69">
        <f t="shared" si="2"/>
        <v>410.792709677419</v>
      </c>
      <c r="J69">
        <f t="shared" si="3"/>
        <v>230.06472997099445</v>
      </c>
      <c r="K69">
        <f t="shared" si="4"/>
        <v>23.392445792819391</v>
      </c>
      <c r="L69">
        <f t="shared" si="5"/>
        <v>41.768445751880073</v>
      </c>
      <c r="M69">
        <f t="shared" si="6"/>
        <v>-5.4478224369874876E-3</v>
      </c>
      <c r="N69">
        <f t="shared" si="7"/>
        <v>2</v>
      </c>
      <c r="O69">
        <f t="shared" si="8"/>
        <v>-5.4560800364432827E-3</v>
      </c>
      <c r="P69">
        <f t="shared" si="9"/>
        <v>-3.4093070892519178E-3</v>
      </c>
      <c r="Q69">
        <f t="shared" si="10"/>
        <v>0</v>
      </c>
      <c r="R69">
        <f t="shared" si="11"/>
        <v>15.080954756701408</v>
      </c>
      <c r="S69">
        <f t="shared" si="12"/>
        <v>15.080954756701408</v>
      </c>
      <c r="T69">
        <f t="shared" si="13"/>
        <v>1.7203138337410875</v>
      </c>
      <c r="U69">
        <f t="shared" si="14"/>
        <v>86.78810350559057</v>
      </c>
      <c r="V69">
        <f t="shared" si="15"/>
        <v>1.4925826110374492</v>
      </c>
      <c r="W69">
        <f t="shared" si="16"/>
        <v>1.719800929791377</v>
      </c>
      <c r="X69">
        <f t="shared" si="17"/>
        <v>0.22773122270363833</v>
      </c>
      <c r="Y69">
        <f t="shared" si="18"/>
        <v>0.5475612368089452</v>
      </c>
      <c r="Z69">
        <f t="shared" si="19"/>
        <v>-0.49980757044452567</v>
      </c>
      <c r="AA69">
        <f t="shared" si="20"/>
        <v>-4.7754818974846881E-2</v>
      </c>
      <c r="AB69">
        <f t="shared" si="21"/>
        <v>-1.1526104273795745E-6</v>
      </c>
      <c r="AC69">
        <v>0</v>
      </c>
      <c r="AD69">
        <v>0</v>
      </c>
      <c r="AE69">
        <v>2</v>
      </c>
      <c r="AF69">
        <v>3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55910.906007505997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12.73</v>
      </c>
      <c r="AP69">
        <v>0.5</v>
      </c>
      <c r="AQ69" t="s">
        <v>192</v>
      </c>
      <c r="AR69">
        <v>1591787750.87097</v>
      </c>
      <c r="AS69">
        <v>410.792709677419</v>
      </c>
      <c r="AT69">
        <v>410.00690322580698</v>
      </c>
      <c r="AU69">
        <v>14.6795516129032</v>
      </c>
      <c r="AV69">
        <v>14.6951258064516</v>
      </c>
      <c r="AW69">
        <v>999.98719354838704</v>
      </c>
      <c r="AX69">
        <v>101.577741935484</v>
      </c>
      <c r="AY69">
        <v>9.9928500000000003E-2</v>
      </c>
      <c r="AZ69">
        <v>15.0763193548387</v>
      </c>
      <c r="BA69">
        <v>999.9</v>
      </c>
      <c r="BB69">
        <v>999.9</v>
      </c>
      <c r="BC69">
        <v>9995.5854838709693</v>
      </c>
      <c r="BD69">
        <v>0</v>
      </c>
      <c r="BE69">
        <v>0.282605</v>
      </c>
      <c r="BF69">
        <v>1591787729</v>
      </c>
      <c r="BG69" t="s">
        <v>314</v>
      </c>
      <c r="BH69">
        <v>9</v>
      </c>
      <c r="BI69">
        <v>-0.379</v>
      </c>
      <c r="BJ69">
        <v>-1.4999999999999999E-2</v>
      </c>
      <c r="BK69">
        <v>410</v>
      </c>
      <c r="BL69">
        <v>15</v>
      </c>
      <c r="BM69">
        <v>0.14000000000000001</v>
      </c>
      <c r="BN69">
        <v>0.21</v>
      </c>
      <c r="BO69">
        <v>0.77692661904761895</v>
      </c>
      <c r="BP69">
        <v>0.12448172433352001</v>
      </c>
      <c r="BQ69">
        <v>6.0922688359511097E-2</v>
      </c>
      <c r="BR69">
        <v>0</v>
      </c>
      <c r="BS69">
        <v>-2.5990165476190499E-2</v>
      </c>
      <c r="BT69">
        <v>0.41439399935174998</v>
      </c>
      <c r="BU69">
        <v>4.5001337510390801E-2</v>
      </c>
      <c r="BV69">
        <v>0</v>
      </c>
      <c r="BW69">
        <v>0</v>
      </c>
      <c r="BX69">
        <v>2</v>
      </c>
      <c r="BY69" t="s">
        <v>194</v>
      </c>
      <c r="BZ69">
        <v>100</v>
      </c>
      <c r="CA69">
        <v>100</v>
      </c>
      <c r="CB69">
        <v>-0.379</v>
      </c>
      <c r="CC69">
        <v>-1.4999999999999999E-2</v>
      </c>
      <c r="CD69">
        <v>2</v>
      </c>
      <c r="CE69">
        <v>1082.7</v>
      </c>
      <c r="CF69">
        <v>352.76900000000001</v>
      </c>
      <c r="CG69">
        <v>14.9993</v>
      </c>
      <c r="CH69">
        <v>19.0014</v>
      </c>
      <c r="CI69">
        <v>29.9999</v>
      </c>
      <c r="CJ69">
        <v>19.049700000000001</v>
      </c>
      <c r="CK69">
        <v>19.085100000000001</v>
      </c>
      <c r="CL69">
        <v>25.0365</v>
      </c>
      <c r="CM69">
        <v>-30</v>
      </c>
      <c r="CN69">
        <v>-30</v>
      </c>
      <c r="CO69">
        <v>15</v>
      </c>
      <c r="CP69">
        <v>410</v>
      </c>
      <c r="CQ69">
        <v>20</v>
      </c>
      <c r="CR69">
        <v>99.479399999999998</v>
      </c>
      <c r="CS69">
        <v>107.753</v>
      </c>
    </row>
    <row r="70" spans="1:97" x14ac:dyDescent="0.25">
      <c r="A70">
        <v>54</v>
      </c>
      <c r="B70">
        <v>1591788004.5</v>
      </c>
      <c r="C70">
        <v>2569.7999999523199</v>
      </c>
      <c r="D70" t="s">
        <v>327</v>
      </c>
      <c r="E70" t="s">
        <v>328</v>
      </c>
      <c r="F70">
        <v>1591787991.0903201</v>
      </c>
      <c r="G70">
        <f t="shared" si="0"/>
        <v>-1.5778422013023075E-4</v>
      </c>
      <c r="H70">
        <f t="shared" si="1"/>
        <v>-0.34580806072441878</v>
      </c>
      <c r="I70">
        <f t="shared" si="2"/>
        <v>410.276677419355</v>
      </c>
      <c r="J70">
        <f t="shared" si="3"/>
        <v>400.17390718878062</v>
      </c>
      <c r="K70">
        <f t="shared" si="4"/>
        <v>40.691566775203498</v>
      </c>
      <c r="L70">
        <f t="shared" si="5"/>
        <v>41.718864012896759</v>
      </c>
      <c r="M70">
        <f t="shared" si="6"/>
        <v>-6.3904938298843056E-2</v>
      </c>
      <c r="N70">
        <f t="shared" si="7"/>
        <v>2</v>
      </c>
      <c r="O70">
        <f t="shared" si="8"/>
        <v>-6.5061533523621484E-2</v>
      </c>
      <c r="P70">
        <f t="shared" si="9"/>
        <v>-4.0557808214585413E-2</v>
      </c>
      <c r="Q70">
        <f t="shared" si="10"/>
        <v>0</v>
      </c>
      <c r="R70">
        <f t="shared" si="11"/>
        <v>15.083395505758329</v>
      </c>
      <c r="S70">
        <f t="shared" si="12"/>
        <v>15.083395505758329</v>
      </c>
      <c r="T70">
        <f t="shared" si="13"/>
        <v>1.7205839549122537</v>
      </c>
      <c r="U70">
        <f t="shared" si="14"/>
        <v>86.219178261581419</v>
      </c>
      <c r="V70">
        <f t="shared" si="15"/>
        <v>1.4778612683536065</v>
      </c>
      <c r="W70">
        <f t="shared" si="16"/>
        <v>1.7140748707554427</v>
      </c>
      <c r="X70">
        <f t="shared" si="17"/>
        <v>0.24272268655864715</v>
      </c>
      <c r="Y70">
        <f t="shared" si="18"/>
        <v>6.9582841077431761</v>
      </c>
      <c r="Z70">
        <f t="shared" si="19"/>
        <v>-6.3517402903047229</v>
      </c>
      <c r="AA70">
        <f t="shared" si="20"/>
        <v>-0.60672992350765642</v>
      </c>
      <c r="AB70">
        <f t="shared" si="21"/>
        <v>-1.8610606920343997E-4</v>
      </c>
      <c r="AC70">
        <v>0</v>
      </c>
      <c r="AD70">
        <v>0</v>
      </c>
      <c r="AE70">
        <v>2</v>
      </c>
      <c r="AF70">
        <v>10</v>
      </c>
      <c r="AG70">
        <v>1</v>
      </c>
      <c r="AH70">
        <f t="shared" si="22"/>
        <v>1</v>
      </c>
      <c r="AI70">
        <f t="shared" si="23"/>
        <v>0</v>
      </c>
      <c r="AJ70">
        <f t="shared" si="24"/>
        <v>55865.655347899214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8.85</v>
      </c>
      <c r="AP70">
        <v>0.5</v>
      </c>
      <c r="AQ70" t="s">
        <v>192</v>
      </c>
      <c r="AR70">
        <v>1591787991.0903201</v>
      </c>
      <c r="AS70">
        <v>410.276677419355</v>
      </c>
      <c r="AT70">
        <v>409.91335483871001</v>
      </c>
      <c r="AU70">
        <v>14.5337612903226</v>
      </c>
      <c r="AV70">
        <v>14.6713677419355</v>
      </c>
      <c r="AW70">
        <v>1000.0225483871</v>
      </c>
      <c r="AX70">
        <v>101.583838709677</v>
      </c>
      <c r="AY70">
        <v>0.100868974193548</v>
      </c>
      <c r="AZ70">
        <v>15.0244870967742</v>
      </c>
      <c r="BA70">
        <v>999.9</v>
      </c>
      <c r="BB70">
        <v>999.9</v>
      </c>
      <c r="BC70">
        <v>9984.6554838709708</v>
      </c>
      <c r="BD70">
        <v>0</v>
      </c>
      <c r="BE70">
        <v>0.282605</v>
      </c>
      <c r="BF70">
        <v>1591787993</v>
      </c>
      <c r="BG70" t="s">
        <v>329</v>
      </c>
      <c r="BH70">
        <v>10</v>
      </c>
      <c r="BI70">
        <v>-0.36099999999999999</v>
      </c>
      <c r="BJ70">
        <v>-1.2E-2</v>
      </c>
      <c r="BK70">
        <v>410</v>
      </c>
      <c r="BL70">
        <v>15</v>
      </c>
      <c r="BM70">
        <v>0.23</v>
      </c>
      <c r="BN70">
        <v>0.43</v>
      </c>
      <c r="BO70">
        <v>0.18882830261904801</v>
      </c>
      <c r="BP70">
        <v>2.0608186951176299</v>
      </c>
      <c r="BQ70">
        <v>0.23637454317069601</v>
      </c>
      <c r="BR70">
        <v>0</v>
      </c>
      <c r="BS70">
        <v>-0.12496963809523801</v>
      </c>
      <c r="BT70">
        <v>-1.2149619695579601</v>
      </c>
      <c r="BU70">
        <v>0.13644507097428901</v>
      </c>
      <c r="BV70">
        <v>0</v>
      </c>
      <c r="BW70">
        <v>0</v>
      </c>
      <c r="BX70">
        <v>2</v>
      </c>
      <c r="BY70" t="s">
        <v>194</v>
      </c>
      <c r="BZ70">
        <v>100</v>
      </c>
      <c r="CA70">
        <v>100</v>
      </c>
      <c r="CB70">
        <v>-0.36099999999999999</v>
      </c>
      <c r="CC70">
        <v>-1.2E-2</v>
      </c>
      <c r="CD70">
        <v>2</v>
      </c>
      <c r="CE70">
        <v>1074.21</v>
      </c>
      <c r="CF70">
        <v>353.48399999999998</v>
      </c>
      <c r="CG70">
        <v>15.0006</v>
      </c>
      <c r="CH70">
        <v>18.870699999999999</v>
      </c>
      <c r="CI70">
        <v>29.9999</v>
      </c>
      <c r="CJ70">
        <v>18.917000000000002</v>
      </c>
      <c r="CK70">
        <v>18.954599999999999</v>
      </c>
      <c r="CL70">
        <v>25.0258</v>
      </c>
      <c r="CM70">
        <v>-30</v>
      </c>
      <c r="CN70">
        <v>-30</v>
      </c>
      <c r="CO70">
        <v>15</v>
      </c>
      <c r="CP70">
        <v>410</v>
      </c>
      <c r="CQ70">
        <v>20</v>
      </c>
      <c r="CR70">
        <v>99.504199999999997</v>
      </c>
      <c r="CS70">
        <v>107.77</v>
      </c>
    </row>
    <row r="71" spans="1:97" x14ac:dyDescent="0.25">
      <c r="A71">
        <v>55</v>
      </c>
      <c r="B71">
        <v>1591788009.5</v>
      </c>
      <c r="C71">
        <v>2574.7999999523199</v>
      </c>
      <c r="D71" t="s">
        <v>330</v>
      </c>
      <c r="E71" t="s">
        <v>331</v>
      </c>
      <c r="F71">
        <v>1591788001.15484</v>
      </c>
      <c r="G71">
        <f t="shared" si="0"/>
        <v>-2.8706984509763861E-4</v>
      </c>
      <c r="H71">
        <f t="shared" si="1"/>
        <v>-0.33743892098743705</v>
      </c>
      <c r="I71">
        <f t="shared" si="2"/>
        <v>410.321129032258</v>
      </c>
      <c r="J71">
        <f t="shared" si="3"/>
        <v>404.11191923426526</v>
      </c>
      <c r="K71">
        <f t="shared" si="4"/>
        <v>41.092590359139791</v>
      </c>
      <c r="L71">
        <f t="shared" si="5"/>
        <v>41.723981076756708</v>
      </c>
      <c r="M71">
        <f t="shared" si="6"/>
        <v>-0.11389617065256112</v>
      </c>
      <c r="N71">
        <f t="shared" si="7"/>
        <v>2</v>
      </c>
      <c r="O71">
        <f t="shared" si="8"/>
        <v>-0.11762730654816095</v>
      </c>
      <c r="P71">
        <f t="shared" si="9"/>
        <v>-7.31717110989622E-2</v>
      </c>
      <c r="Q71">
        <f t="shared" si="10"/>
        <v>0</v>
      </c>
      <c r="R71">
        <f t="shared" si="11"/>
        <v>15.13871495047537</v>
      </c>
      <c r="S71">
        <f t="shared" si="12"/>
        <v>15.13871495047537</v>
      </c>
      <c r="T71">
        <f t="shared" si="13"/>
        <v>1.7267162383904473</v>
      </c>
      <c r="U71">
        <f t="shared" si="14"/>
        <v>86.448629108883551</v>
      </c>
      <c r="V71">
        <f t="shared" si="15"/>
        <v>1.4824668207198788</v>
      </c>
      <c r="W71">
        <f t="shared" si="16"/>
        <v>1.7148528970340133</v>
      </c>
      <c r="X71">
        <f t="shared" si="17"/>
        <v>0.24424941767056851</v>
      </c>
      <c r="Y71">
        <f t="shared" si="18"/>
        <v>12.659780168805863</v>
      </c>
      <c r="Z71">
        <f t="shared" si="19"/>
        <v>-11.556170987800217</v>
      </c>
      <c r="AA71">
        <f t="shared" si="20"/>
        <v>-1.1042253115934491</v>
      </c>
      <c r="AB71">
        <f t="shared" si="21"/>
        <v>-6.1613058780274343E-4</v>
      </c>
      <c r="AC71">
        <v>0</v>
      </c>
      <c r="AD71">
        <v>0</v>
      </c>
      <c r="AE71">
        <v>2</v>
      </c>
      <c r="AF71">
        <v>6</v>
      </c>
      <c r="AG71">
        <v>1</v>
      </c>
      <c r="AH71">
        <f t="shared" si="22"/>
        <v>1</v>
      </c>
      <c r="AI71">
        <f t="shared" si="23"/>
        <v>0</v>
      </c>
      <c r="AJ71">
        <f t="shared" si="24"/>
        <v>55882.827022399302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8.85</v>
      </c>
      <c r="AP71">
        <v>0.5</v>
      </c>
      <c r="AQ71" t="s">
        <v>192</v>
      </c>
      <c r="AR71">
        <v>1591788001.15484</v>
      </c>
      <c r="AS71">
        <v>410.321129032258</v>
      </c>
      <c r="AT71">
        <v>409.91825806451601</v>
      </c>
      <c r="AU71">
        <v>14.5788451612903</v>
      </c>
      <c r="AV71">
        <v>14.829193548387099</v>
      </c>
      <c r="AW71">
        <v>1000.01825806452</v>
      </c>
      <c r="AX71">
        <v>101.585290322581</v>
      </c>
      <c r="AY71">
        <v>0.10087235483871</v>
      </c>
      <c r="AZ71">
        <v>15.031538709677401</v>
      </c>
      <c r="BA71">
        <v>999.9</v>
      </c>
      <c r="BB71">
        <v>999.9</v>
      </c>
      <c r="BC71">
        <v>9987.9603225806495</v>
      </c>
      <c r="BD71">
        <v>0</v>
      </c>
      <c r="BE71">
        <v>0.282605</v>
      </c>
      <c r="BF71">
        <v>1591787993</v>
      </c>
      <c r="BG71" t="s">
        <v>329</v>
      </c>
      <c r="BH71">
        <v>10</v>
      </c>
      <c r="BI71">
        <v>-0.36099999999999999</v>
      </c>
      <c r="BJ71">
        <v>-1.2E-2</v>
      </c>
      <c r="BK71">
        <v>410</v>
      </c>
      <c r="BL71">
        <v>15</v>
      </c>
      <c r="BM71">
        <v>0.23</v>
      </c>
      <c r="BN71">
        <v>0.43</v>
      </c>
      <c r="BO71">
        <v>0.302638476428571</v>
      </c>
      <c r="BP71">
        <v>1.9073991535446599</v>
      </c>
      <c r="BQ71">
        <v>0.227002411243828</v>
      </c>
      <c r="BR71">
        <v>0</v>
      </c>
      <c r="BS71">
        <v>-0.193658912619048</v>
      </c>
      <c r="BT71">
        <v>-1.1314601471893899</v>
      </c>
      <c r="BU71">
        <v>0.131318735738226</v>
      </c>
      <c r="BV71">
        <v>0</v>
      </c>
      <c r="BW71">
        <v>0</v>
      </c>
      <c r="BX71">
        <v>2</v>
      </c>
      <c r="BY71" t="s">
        <v>194</v>
      </c>
      <c r="BZ71">
        <v>100</v>
      </c>
      <c r="CA71">
        <v>100</v>
      </c>
      <c r="CB71">
        <v>-0.36099999999999999</v>
      </c>
      <c r="CC71">
        <v>-1.2E-2</v>
      </c>
      <c r="CD71">
        <v>2</v>
      </c>
      <c r="CE71">
        <v>1079.05</v>
      </c>
      <c r="CF71">
        <v>353.58600000000001</v>
      </c>
      <c r="CG71">
        <v>15.000500000000001</v>
      </c>
      <c r="CH71">
        <v>18.867799999999999</v>
      </c>
      <c r="CI71">
        <v>29.9999</v>
      </c>
      <c r="CJ71">
        <v>18.913699999999999</v>
      </c>
      <c r="CK71">
        <v>18.950399999999998</v>
      </c>
      <c r="CL71">
        <v>25.026</v>
      </c>
      <c r="CM71">
        <v>-30</v>
      </c>
      <c r="CN71">
        <v>-30</v>
      </c>
      <c r="CO71">
        <v>15</v>
      </c>
      <c r="CP71">
        <v>410</v>
      </c>
      <c r="CQ71">
        <v>20</v>
      </c>
      <c r="CR71">
        <v>99.504499999999993</v>
      </c>
      <c r="CS71">
        <v>107.76900000000001</v>
      </c>
    </row>
    <row r="72" spans="1:97" x14ac:dyDescent="0.25">
      <c r="A72">
        <v>56</v>
      </c>
      <c r="B72">
        <v>1591788014.5</v>
      </c>
      <c r="C72">
        <v>2579.7999999523199</v>
      </c>
      <c r="D72" t="s">
        <v>332</v>
      </c>
      <c r="E72" t="s">
        <v>333</v>
      </c>
      <c r="F72">
        <v>1591788005.9354801</v>
      </c>
      <c r="G72">
        <f t="shared" si="0"/>
        <v>-3.3343121873940064E-4</v>
      </c>
      <c r="H72">
        <f t="shared" si="1"/>
        <v>-0.40087902853633456</v>
      </c>
      <c r="I72">
        <f t="shared" si="2"/>
        <v>410.436225806452</v>
      </c>
      <c r="J72">
        <f t="shared" si="3"/>
        <v>404.0151317940086</v>
      </c>
      <c r="K72">
        <f t="shared" si="4"/>
        <v>41.082527084525864</v>
      </c>
      <c r="L72">
        <f t="shared" si="5"/>
        <v>41.735459977180469</v>
      </c>
      <c r="M72">
        <f t="shared" si="6"/>
        <v>-0.12959221869857837</v>
      </c>
      <c r="N72">
        <f t="shared" si="7"/>
        <v>2</v>
      </c>
      <c r="O72">
        <f t="shared" si="8"/>
        <v>-0.1344463476184537</v>
      </c>
      <c r="P72">
        <f t="shared" si="9"/>
        <v>-8.3577780029491677E-2</v>
      </c>
      <c r="Q72">
        <f t="shared" si="10"/>
        <v>0</v>
      </c>
      <c r="R72">
        <f t="shared" si="11"/>
        <v>15.156326953191808</v>
      </c>
      <c r="S72">
        <f t="shared" si="12"/>
        <v>15.156326953191808</v>
      </c>
      <c r="T72">
        <f t="shared" si="13"/>
        <v>1.7286725935751777</v>
      </c>
      <c r="U72">
        <f t="shared" si="14"/>
        <v>86.33040968636449</v>
      </c>
      <c r="V72">
        <f t="shared" si="15"/>
        <v>1.4804684200991056</v>
      </c>
      <c r="W72">
        <f t="shared" si="16"/>
        <v>1.7148863598326454</v>
      </c>
      <c r="X72">
        <f t="shared" si="17"/>
        <v>0.24820417347607204</v>
      </c>
      <c r="Y72">
        <f t="shared" si="18"/>
        <v>14.704316746407569</v>
      </c>
      <c r="Z72">
        <f t="shared" si="19"/>
        <v>-13.422472549337472</v>
      </c>
      <c r="AA72">
        <f t="shared" si="20"/>
        <v>-1.2826754404743801</v>
      </c>
      <c r="AB72">
        <f t="shared" si="21"/>
        <v>-8.3124340428319954E-4</v>
      </c>
      <c r="AC72">
        <v>0</v>
      </c>
      <c r="AD72">
        <v>0</v>
      </c>
      <c r="AE72">
        <v>2</v>
      </c>
      <c r="AF72">
        <v>4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55910.111957933252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8.85</v>
      </c>
      <c r="AP72">
        <v>0.5</v>
      </c>
      <c r="AQ72" t="s">
        <v>192</v>
      </c>
      <c r="AR72">
        <v>1591788005.9354801</v>
      </c>
      <c r="AS72">
        <v>410.436225806452</v>
      </c>
      <c r="AT72">
        <v>409.96035483870997</v>
      </c>
      <c r="AU72">
        <v>14.559270967741901</v>
      </c>
      <c r="AV72">
        <v>14.8500483870968</v>
      </c>
      <c r="AW72">
        <v>1000.04458064516</v>
      </c>
      <c r="AX72">
        <v>101.585193548387</v>
      </c>
      <c r="AY72">
        <v>0.10042130000000001</v>
      </c>
      <c r="AZ72">
        <v>15.0318419354839</v>
      </c>
      <c r="BA72">
        <v>999.9</v>
      </c>
      <c r="BB72">
        <v>999.9</v>
      </c>
      <c r="BC72">
        <v>9993.0645161290304</v>
      </c>
      <c r="BD72">
        <v>0</v>
      </c>
      <c r="BE72">
        <v>0.282605</v>
      </c>
      <c r="BF72">
        <v>1591787993</v>
      </c>
      <c r="BG72" t="s">
        <v>329</v>
      </c>
      <c r="BH72">
        <v>10</v>
      </c>
      <c r="BI72">
        <v>-0.36099999999999999</v>
      </c>
      <c r="BJ72">
        <v>-1.2E-2</v>
      </c>
      <c r="BK72">
        <v>410</v>
      </c>
      <c r="BL72">
        <v>15</v>
      </c>
      <c r="BM72">
        <v>0.23</v>
      </c>
      <c r="BN72">
        <v>0.43</v>
      </c>
      <c r="BO72">
        <v>0.41713679047619101</v>
      </c>
      <c r="BP72">
        <v>0.73836112782357299</v>
      </c>
      <c r="BQ72">
        <v>0.13673586584234801</v>
      </c>
      <c r="BR72">
        <v>0</v>
      </c>
      <c r="BS72">
        <v>-0.25575989285714301</v>
      </c>
      <c r="BT72">
        <v>-0.41219998296493399</v>
      </c>
      <c r="BU72">
        <v>8.0308422580892103E-2</v>
      </c>
      <c r="BV72">
        <v>0</v>
      </c>
      <c r="BW72">
        <v>0</v>
      </c>
      <c r="BX72">
        <v>2</v>
      </c>
      <c r="BY72" t="s">
        <v>194</v>
      </c>
      <c r="BZ72">
        <v>100</v>
      </c>
      <c r="CA72">
        <v>100</v>
      </c>
      <c r="CB72">
        <v>-0.36099999999999999</v>
      </c>
      <c r="CC72">
        <v>-1.2E-2</v>
      </c>
      <c r="CD72">
        <v>2</v>
      </c>
      <c r="CE72">
        <v>1081.1199999999999</v>
      </c>
      <c r="CF72">
        <v>353.649</v>
      </c>
      <c r="CG72">
        <v>15.000500000000001</v>
      </c>
      <c r="CH72">
        <v>18.865400000000001</v>
      </c>
      <c r="CI72">
        <v>29.9999</v>
      </c>
      <c r="CJ72">
        <v>18.910799999999998</v>
      </c>
      <c r="CK72">
        <v>18.947600000000001</v>
      </c>
      <c r="CL72">
        <v>25.026</v>
      </c>
      <c r="CM72">
        <v>-30</v>
      </c>
      <c r="CN72">
        <v>-30</v>
      </c>
      <c r="CO72">
        <v>15</v>
      </c>
      <c r="CP72">
        <v>410</v>
      </c>
      <c r="CQ72">
        <v>20</v>
      </c>
      <c r="CR72">
        <v>99.502499999999998</v>
      </c>
      <c r="CS72">
        <v>107.76900000000001</v>
      </c>
    </row>
    <row r="73" spans="1:97" x14ac:dyDescent="0.25">
      <c r="A73">
        <v>57</v>
      </c>
      <c r="B73">
        <v>1591788019.5</v>
      </c>
      <c r="C73">
        <v>2584.7999999523199</v>
      </c>
      <c r="D73" t="s">
        <v>334</v>
      </c>
      <c r="E73" t="s">
        <v>335</v>
      </c>
      <c r="F73">
        <v>1591788010.87097</v>
      </c>
      <c r="G73">
        <f t="shared" si="0"/>
        <v>-3.0190460444370004E-4</v>
      </c>
      <c r="H73">
        <f t="shared" si="1"/>
        <v>-0.40606182922254197</v>
      </c>
      <c r="I73">
        <f t="shared" si="2"/>
        <v>410.46187096774202</v>
      </c>
      <c r="J73">
        <f t="shared" si="3"/>
        <v>403.59132926241261</v>
      </c>
      <c r="K73">
        <f t="shared" si="4"/>
        <v>41.039330909532715</v>
      </c>
      <c r="L73">
        <f t="shared" si="5"/>
        <v>41.737964438375023</v>
      </c>
      <c r="M73">
        <f t="shared" si="6"/>
        <v>-0.11966568332607773</v>
      </c>
      <c r="N73">
        <f t="shared" si="7"/>
        <v>2</v>
      </c>
      <c r="O73">
        <f t="shared" si="8"/>
        <v>-0.12379182282788902</v>
      </c>
      <c r="P73">
        <f t="shared" si="9"/>
        <v>-7.698738419971346E-2</v>
      </c>
      <c r="Q73">
        <f t="shared" si="10"/>
        <v>0</v>
      </c>
      <c r="R73">
        <f t="shared" si="11"/>
        <v>15.144334078335991</v>
      </c>
      <c r="S73">
        <f t="shared" si="12"/>
        <v>15.144334078335991</v>
      </c>
      <c r="T73">
        <f t="shared" si="13"/>
        <v>1.727340204150664</v>
      </c>
      <c r="U73">
        <f t="shared" si="14"/>
        <v>86.49467024954221</v>
      </c>
      <c r="V73">
        <f t="shared" si="15"/>
        <v>1.4832640562551447</v>
      </c>
      <c r="W73">
        <f t="shared" si="16"/>
        <v>1.7148617966585002</v>
      </c>
      <c r="X73">
        <f t="shared" si="17"/>
        <v>0.24407614789551935</v>
      </c>
      <c r="Y73">
        <f t="shared" si="18"/>
        <v>13.313993055967172</v>
      </c>
      <c r="Z73">
        <f t="shared" si="19"/>
        <v>-12.1533523463719</v>
      </c>
      <c r="AA73">
        <f t="shared" si="20"/>
        <v>-1.1613221734721217</v>
      </c>
      <c r="AB73">
        <f t="shared" si="21"/>
        <v>-6.8146387684997478E-4</v>
      </c>
      <c r="AC73">
        <v>0</v>
      </c>
      <c r="AD73">
        <v>0</v>
      </c>
      <c r="AE73">
        <v>2</v>
      </c>
      <c r="AF73">
        <v>3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55933.133413458105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8.85</v>
      </c>
      <c r="AP73">
        <v>0.5</v>
      </c>
      <c r="AQ73" t="s">
        <v>192</v>
      </c>
      <c r="AR73">
        <v>1591788010.87097</v>
      </c>
      <c r="AS73">
        <v>410.46187096774202</v>
      </c>
      <c r="AT73">
        <v>409.99283870967702</v>
      </c>
      <c r="AU73">
        <v>14.5868</v>
      </c>
      <c r="AV73">
        <v>14.8500870967742</v>
      </c>
      <c r="AW73">
        <v>1000.00416129032</v>
      </c>
      <c r="AX73">
        <v>101.585290322581</v>
      </c>
      <c r="AY73">
        <v>0.10007290000000001</v>
      </c>
      <c r="AZ73">
        <v>15.0316193548387</v>
      </c>
      <c r="BA73">
        <v>999.9</v>
      </c>
      <c r="BB73">
        <v>999.9</v>
      </c>
      <c r="BC73">
        <v>9997.3361290322591</v>
      </c>
      <c r="BD73">
        <v>0</v>
      </c>
      <c r="BE73">
        <v>0.282605</v>
      </c>
      <c r="BF73">
        <v>1591787993</v>
      </c>
      <c r="BG73" t="s">
        <v>329</v>
      </c>
      <c r="BH73">
        <v>10</v>
      </c>
      <c r="BI73">
        <v>-0.36099999999999999</v>
      </c>
      <c r="BJ73">
        <v>-1.2E-2</v>
      </c>
      <c r="BK73">
        <v>410</v>
      </c>
      <c r="BL73">
        <v>15</v>
      </c>
      <c r="BM73">
        <v>0.23</v>
      </c>
      <c r="BN73">
        <v>0.43</v>
      </c>
      <c r="BO73">
        <v>0.47474085714285702</v>
      </c>
      <c r="BP73">
        <v>-6.1365691597099301E-2</v>
      </c>
      <c r="BQ73">
        <v>1.9265966114185001E-2</v>
      </c>
      <c r="BR73">
        <v>1</v>
      </c>
      <c r="BS73">
        <v>-0.27267504761904798</v>
      </c>
      <c r="BT73">
        <v>0.33717555465518401</v>
      </c>
      <c r="BU73">
        <v>3.6317901525774098E-2</v>
      </c>
      <c r="BV73">
        <v>0</v>
      </c>
      <c r="BW73">
        <v>1</v>
      </c>
      <c r="BX73">
        <v>2</v>
      </c>
      <c r="BY73" t="s">
        <v>200</v>
      </c>
      <c r="BZ73">
        <v>100</v>
      </c>
      <c r="CA73">
        <v>100</v>
      </c>
      <c r="CB73">
        <v>-0.36099999999999999</v>
      </c>
      <c r="CC73">
        <v>-1.2E-2</v>
      </c>
      <c r="CD73">
        <v>2</v>
      </c>
      <c r="CE73">
        <v>1081.6500000000001</v>
      </c>
      <c r="CF73">
        <v>354.02300000000002</v>
      </c>
      <c r="CG73">
        <v>15</v>
      </c>
      <c r="CH73">
        <v>18.8629</v>
      </c>
      <c r="CI73">
        <v>30.0001</v>
      </c>
      <c r="CJ73">
        <v>18.908000000000001</v>
      </c>
      <c r="CK73">
        <v>18.944299999999998</v>
      </c>
      <c r="CL73">
        <v>25.025600000000001</v>
      </c>
      <c r="CM73">
        <v>-30</v>
      </c>
      <c r="CN73">
        <v>-30</v>
      </c>
      <c r="CO73">
        <v>15</v>
      </c>
      <c r="CP73">
        <v>410</v>
      </c>
      <c r="CQ73">
        <v>20</v>
      </c>
      <c r="CR73">
        <v>99.503799999999998</v>
      </c>
      <c r="CS73">
        <v>107.76900000000001</v>
      </c>
    </row>
    <row r="74" spans="1:97" x14ac:dyDescent="0.25">
      <c r="A74">
        <v>58</v>
      </c>
      <c r="B74">
        <v>1591788024.5</v>
      </c>
      <c r="C74">
        <v>2589.7999999523199</v>
      </c>
      <c r="D74" t="s">
        <v>336</v>
      </c>
      <c r="E74" t="s">
        <v>337</v>
      </c>
      <c r="F74">
        <v>1591788015.87097</v>
      </c>
      <c r="G74">
        <f t="shared" si="0"/>
        <v>-2.471312289518979E-4</v>
      </c>
      <c r="H74">
        <f t="shared" si="1"/>
        <v>-0.43003076878176122</v>
      </c>
      <c r="I74">
        <f t="shared" si="2"/>
        <v>410.48193548387098</v>
      </c>
      <c r="J74">
        <f t="shared" si="3"/>
        <v>402.23734120737583</v>
      </c>
      <c r="K74">
        <f t="shared" si="4"/>
        <v>40.90143978520311</v>
      </c>
      <c r="L74">
        <f t="shared" si="5"/>
        <v>41.73979003717448</v>
      </c>
      <c r="M74">
        <f t="shared" si="6"/>
        <v>-0.10047856264503448</v>
      </c>
      <c r="N74">
        <f t="shared" si="7"/>
        <v>2</v>
      </c>
      <c r="O74">
        <f t="shared" si="8"/>
        <v>-0.10337029025923411</v>
      </c>
      <c r="P74">
        <f t="shared" si="9"/>
        <v>-6.4339724650230579E-2</v>
      </c>
      <c r="Q74">
        <f t="shared" si="10"/>
        <v>0</v>
      </c>
      <c r="R74">
        <f t="shared" si="11"/>
        <v>15.121875176377849</v>
      </c>
      <c r="S74">
        <f t="shared" si="12"/>
        <v>15.121875176377849</v>
      </c>
      <c r="T74">
        <f t="shared" si="13"/>
        <v>1.72484748231082</v>
      </c>
      <c r="U74">
        <f t="shared" si="14"/>
        <v>86.64112259746021</v>
      </c>
      <c r="V74">
        <f t="shared" si="15"/>
        <v>1.4855833705930459</v>
      </c>
      <c r="W74">
        <f t="shared" si="16"/>
        <v>1.7146400301103604</v>
      </c>
      <c r="X74">
        <f t="shared" si="17"/>
        <v>0.23926411171777406</v>
      </c>
      <c r="Y74">
        <f t="shared" si="18"/>
        <v>10.898487196778698</v>
      </c>
      <c r="Z74">
        <f t="shared" si="19"/>
        <v>-9.9484351596958103</v>
      </c>
      <c r="AA74">
        <f t="shared" si="20"/>
        <v>-0.95050863465204016</v>
      </c>
      <c r="AB74">
        <f t="shared" si="21"/>
        <v>-4.5659756915306104E-4</v>
      </c>
      <c r="AC74">
        <v>0</v>
      </c>
      <c r="AD74">
        <v>0</v>
      </c>
      <c r="AE74">
        <v>2</v>
      </c>
      <c r="AF74">
        <v>4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55907.72652378169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8.85</v>
      </c>
      <c r="AP74">
        <v>0.5</v>
      </c>
      <c r="AQ74" t="s">
        <v>192</v>
      </c>
      <c r="AR74">
        <v>1591788015.87097</v>
      </c>
      <c r="AS74">
        <v>410.48193548387098</v>
      </c>
      <c r="AT74">
        <v>410.01158064516102</v>
      </c>
      <c r="AU74">
        <v>14.6096838709677</v>
      </c>
      <c r="AV74">
        <v>14.825200000000001</v>
      </c>
      <c r="AW74">
        <v>999.99864516129003</v>
      </c>
      <c r="AX74">
        <v>101.58480645161301</v>
      </c>
      <c r="AY74">
        <v>0.100033803225806</v>
      </c>
      <c r="AZ74">
        <v>15.029609677419399</v>
      </c>
      <c r="BA74">
        <v>999.9</v>
      </c>
      <c r="BB74">
        <v>999.9</v>
      </c>
      <c r="BC74">
        <v>9992.5790322580706</v>
      </c>
      <c r="BD74">
        <v>0</v>
      </c>
      <c r="BE74">
        <v>0.282605</v>
      </c>
      <c r="BF74">
        <v>1591787993</v>
      </c>
      <c r="BG74" t="s">
        <v>329</v>
      </c>
      <c r="BH74">
        <v>10</v>
      </c>
      <c r="BI74">
        <v>-0.36099999999999999</v>
      </c>
      <c r="BJ74">
        <v>-1.2E-2</v>
      </c>
      <c r="BK74">
        <v>410</v>
      </c>
      <c r="BL74">
        <v>15</v>
      </c>
      <c r="BM74">
        <v>0.23</v>
      </c>
      <c r="BN74">
        <v>0.43</v>
      </c>
      <c r="BO74">
        <v>0.470303452380952</v>
      </c>
      <c r="BP74">
        <v>5.0029751235714799E-2</v>
      </c>
      <c r="BQ74">
        <v>1.36119398082334E-2</v>
      </c>
      <c r="BR74">
        <v>1</v>
      </c>
      <c r="BS74">
        <v>-0.23272750238095199</v>
      </c>
      <c r="BT74">
        <v>0.59035710785185602</v>
      </c>
      <c r="BU74">
        <v>6.17603561035968E-2</v>
      </c>
      <c r="BV74">
        <v>0</v>
      </c>
      <c r="BW74">
        <v>1</v>
      </c>
      <c r="BX74">
        <v>2</v>
      </c>
      <c r="BY74" t="s">
        <v>200</v>
      </c>
      <c r="BZ74">
        <v>100</v>
      </c>
      <c r="CA74">
        <v>100</v>
      </c>
      <c r="CB74">
        <v>-0.36099999999999999</v>
      </c>
      <c r="CC74">
        <v>-1.2E-2</v>
      </c>
      <c r="CD74">
        <v>2</v>
      </c>
      <c r="CE74">
        <v>1081.3900000000001</v>
      </c>
      <c r="CF74">
        <v>353.988</v>
      </c>
      <c r="CG74">
        <v>14.9999</v>
      </c>
      <c r="CH74">
        <v>18.860900000000001</v>
      </c>
      <c r="CI74">
        <v>30</v>
      </c>
      <c r="CJ74">
        <v>18.904800000000002</v>
      </c>
      <c r="CK74">
        <v>18.940999999999999</v>
      </c>
      <c r="CL74">
        <v>25.022500000000001</v>
      </c>
      <c r="CM74">
        <v>-30</v>
      </c>
      <c r="CN74">
        <v>-30</v>
      </c>
      <c r="CO74">
        <v>15</v>
      </c>
      <c r="CP74">
        <v>410</v>
      </c>
      <c r="CQ74">
        <v>20</v>
      </c>
      <c r="CR74">
        <v>99.503699999999995</v>
      </c>
      <c r="CS74">
        <v>107.76900000000001</v>
      </c>
    </row>
    <row r="75" spans="1:97" x14ac:dyDescent="0.25">
      <c r="A75">
        <v>59</v>
      </c>
      <c r="B75">
        <v>1591788029.5</v>
      </c>
      <c r="C75">
        <v>2594.7999999523199</v>
      </c>
      <c r="D75" t="s">
        <v>338</v>
      </c>
      <c r="E75" t="s">
        <v>339</v>
      </c>
      <c r="F75">
        <v>1591788020.87097</v>
      </c>
      <c r="G75">
        <f t="shared" si="0"/>
        <v>-1.6890621305624688E-4</v>
      </c>
      <c r="H75">
        <f t="shared" si="1"/>
        <v>-0.46497781683404887</v>
      </c>
      <c r="I75">
        <f t="shared" si="2"/>
        <v>410.49993548387101</v>
      </c>
      <c r="J75">
        <f t="shared" si="3"/>
        <v>398.65311538773005</v>
      </c>
      <c r="K75">
        <f t="shared" si="4"/>
        <v>40.536903651559079</v>
      </c>
      <c r="L75">
        <f t="shared" si="5"/>
        <v>41.741543440583541</v>
      </c>
      <c r="M75">
        <f t="shared" si="6"/>
        <v>-7.0813075650172669E-2</v>
      </c>
      <c r="N75">
        <f t="shared" si="7"/>
        <v>2</v>
      </c>
      <c r="O75">
        <f t="shared" si="8"/>
        <v>-7.2236256115925171E-2</v>
      </c>
      <c r="P75">
        <f t="shared" si="9"/>
        <v>-4.501742250737728E-2</v>
      </c>
      <c r="Q75">
        <f t="shared" si="10"/>
        <v>0</v>
      </c>
      <c r="R75">
        <f t="shared" si="11"/>
        <v>15.088899414100828</v>
      </c>
      <c r="S75">
        <f t="shared" si="12"/>
        <v>15.088899414100828</v>
      </c>
      <c r="T75">
        <f t="shared" si="13"/>
        <v>1.7211932170441036</v>
      </c>
      <c r="U75">
        <f t="shared" si="14"/>
        <v>86.755312276769303</v>
      </c>
      <c r="V75">
        <f t="shared" si="15"/>
        <v>1.4871803620797395</v>
      </c>
      <c r="W75">
        <f t="shared" si="16"/>
        <v>1.7142239743605483</v>
      </c>
      <c r="X75">
        <f t="shared" si="17"/>
        <v>0.23401285496436408</v>
      </c>
      <c r="Y75">
        <f t="shared" si="18"/>
        <v>7.448763995780487</v>
      </c>
      <c r="Z75">
        <f t="shared" si="19"/>
        <v>-6.7994573937517178</v>
      </c>
      <c r="AA75">
        <f t="shared" si="20"/>
        <v>-0.64951987304300829</v>
      </c>
      <c r="AB75">
        <f t="shared" si="21"/>
        <v>-2.1327101423906925E-4</v>
      </c>
      <c r="AC75">
        <v>0</v>
      </c>
      <c r="AD75">
        <v>0</v>
      </c>
      <c r="AE75">
        <v>2</v>
      </c>
      <c r="AF75">
        <v>2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55947.132356141556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8.85</v>
      </c>
      <c r="AP75">
        <v>0.5</v>
      </c>
      <c r="AQ75" t="s">
        <v>192</v>
      </c>
      <c r="AR75">
        <v>1591788020.87097</v>
      </c>
      <c r="AS75">
        <v>410.49993548387101</v>
      </c>
      <c r="AT75">
        <v>410.02706451612897</v>
      </c>
      <c r="AU75">
        <v>14.625416129032301</v>
      </c>
      <c r="AV75">
        <v>14.7727129032258</v>
      </c>
      <c r="AW75">
        <v>999.99312903225803</v>
      </c>
      <c r="AX75">
        <v>101.584709677419</v>
      </c>
      <c r="AY75">
        <v>9.9943187096774203E-2</v>
      </c>
      <c r="AZ75">
        <v>15.0258387096774</v>
      </c>
      <c r="BA75">
        <v>999.9</v>
      </c>
      <c r="BB75">
        <v>999.9</v>
      </c>
      <c r="BC75">
        <v>9999.7951612903198</v>
      </c>
      <c r="BD75">
        <v>0</v>
      </c>
      <c r="BE75">
        <v>0.282605</v>
      </c>
      <c r="BF75">
        <v>1591787993</v>
      </c>
      <c r="BG75" t="s">
        <v>329</v>
      </c>
      <c r="BH75">
        <v>10</v>
      </c>
      <c r="BI75">
        <v>-0.36099999999999999</v>
      </c>
      <c r="BJ75">
        <v>-1.2E-2</v>
      </c>
      <c r="BK75">
        <v>410</v>
      </c>
      <c r="BL75">
        <v>15</v>
      </c>
      <c r="BM75">
        <v>0.23</v>
      </c>
      <c r="BN75">
        <v>0.43</v>
      </c>
      <c r="BO75">
        <v>0.469384380952381</v>
      </c>
      <c r="BP75">
        <v>2.3388633011912501E-2</v>
      </c>
      <c r="BQ75">
        <v>1.6175422446757501E-2</v>
      </c>
      <c r="BR75">
        <v>1</v>
      </c>
      <c r="BS75">
        <v>-0.173832423571429</v>
      </c>
      <c r="BT75">
        <v>0.84728939965966699</v>
      </c>
      <c r="BU75">
        <v>8.6619930037823298E-2</v>
      </c>
      <c r="BV75">
        <v>0</v>
      </c>
      <c r="BW75">
        <v>1</v>
      </c>
      <c r="BX75">
        <v>2</v>
      </c>
      <c r="BY75" t="s">
        <v>200</v>
      </c>
      <c r="BZ75">
        <v>100</v>
      </c>
      <c r="CA75">
        <v>100</v>
      </c>
      <c r="CB75">
        <v>-0.36099999999999999</v>
      </c>
      <c r="CC75">
        <v>-1.2E-2</v>
      </c>
      <c r="CD75">
        <v>2</v>
      </c>
      <c r="CE75">
        <v>1082.9000000000001</v>
      </c>
      <c r="CF75">
        <v>353.87900000000002</v>
      </c>
      <c r="CG75">
        <v>14.9998</v>
      </c>
      <c r="CH75">
        <v>18.858000000000001</v>
      </c>
      <c r="CI75">
        <v>29.9999</v>
      </c>
      <c r="CJ75">
        <v>18.901900000000001</v>
      </c>
      <c r="CK75">
        <v>18.937799999999999</v>
      </c>
      <c r="CL75">
        <v>25.0214</v>
      </c>
      <c r="CM75">
        <v>-30</v>
      </c>
      <c r="CN75">
        <v>-30</v>
      </c>
      <c r="CO75">
        <v>15</v>
      </c>
      <c r="CP75">
        <v>410</v>
      </c>
      <c r="CQ75">
        <v>20</v>
      </c>
      <c r="CR75">
        <v>99.505300000000005</v>
      </c>
      <c r="CS75">
        <v>107.76900000000001</v>
      </c>
    </row>
    <row r="76" spans="1:97" x14ac:dyDescent="0.25">
      <c r="A76">
        <v>60</v>
      </c>
      <c r="B76">
        <v>1591788282.5</v>
      </c>
      <c r="C76">
        <v>2847.7999999523199</v>
      </c>
      <c r="D76" t="s">
        <v>342</v>
      </c>
      <c r="E76" t="s">
        <v>343</v>
      </c>
      <c r="F76">
        <v>1591788271.54194</v>
      </c>
      <c r="G76">
        <f t="shared" si="0"/>
        <v>-2.3866671975826596E-4</v>
      </c>
      <c r="H76">
        <f t="shared" si="1"/>
        <v>-0.40462572695993365</v>
      </c>
      <c r="I76">
        <f t="shared" si="2"/>
        <v>410.054967741935</v>
      </c>
      <c r="J76">
        <f t="shared" si="3"/>
        <v>401.77314415180041</v>
      </c>
      <c r="K76">
        <f t="shared" si="4"/>
        <v>40.860150199292271</v>
      </c>
      <c r="L76">
        <f t="shared" si="5"/>
        <v>41.702407977699394</v>
      </c>
      <c r="M76">
        <f t="shared" si="6"/>
        <v>-9.4701284278990175E-2</v>
      </c>
      <c r="N76">
        <f t="shared" si="7"/>
        <v>2</v>
      </c>
      <c r="O76">
        <f t="shared" si="8"/>
        <v>-9.7265440811466902E-2</v>
      </c>
      <c r="P76">
        <f t="shared" si="9"/>
        <v>-6.0554767647302374E-2</v>
      </c>
      <c r="Q76">
        <f t="shared" si="10"/>
        <v>0</v>
      </c>
      <c r="R76">
        <f t="shared" si="11"/>
        <v>15.090091493564906</v>
      </c>
      <c r="S76">
        <f t="shared" si="12"/>
        <v>15.090091493564906</v>
      </c>
      <c r="T76">
        <f t="shared" si="13"/>
        <v>1.72132520076546</v>
      </c>
      <c r="U76">
        <f t="shared" si="14"/>
        <v>86.223455121876086</v>
      </c>
      <c r="V76">
        <f t="shared" si="15"/>
        <v>1.4757005749839927</v>
      </c>
      <c r="W76">
        <f t="shared" si="16"/>
        <v>1.7114839261522321</v>
      </c>
      <c r="X76">
        <f t="shared" si="17"/>
        <v>0.24562462578146738</v>
      </c>
      <c r="Y76">
        <f t="shared" si="18"/>
        <v>10.525202341339529</v>
      </c>
      <c r="Z76">
        <f t="shared" si="19"/>
        <v>-9.6079402989211466</v>
      </c>
      <c r="AA76">
        <f t="shared" si="20"/>
        <v>-0.91768783211216265</v>
      </c>
      <c r="AB76">
        <f t="shared" si="21"/>
        <v>-4.2578969378048726E-4</v>
      </c>
      <c r="AC76">
        <v>0</v>
      </c>
      <c r="AD76">
        <v>0</v>
      </c>
      <c r="AE76">
        <v>2</v>
      </c>
      <c r="AF76">
        <v>8</v>
      </c>
      <c r="AG76">
        <v>1</v>
      </c>
      <c r="AH76">
        <f t="shared" si="22"/>
        <v>1</v>
      </c>
      <c r="AI76">
        <f t="shared" si="23"/>
        <v>0</v>
      </c>
      <c r="AJ76">
        <f t="shared" si="24"/>
        <v>55951.592785119166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2.6</v>
      </c>
      <c r="AP76">
        <v>0.5</v>
      </c>
      <c r="AQ76" t="s">
        <v>192</v>
      </c>
      <c r="AR76">
        <v>1591788271.54194</v>
      </c>
      <c r="AS76">
        <v>410.054967741935</v>
      </c>
      <c r="AT76">
        <v>409.92432258064503</v>
      </c>
      <c r="AU76">
        <v>14.5103935483871</v>
      </c>
      <c r="AV76">
        <v>14.571545161290301</v>
      </c>
      <c r="AW76">
        <v>1000.02151612903</v>
      </c>
      <c r="AX76">
        <v>101.598709677419</v>
      </c>
      <c r="AY76">
        <v>0.100845890322581</v>
      </c>
      <c r="AZ76">
        <v>15.000983870967699</v>
      </c>
      <c r="BA76">
        <v>999.9</v>
      </c>
      <c r="BB76">
        <v>999.9</v>
      </c>
      <c r="BC76">
        <v>9998.2900000000009</v>
      </c>
      <c r="BD76">
        <v>0</v>
      </c>
      <c r="BE76">
        <v>0.282605</v>
      </c>
      <c r="BF76">
        <v>1591788269</v>
      </c>
      <c r="BG76" t="s">
        <v>344</v>
      </c>
      <c r="BH76">
        <v>11</v>
      </c>
      <c r="BI76">
        <v>-0.371</v>
      </c>
      <c r="BJ76">
        <v>-1.6E-2</v>
      </c>
      <c r="BK76">
        <v>410</v>
      </c>
      <c r="BL76">
        <v>15</v>
      </c>
      <c r="BM76">
        <v>0.49</v>
      </c>
      <c r="BN76">
        <v>0.14000000000000001</v>
      </c>
      <c r="BO76">
        <v>8.74582740142857E-2</v>
      </c>
      <c r="BP76">
        <v>0.54418040862869599</v>
      </c>
      <c r="BQ76">
        <v>6.7295898021738701E-2</v>
      </c>
      <c r="BR76">
        <v>0</v>
      </c>
      <c r="BS76">
        <v>-6.2247180407142798E-2</v>
      </c>
      <c r="BT76">
        <v>-0.56752425596403799</v>
      </c>
      <c r="BU76">
        <v>6.2452859506496997E-2</v>
      </c>
      <c r="BV76">
        <v>0</v>
      </c>
      <c r="BW76">
        <v>0</v>
      </c>
      <c r="BX76">
        <v>2</v>
      </c>
      <c r="BY76" t="s">
        <v>194</v>
      </c>
      <c r="BZ76">
        <v>100</v>
      </c>
      <c r="CA76">
        <v>100</v>
      </c>
      <c r="CB76">
        <v>-0.371</v>
      </c>
      <c r="CC76">
        <v>-1.6E-2</v>
      </c>
      <c r="CD76">
        <v>2</v>
      </c>
      <c r="CE76">
        <v>1076.5</v>
      </c>
      <c r="CF76">
        <v>353.935</v>
      </c>
      <c r="CG76">
        <v>15.0002</v>
      </c>
      <c r="CH76">
        <v>18.785599999999999</v>
      </c>
      <c r="CI76">
        <v>30</v>
      </c>
      <c r="CJ76">
        <v>18.813500000000001</v>
      </c>
      <c r="CK76">
        <v>18.851099999999999</v>
      </c>
      <c r="CL76">
        <v>25.008900000000001</v>
      </c>
      <c r="CM76">
        <v>-30</v>
      </c>
      <c r="CN76">
        <v>-30</v>
      </c>
      <c r="CO76">
        <v>15</v>
      </c>
      <c r="CP76">
        <v>410</v>
      </c>
      <c r="CQ76">
        <v>20</v>
      </c>
      <c r="CR76">
        <v>99.522400000000005</v>
      </c>
      <c r="CS76">
        <v>107.774</v>
      </c>
    </row>
    <row r="77" spans="1:97" x14ac:dyDescent="0.25">
      <c r="A77">
        <v>61</v>
      </c>
      <c r="B77">
        <v>1591788287.5</v>
      </c>
      <c r="C77">
        <v>2852.7999999523199</v>
      </c>
      <c r="D77" t="s">
        <v>345</v>
      </c>
      <c r="E77" t="s">
        <v>346</v>
      </c>
      <c r="F77">
        <v>1591788279.14516</v>
      </c>
      <c r="G77">
        <f t="shared" si="0"/>
        <v>-4.7373976157368865E-4</v>
      </c>
      <c r="H77">
        <f t="shared" si="1"/>
        <v>-0.3681482021930893</v>
      </c>
      <c r="I77">
        <f t="shared" si="2"/>
        <v>410.09648387096797</v>
      </c>
      <c r="J77">
        <f t="shared" si="3"/>
        <v>405.22187773958285</v>
      </c>
      <c r="K77">
        <f t="shared" si="4"/>
        <v>41.211032894764678</v>
      </c>
      <c r="L77">
        <f t="shared" si="5"/>
        <v>41.706779952525061</v>
      </c>
      <c r="M77">
        <f t="shared" si="6"/>
        <v>-0.17646807780114093</v>
      </c>
      <c r="N77">
        <f t="shared" si="7"/>
        <v>2</v>
      </c>
      <c r="O77">
        <f t="shared" si="8"/>
        <v>-0.18560328294927184</v>
      </c>
      <c r="P77">
        <f t="shared" si="9"/>
        <v>-0.11514213665333077</v>
      </c>
      <c r="Q77">
        <f t="shared" si="10"/>
        <v>0</v>
      </c>
      <c r="R77">
        <f t="shared" si="11"/>
        <v>15.179308775203159</v>
      </c>
      <c r="S77">
        <f t="shared" si="12"/>
        <v>15.179308775203159</v>
      </c>
      <c r="T77">
        <f t="shared" si="13"/>
        <v>1.7312283607984362</v>
      </c>
      <c r="U77">
        <f t="shared" si="14"/>
        <v>86.217644561518853</v>
      </c>
      <c r="V77">
        <f t="shared" si="15"/>
        <v>1.4757390099338714</v>
      </c>
      <c r="W77">
        <f t="shared" si="16"/>
        <v>1.7116438490509767</v>
      </c>
      <c r="X77">
        <f t="shared" si="17"/>
        <v>0.25548935086456481</v>
      </c>
      <c r="Y77">
        <f t="shared" si="18"/>
        <v>20.891923485399669</v>
      </c>
      <c r="Z77">
        <f t="shared" si="19"/>
        <v>-19.071185764598702</v>
      </c>
      <c r="AA77">
        <f t="shared" si="20"/>
        <v>-1.8224156844488724</v>
      </c>
      <c r="AB77">
        <f t="shared" si="21"/>
        <v>-1.6779636479071769E-3</v>
      </c>
      <c r="AC77">
        <v>0</v>
      </c>
      <c r="AD77">
        <v>0</v>
      </c>
      <c r="AE77">
        <v>2</v>
      </c>
      <c r="AF77">
        <v>6</v>
      </c>
      <c r="AG77">
        <v>1</v>
      </c>
      <c r="AH77">
        <f t="shared" si="22"/>
        <v>1</v>
      </c>
      <c r="AI77">
        <f t="shared" si="23"/>
        <v>0</v>
      </c>
      <c r="AJ77">
        <f t="shared" si="24"/>
        <v>55893.718235930603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2.6</v>
      </c>
      <c r="AP77">
        <v>0.5</v>
      </c>
      <c r="AQ77" t="s">
        <v>192</v>
      </c>
      <c r="AR77">
        <v>1591788279.14516</v>
      </c>
      <c r="AS77">
        <v>410.09648387096797</v>
      </c>
      <c r="AT77">
        <v>409.95025806451599</v>
      </c>
      <c r="AU77">
        <v>14.510719354838701</v>
      </c>
      <c r="AV77">
        <v>14.632099999999999</v>
      </c>
      <c r="AW77">
        <v>1000.03603225806</v>
      </c>
      <c r="AX77">
        <v>101.59912903225801</v>
      </c>
      <c r="AY77">
        <v>0.10079182258064499</v>
      </c>
      <c r="AZ77">
        <v>15.002435483871</v>
      </c>
      <c r="BA77">
        <v>999.9</v>
      </c>
      <c r="BB77">
        <v>999.9</v>
      </c>
      <c r="BC77">
        <v>9987.5190322580693</v>
      </c>
      <c r="BD77">
        <v>0</v>
      </c>
      <c r="BE77">
        <v>0.282605</v>
      </c>
      <c r="BF77">
        <v>1591788269</v>
      </c>
      <c r="BG77" t="s">
        <v>344</v>
      </c>
      <c r="BH77">
        <v>11</v>
      </c>
      <c r="BI77">
        <v>-0.371</v>
      </c>
      <c r="BJ77">
        <v>-1.6E-2</v>
      </c>
      <c r="BK77">
        <v>410</v>
      </c>
      <c r="BL77">
        <v>15</v>
      </c>
      <c r="BM77">
        <v>0.49</v>
      </c>
      <c r="BN77">
        <v>0.14000000000000001</v>
      </c>
      <c r="BO77">
        <v>0.12232609065714301</v>
      </c>
      <c r="BP77">
        <v>0.29128221938182802</v>
      </c>
      <c r="BQ77">
        <v>4.8669150170262999E-2</v>
      </c>
      <c r="BR77">
        <v>0</v>
      </c>
      <c r="BS77">
        <v>-9.3391259454761899E-2</v>
      </c>
      <c r="BT77">
        <v>-0.431335797236722</v>
      </c>
      <c r="BU77">
        <v>5.3515693842736599E-2</v>
      </c>
      <c r="BV77">
        <v>0</v>
      </c>
      <c r="BW77">
        <v>0</v>
      </c>
      <c r="BX77">
        <v>2</v>
      </c>
      <c r="BY77" t="s">
        <v>194</v>
      </c>
      <c r="BZ77">
        <v>100</v>
      </c>
      <c r="CA77">
        <v>100</v>
      </c>
      <c r="CB77">
        <v>-0.371</v>
      </c>
      <c r="CC77">
        <v>-1.6E-2</v>
      </c>
      <c r="CD77">
        <v>2</v>
      </c>
      <c r="CE77">
        <v>1078.6500000000001</v>
      </c>
      <c r="CF77">
        <v>354.226</v>
      </c>
      <c r="CG77">
        <v>15.0002</v>
      </c>
      <c r="CH77">
        <v>18.783200000000001</v>
      </c>
      <c r="CI77">
        <v>29.9999</v>
      </c>
      <c r="CJ77">
        <v>18.810300000000002</v>
      </c>
      <c r="CK77">
        <v>18.848199999999999</v>
      </c>
      <c r="CL77">
        <v>25.009399999999999</v>
      </c>
      <c r="CM77">
        <v>-30</v>
      </c>
      <c r="CN77">
        <v>-30</v>
      </c>
      <c r="CO77">
        <v>15</v>
      </c>
      <c r="CP77">
        <v>410</v>
      </c>
      <c r="CQ77">
        <v>20</v>
      </c>
      <c r="CR77">
        <v>99.523799999999994</v>
      </c>
      <c r="CS77">
        <v>107.77500000000001</v>
      </c>
    </row>
    <row r="78" spans="1:97" x14ac:dyDescent="0.25">
      <c r="A78">
        <v>62</v>
      </c>
      <c r="B78">
        <v>1591788292.5</v>
      </c>
      <c r="C78">
        <v>2857.7999999523199</v>
      </c>
      <c r="D78" t="s">
        <v>347</v>
      </c>
      <c r="E78" t="s">
        <v>348</v>
      </c>
      <c r="F78">
        <v>1591788283.9354801</v>
      </c>
      <c r="G78">
        <f t="shared" si="0"/>
        <v>-4.9820118757159452E-4</v>
      </c>
      <c r="H78">
        <f t="shared" si="1"/>
        <v>-0.3639257295039352</v>
      </c>
      <c r="I78">
        <f t="shared" si="2"/>
        <v>410.13045161290302</v>
      </c>
      <c r="J78">
        <f t="shared" si="3"/>
        <v>405.44221095844313</v>
      </c>
      <c r="K78">
        <f t="shared" si="4"/>
        <v>41.233204562899815</v>
      </c>
      <c r="L78">
        <f t="shared" si="5"/>
        <v>41.709995535128563</v>
      </c>
      <c r="M78">
        <f t="shared" si="6"/>
        <v>-0.18498817882604532</v>
      </c>
      <c r="N78">
        <f t="shared" si="7"/>
        <v>2</v>
      </c>
      <c r="O78">
        <f t="shared" si="8"/>
        <v>-0.19505412228349739</v>
      </c>
      <c r="P78">
        <f t="shared" si="9"/>
        <v>-0.12095909869440212</v>
      </c>
      <c r="Q78">
        <f t="shared" si="10"/>
        <v>0</v>
      </c>
      <c r="R78">
        <f t="shared" si="11"/>
        <v>15.187438523933292</v>
      </c>
      <c r="S78">
        <f t="shared" si="12"/>
        <v>15.187438523933292</v>
      </c>
      <c r="T78">
        <f t="shared" si="13"/>
        <v>1.7321332500990698</v>
      </c>
      <c r="U78">
        <f t="shared" si="14"/>
        <v>86.266133272826949</v>
      </c>
      <c r="V78">
        <f t="shared" si="15"/>
        <v>1.4764736175637989</v>
      </c>
      <c r="W78">
        <f t="shared" si="16"/>
        <v>1.711533323157391</v>
      </c>
      <c r="X78">
        <f t="shared" si="17"/>
        <v>0.25565963253527091</v>
      </c>
      <c r="Y78">
        <f t="shared" si="18"/>
        <v>21.97067237190732</v>
      </c>
      <c r="Z78">
        <f t="shared" si="19"/>
        <v>-20.055939611036511</v>
      </c>
      <c r="AA78">
        <f t="shared" si="20"/>
        <v>-1.9165885103061668</v>
      </c>
      <c r="AB78">
        <f t="shared" si="21"/>
        <v>-1.8557494353572679E-3</v>
      </c>
      <c r="AC78">
        <v>0</v>
      </c>
      <c r="AD78">
        <v>0</v>
      </c>
      <c r="AE78">
        <v>2</v>
      </c>
      <c r="AF78">
        <v>5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55900.209218161806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2.6</v>
      </c>
      <c r="AP78">
        <v>0.5</v>
      </c>
      <c r="AQ78" t="s">
        <v>192</v>
      </c>
      <c r="AR78">
        <v>1591788283.9354801</v>
      </c>
      <c r="AS78">
        <v>410.13045161290302</v>
      </c>
      <c r="AT78">
        <v>409.982709677419</v>
      </c>
      <c r="AU78">
        <v>14.5180258064516</v>
      </c>
      <c r="AV78">
        <v>14.6456741935484</v>
      </c>
      <c r="AW78">
        <v>1000.02638709677</v>
      </c>
      <c r="AX78">
        <v>101.599161290323</v>
      </c>
      <c r="AY78">
        <v>0.100176983870968</v>
      </c>
      <c r="AZ78">
        <v>15.001432258064501</v>
      </c>
      <c r="BA78">
        <v>999.9</v>
      </c>
      <c r="BB78">
        <v>999.9</v>
      </c>
      <c r="BC78">
        <v>9988.6883870967795</v>
      </c>
      <c r="BD78">
        <v>0</v>
      </c>
      <c r="BE78">
        <v>0.282605</v>
      </c>
      <c r="BF78">
        <v>1591788269</v>
      </c>
      <c r="BG78" t="s">
        <v>344</v>
      </c>
      <c r="BH78">
        <v>11</v>
      </c>
      <c r="BI78">
        <v>-0.371</v>
      </c>
      <c r="BJ78">
        <v>-1.6E-2</v>
      </c>
      <c r="BK78">
        <v>410</v>
      </c>
      <c r="BL78">
        <v>15</v>
      </c>
      <c r="BM78">
        <v>0.49</v>
      </c>
      <c r="BN78">
        <v>0.14000000000000001</v>
      </c>
      <c r="BO78">
        <v>0.15191288095238101</v>
      </c>
      <c r="BP78">
        <v>4.65367117737654E-2</v>
      </c>
      <c r="BQ78">
        <v>2.1786287276526799E-2</v>
      </c>
      <c r="BR78">
        <v>1</v>
      </c>
      <c r="BS78">
        <v>-0.122449630952381</v>
      </c>
      <c r="BT78">
        <v>-6.78100610971617E-2</v>
      </c>
      <c r="BU78">
        <v>1.69158517971062E-2</v>
      </c>
      <c r="BV78">
        <v>1</v>
      </c>
      <c r="BW78">
        <v>2</v>
      </c>
      <c r="BX78">
        <v>2</v>
      </c>
      <c r="BY78" t="s">
        <v>197</v>
      </c>
      <c r="BZ78">
        <v>100</v>
      </c>
      <c r="CA78">
        <v>100</v>
      </c>
      <c r="CB78">
        <v>-0.371</v>
      </c>
      <c r="CC78">
        <v>-1.6E-2</v>
      </c>
      <c r="CD78">
        <v>2</v>
      </c>
      <c r="CE78">
        <v>1080.51</v>
      </c>
      <c r="CF78">
        <v>354.43700000000001</v>
      </c>
      <c r="CG78">
        <v>15</v>
      </c>
      <c r="CH78">
        <v>18.781199999999998</v>
      </c>
      <c r="CI78">
        <v>30</v>
      </c>
      <c r="CJ78">
        <v>18.808199999999999</v>
      </c>
      <c r="CK78">
        <v>18.845700000000001</v>
      </c>
      <c r="CL78">
        <v>25.008600000000001</v>
      </c>
      <c r="CM78">
        <v>-30</v>
      </c>
      <c r="CN78">
        <v>-30</v>
      </c>
      <c r="CO78">
        <v>15</v>
      </c>
      <c r="CP78">
        <v>410</v>
      </c>
      <c r="CQ78">
        <v>20</v>
      </c>
      <c r="CR78">
        <v>99.522800000000004</v>
      </c>
      <c r="CS78">
        <v>107.774</v>
      </c>
    </row>
    <row r="79" spans="1:97" x14ac:dyDescent="0.25">
      <c r="A79">
        <v>63</v>
      </c>
      <c r="B79">
        <v>1591788297.5</v>
      </c>
      <c r="C79">
        <v>2862.7999999523199</v>
      </c>
      <c r="D79" t="s">
        <v>349</v>
      </c>
      <c r="E79" t="s">
        <v>350</v>
      </c>
      <c r="F79">
        <v>1591788288.87097</v>
      </c>
      <c r="G79">
        <f t="shared" si="0"/>
        <v>-4.7133255384908875E-4</v>
      </c>
      <c r="H79">
        <f t="shared" si="1"/>
        <v>-0.41202225309778251</v>
      </c>
      <c r="I79">
        <f t="shared" si="2"/>
        <v>410.151580645161</v>
      </c>
      <c r="J79">
        <f t="shared" si="3"/>
        <v>404.931587388178</v>
      </c>
      <c r="K79">
        <f t="shared" si="4"/>
        <v>41.181366657881746</v>
      </c>
      <c r="L79">
        <f t="shared" si="5"/>
        <v>41.71223770613468</v>
      </c>
      <c r="M79">
        <f t="shared" si="6"/>
        <v>-0.17733079314362482</v>
      </c>
      <c r="N79">
        <f t="shared" si="7"/>
        <v>2</v>
      </c>
      <c r="O79">
        <f t="shared" si="8"/>
        <v>-0.18655807281089004</v>
      </c>
      <c r="P79">
        <f t="shared" si="9"/>
        <v>-0.11573000939875197</v>
      </c>
      <c r="Q79">
        <f t="shared" si="10"/>
        <v>0</v>
      </c>
      <c r="R79">
        <f t="shared" si="11"/>
        <v>15.176023315799897</v>
      </c>
      <c r="S79">
        <f t="shared" si="12"/>
        <v>15.176023315799897</v>
      </c>
      <c r="T79">
        <f t="shared" si="13"/>
        <v>1.7308627875089553</v>
      </c>
      <c r="U79">
        <f t="shared" si="14"/>
        <v>86.361596481375628</v>
      </c>
      <c r="V79">
        <f t="shared" si="15"/>
        <v>1.477975842664119</v>
      </c>
      <c r="W79">
        <f t="shared" si="16"/>
        <v>1.7113808716850816</v>
      </c>
      <c r="X79">
        <f t="shared" si="17"/>
        <v>0.25288694484483631</v>
      </c>
      <c r="Y79">
        <f t="shared" si="18"/>
        <v>20.785765624744815</v>
      </c>
      <c r="Z79">
        <f t="shared" si="19"/>
        <v>-18.974320712482704</v>
      </c>
      <c r="AA79">
        <f t="shared" si="20"/>
        <v>-1.8131058430218303</v>
      </c>
      <c r="AB79">
        <f t="shared" si="21"/>
        <v>-1.6609307597192924E-3</v>
      </c>
      <c r="AC79">
        <v>0</v>
      </c>
      <c r="AD79">
        <v>0</v>
      </c>
      <c r="AE79">
        <v>2</v>
      </c>
      <c r="AF79">
        <v>4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55943.503759418767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2.6</v>
      </c>
      <c r="AP79">
        <v>0.5</v>
      </c>
      <c r="AQ79" t="s">
        <v>192</v>
      </c>
      <c r="AR79">
        <v>1591788288.87097</v>
      </c>
      <c r="AS79">
        <v>410.151580645161</v>
      </c>
      <c r="AT79">
        <v>409.99419354838699</v>
      </c>
      <c r="AU79">
        <v>14.532764516128999</v>
      </c>
      <c r="AV79">
        <v>14.653529032258101</v>
      </c>
      <c r="AW79">
        <v>1000.00835483871</v>
      </c>
      <c r="AX79">
        <v>101.599516129032</v>
      </c>
      <c r="AY79">
        <v>0.10004977419354801</v>
      </c>
      <c r="AZ79">
        <v>15.0000483870968</v>
      </c>
      <c r="BA79">
        <v>999.9</v>
      </c>
      <c r="BB79">
        <v>999.9</v>
      </c>
      <c r="BC79">
        <v>9996.6664516129003</v>
      </c>
      <c r="BD79">
        <v>0</v>
      </c>
      <c r="BE79">
        <v>0.282605</v>
      </c>
      <c r="BF79">
        <v>1591788269</v>
      </c>
      <c r="BG79" t="s">
        <v>344</v>
      </c>
      <c r="BH79">
        <v>11</v>
      </c>
      <c r="BI79">
        <v>-0.371</v>
      </c>
      <c r="BJ79">
        <v>-1.6E-2</v>
      </c>
      <c r="BK79">
        <v>410</v>
      </c>
      <c r="BL79">
        <v>15</v>
      </c>
      <c r="BM79">
        <v>0.49</v>
      </c>
      <c r="BN79">
        <v>0.14000000000000001</v>
      </c>
      <c r="BO79">
        <v>0.151362142857143</v>
      </c>
      <c r="BP79">
        <v>0.158833170731708</v>
      </c>
      <c r="BQ79">
        <v>2.15407616553797E-2</v>
      </c>
      <c r="BR79">
        <v>0</v>
      </c>
      <c r="BS79">
        <v>-0.1229604</v>
      </c>
      <c r="BT79">
        <v>7.7664447289521404E-2</v>
      </c>
      <c r="BU79">
        <v>9.3552093274282197E-3</v>
      </c>
      <c r="BV79">
        <v>1</v>
      </c>
      <c r="BW79">
        <v>1</v>
      </c>
      <c r="BX79">
        <v>2</v>
      </c>
      <c r="BY79" t="s">
        <v>200</v>
      </c>
      <c r="BZ79">
        <v>100</v>
      </c>
      <c r="CA79">
        <v>100</v>
      </c>
      <c r="CB79">
        <v>-0.371</v>
      </c>
      <c r="CC79">
        <v>-1.6E-2</v>
      </c>
      <c r="CD79">
        <v>2</v>
      </c>
      <c r="CE79">
        <v>1081.3</v>
      </c>
      <c r="CF79">
        <v>354.55200000000002</v>
      </c>
      <c r="CG79">
        <v>14.9999</v>
      </c>
      <c r="CH79">
        <v>18.7791</v>
      </c>
      <c r="CI79">
        <v>30</v>
      </c>
      <c r="CJ79">
        <v>18.805800000000001</v>
      </c>
      <c r="CK79">
        <v>18.843399999999999</v>
      </c>
      <c r="CL79">
        <v>25.0092</v>
      </c>
      <c r="CM79">
        <v>-30</v>
      </c>
      <c r="CN79">
        <v>-30</v>
      </c>
      <c r="CO79">
        <v>15</v>
      </c>
      <c r="CP79">
        <v>410</v>
      </c>
      <c r="CQ79">
        <v>20</v>
      </c>
      <c r="CR79">
        <v>99.522900000000007</v>
      </c>
      <c r="CS79">
        <v>107.774</v>
      </c>
    </row>
    <row r="80" spans="1:97" x14ac:dyDescent="0.25">
      <c r="A80">
        <v>64</v>
      </c>
      <c r="B80">
        <v>1591788302.5</v>
      </c>
      <c r="C80">
        <v>2867.7999999523199</v>
      </c>
      <c r="D80" t="s">
        <v>351</v>
      </c>
      <c r="E80" t="s">
        <v>352</v>
      </c>
      <c r="F80">
        <v>1591788293.87097</v>
      </c>
      <c r="G80">
        <f t="shared" si="0"/>
        <v>-4.0356385410807101E-4</v>
      </c>
      <c r="H80">
        <f t="shared" si="1"/>
        <v>-0.50208794252456401</v>
      </c>
      <c r="I80">
        <f t="shared" si="2"/>
        <v>410.17706451612901</v>
      </c>
      <c r="J80">
        <f t="shared" si="3"/>
        <v>403.5748539970478</v>
      </c>
      <c r="K80">
        <f t="shared" si="4"/>
        <v>41.043525349466385</v>
      </c>
      <c r="L80">
        <f t="shared" si="5"/>
        <v>41.714969549021006</v>
      </c>
      <c r="M80">
        <f t="shared" si="6"/>
        <v>-0.15548088207472247</v>
      </c>
      <c r="N80">
        <f t="shared" si="7"/>
        <v>2</v>
      </c>
      <c r="O80">
        <f t="shared" si="8"/>
        <v>-0.16252533100726679</v>
      </c>
      <c r="P80">
        <f t="shared" si="9"/>
        <v>-0.10091898324968746</v>
      </c>
      <c r="Q80">
        <f t="shared" si="10"/>
        <v>0</v>
      </c>
      <c r="R80">
        <f t="shared" si="11"/>
        <v>15.148441118734718</v>
      </c>
      <c r="S80">
        <f t="shared" si="12"/>
        <v>15.148441118734718</v>
      </c>
      <c r="T80">
        <f t="shared" si="13"/>
        <v>1.7277963882247853</v>
      </c>
      <c r="U80">
        <f t="shared" si="14"/>
        <v>86.448666940668261</v>
      </c>
      <c r="V80">
        <f t="shared" si="15"/>
        <v>1.4792487762434117</v>
      </c>
      <c r="W80">
        <f t="shared" si="16"/>
        <v>1.7111296548489923</v>
      </c>
      <c r="X80">
        <f t="shared" si="17"/>
        <v>0.24854761198137365</v>
      </c>
      <c r="Y80">
        <f t="shared" si="18"/>
        <v>17.797165966165931</v>
      </c>
      <c r="Z80">
        <f t="shared" si="19"/>
        <v>-16.246206179998968</v>
      </c>
      <c r="AA80">
        <f t="shared" si="20"/>
        <v>-1.5521773469874436</v>
      </c>
      <c r="AB80">
        <f t="shared" si="21"/>
        <v>-1.2175608204820776E-3</v>
      </c>
      <c r="AC80">
        <v>0</v>
      </c>
      <c r="AD80">
        <v>0</v>
      </c>
      <c r="AE80">
        <v>2</v>
      </c>
      <c r="AF80">
        <v>3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55996.895512940559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2.6</v>
      </c>
      <c r="AP80">
        <v>0.5</v>
      </c>
      <c r="AQ80" t="s">
        <v>192</v>
      </c>
      <c r="AR80">
        <v>1591788293.87097</v>
      </c>
      <c r="AS80">
        <v>410.17706451612901</v>
      </c>
      <c r="AT80">
        <v>410.00348387096801</v>
      </c>
      <c r="AU80">
        <v>14.5452322580645</v>
      </c>
      <c r="AV80">
        <v>14.648632258064501</v>
      </c>
      <c r="AW80">
        <v>1000.00406451613</v>
      </c>
      <c r="AX80">
        <v>101.599903225806</v>
      </c>
      <c r="AY80">
        <v>0.10000434516129</v>
      </c>
      <c r="AZ80">
        <v>14.997767741935499</v>
      </c>
      <c r="BA80">
        <v>999.9</v>
      </c>
      <c r="BB80">
        <v>999.9</v>
      </c>
      <c r="BC80">
        <v>10006.4919354839</v>
      </c>
      <c r="BD80">
        <v>0</v>
      </c>
      <c r="BE80">
        <v>0.282605</v>
      </c>
      <c r="BF80">
        <v>1591788269</v>
      </c>
      <c r="BG80" t="s">
        <v>344</v>
      </c>
      <c r="BH80">
        <v>11</v>
      </c>
      <c r="BI80">
        <v>-0.371</v>
      </c>
      <c r="BJ80">
        <v>-1.6E-2</v>
      </c>
      <c r="BK80">
        <v>410</v>
      </c>
      <c r="BL80">
        <v>15</v>
      </c>
      <c r="BM80">
        <v>0.49</v>
      </c>
      <c r="BN80">
        <v>0.14000000000000001</v>
      </c>
      <c r="BO80">
        <v>0.16735047619047599</v>
      </c>
      <c r="BP80">
        <v>0.17487388704319401</v>
      </c>
      <c r="BQ80">
        <v>2.24555216289977E-2</v>
      </c>
      <c r="BR80">
        <v>0</v>
      </c>
      <c r="BS80">
        <v>-0.108615961904762</v>
      </c>
      <c r="BT80">
        <v>0.21012326326879799</v>
      </c>
      <c r="BU80">
        <v>2.3896297259676701E-2</v>
      </c>
      <c r="BV80">
        <v>0</v>
      </c>
      <c r="BW80">
        <v>0</v>
      </c>
      <c r="BX80">
        <v>2</v>
      </c>
      <c r="BY80" t="s">
        <v>194</v>
      </c>
      <c r="BZ80">
        <v>100</v>
      </c>
      <c r="CA80">
        <v>100</v>
      </c>
      <c r="CB80">
        <v>-0.371</v>
      </c>
      <c r="CC80">
        <v>-1.6E-2</v>
      </c>
      <c r="CD80">
        <v>2</v>
      </c>
      <c r="CE80">
        <v>1082.6099999999999</v>
      </c>
      <c r="CF80">
        <v>354.40100000000001</v>
      </c>
      <c r="CG80">
        <v>14.9998</v>
      </c>
      <c r="CH80">
        <v>18.777100000000001</v>
      </c>
      <c r="CI80">
        <v>30</v>
      </c>
      <c r="CJ80">
        <v>18.803699999999999</v>
      </c>
      <c r="CK80">
        <v>18.840900000000001</v>
      </c>
      <c r="CL80">
        <v>25.008500000000002</v>
      </c>
      <c r="CM80">
        <v>-30</v>
      </c>
      <c r="CN80">
        <v>-30</v>
      </c>
      <c r="CO80">
        <v>15</v>
      </c>
      <c r="CP80">
        <v>410</v>
      </c>
      <c r="CQ80">
        <v>20</v>
      </c>
      <c r="CR80">
        <v>99.522499999999994</v>
      </c>
      <c r="CS80">
        <v>107.774</v>
      </c>
    </row>
    <row r="81" spans="1:97" x14ac:dyDescent="0.25">
      <c r="A81">
        <v>65</v>
      </c>
      <c r="B81">
        <v>1591788307.5</v>
      </c>
      <c r="C81">
        <v>2872.7999999523199</v>
      </c>
      <c r="D81" t="s">
        <v>353</v>
      </c>
      <c r="E81" t="s">
        <v>354</v>
      </c>
      <c r="F81">
        <v>1591788298.87097</v>
      </c>
      <c r="G81">
        <f t="shared" ref="G81:G144" si="29">AW81*AH81*(AU81-AV81)/(100*AO81*(1000-AH81*AU81))</f>
        <v>-2.8017889190890937E-4</v>
      </c>
      <c r="H81">
        <f t="shared" ref="H81:H144" si="30">AW81*AH81*(AT81-AS81*(1000-AH81*AV81)/(1000-AH81*AU81))/(100*AO81)</f>
        <v>-0.57129408512929647</v>
      </c>
      <c r="I81">
        <f t="shared" ref="I81:I144" si="31">AS81 - IF(AH81&gt;1, H81*AO81*100/(AJ81*BC81), 0)</f>
        <v>410.18987096774202</v>
      </c>
      <c r="J81">
        <f t="shared" ref="J81:J144" si="32">((P81-G81/2)*I81-H81)/(P81+G81/2)</f>
        <v>400.68503191584239</v>
      </c>
      <c r="K81">
        <f t="shared" ref="K81:K144" si="33">J81*(AX81+AY81)/1000</f>
        <v>40.749598511345056</v>
      </c>
      <c r="L81">
        <f t="shared" ref="L81:L144" si="34">(AS81 - IF(AH81&gt;1, H81*AO81*100/(AJ81*BC81), 0))*(AX81+AY81)/1000</f>
        <v>41.716239000579044</v>
      </c>
      <c r="M81">
        <f t="shared" ref="M81:M144" si="35">2/((1/O81-1/N81)+SIGN(O81)*SQRT((1/O81-1/N81)*(1/O81-1/N81) + 4*AP81/((AP81+1)*(AP81+1))*(2*1/O81*1/N81-1/N81*1/N81)))</f>
        <v>-0.11220739274719249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-0.11582679796721669</v>
      </c>
      <c r="P81">
        <f t="shared" ref="P81:P144" si="38">1/((AP81+1)/(M81/1.6)+1/(N81/1.37)) + AP81/((AP81+1)/(M81/1.6) + AP81/(N81/1.37))</f>
        <v>-7.2056885684533778E-2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15.098749021254084</v>
      </c>
      <c r="S81">
        <f t="shared" ref="S81:S144" si="41">($C$7*BA81+$D$7*BB81+$E$7*R81)</f>
        <v>15.098749021254084</v>
      </c>
      <c r="T81">
        <f t="shared" ref="T81:T144" si="42">0.61365*EXP(17.502*S81/(240.97+S81))</f>
        <v>1.7222840049559884</v>
      </c>
      <c r="U81">
        <f t="shared" ref="U81:U144" si="43">(V81/W81*100)</f>
        <v>86.521571455129461</v>
      </c>
      <c r="V81">
        <f t="shared" ref="V81:V144" si="44">AU81*(AX81+AY81)/1000</f>
        <v>1.4801507674481933</v>
      </c>
      <c r="W81">
        <f t="shared" ref="W81:W144" si="45">0.61365*EXP(17.502*AZ81/(240.97+AZ81))</f>
        <v>1.7107303329734449</v>
      </c>
      <c r="X81">
        <f t="shared" ref="X81:X144" si="46">(T81-AU81*(AX81+AY81)/1000)</f>
        <v>0.24213323750779514</v>
      </c>
      <c r="Y81">
        <f t="shared" ref="Y81:Y144" si="47">(-G81*44100)</f>
        <v>12.355889133182904</v>
      </c>
      <c r="Z81">
        <f t="shared" ref="Z81:Z144" si="48">2*29.3*N81*0.92*(AZ81-S81)</f>
        <v>-11.279154416084459</v>
      </c>
      <c r="AA81">
        <f t="shared" ref="AA81:AA144" si="49">2*0.95*0.0000000567*(((AZ81+$B$7)+273)^4-(S81+273)^4)</f>
        <v>-1.0773215069392241</v>
      </c>
      <c r="AB81">
        <f t="shared" ref="AB81:AB144" si="50">Q81+AA81+Y81+Z81</f>
        <v>-5.8678984077964458E-4</v>
      </c>
      <c r="AC81">
        <v>0</v>
      </c>
      <c r="AD81">
        <v>0</v>
      </c>
      <c r="AE81">
        <v>2</v>
      </c>
      <c r="AF81">
        <v>2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MAX(0,($B$13+$C$13*BC81)/(1+$D$13*BC81)*AX81/(AZ81+273)*$E$13)</f>
        <v>55969.728005500219</v>
      </c>
      <c r="AK81">
        <f t="shared" ref="AK81:AK144" si="54">$B$11*BD81+$C$11*BE81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2.6</v>
      </c>
      <c r="AP81">
        <v>0.5</v>
      </c>
      <c r="AQ81" t="s">
        <v>192</v>
      </c>
      <c r="AR81">
        <v>1591788298.87097</v>
      </c>
      <c r="AS81">
        <v>410.18987096774202</v>
      </c>
      <c r="AT81">
        <v>410.01145161290299</v>
      </c>
      <c r="AU81">
        <v>14.5541129032258</v>
      </c>
      <c r="AV81">
        <v>14.6259</v>
      </c>
      <c r="AW81">
        <v>999.988838709677</v>
      </c>
      <c r="AX81">
        <v>101.599967741935</v>
      </c>
      <c r="AY81">
        <v>9.9859467741935506E-2</v>
      </c>
      <c r="AZ81">
        <v>14.994141935483899</v>
      </c>
      <c r="BA81">
        <v>999.9</v>
      </c>
      <c r="BB81">
        <v>999.9</v>
      </c>
      <c r="BC81">
        <v>10001.2919354839</v>
      </c>
      <c r="BD81">
        <v>0</v>
      </c>
      <c r="BE81">
        <v>0.282605</v>
      </c>
      <c r="BF81">
        <v>1591788269</v>
      </c>
      <c r="BG81" t="s">
        <v>344</v>
      </c>
      <c r="BH81">
        <v>11</v>
      </c>
      <c r="BI81">
        <v>-0.371</v>
      </c>
      <c r="BJ81">
        <v>-1.6E-2</v>
      </c>
      <c r="BK81">
        <v>410</v>
      </c>
      <c r="BL81">
        <v>15</v>
      </c>
      <c r="BM81">
        <v>0.49</v>
      </c>
      <c r="BN81">
        <v>0.14000000000000001</v>
      </c>
      <c r="BO81">
        <v>0.17559959523809501</v>
      </c>
      <c r="BP81">
        <v>7.2798966048133795E-2</v>
      </c>
      <c r="BQ81">
        <v>1.75271641732259E-2</v>
      </c>
      <c r="BR81">
        <v>1</v>
      </c>
      <c r="BS81">
        <v>-8.3050302857142905E-2</v>
      </c>
      <c r="BT81">
        <v>0.40044356800907399</v>
      </c>
      <c r="BU81">
        <v>4.2013035286913601E-2</v>
      </c>
      <c r="BV81">
        <v>0</v>
      </c>
      <c r="BW81">
        <v>1</v>
      </c>
      <c r="BX81">
        <v>2</v>
      </c>
      <c r="BY81" t="s">
        <v>200</v>
      </c>
      <c r="BZ81">
        <v>100</v>
      </c>
      <c r="CA81">
        <v>100</v>
      </c>
      <c r="CB81">
        <v>-0.371</v>
      </c>
      <c r="CC81">
        <v>-1.6E-2</v>
      </c>
      <c r="CD81">
        <v>2</v>
      </c>
      <c r="CE81">
        <v>1082.77</v>
      </c>
      <c r="CF81">
        <v>354.46800000000002</v>
      </c>
      <c r="CG81">
        <v>14.9994</v>
      </c>
      <c r="CH81">
        <v>18.775099999999998</v>
      </c>
      <c r="CI81">
        <v>29.9999</v>
      </c>
      <c r="CJ81">
        <v>18.800899999999999</v>
      </c>
      <c r="CK81">
        <v>18.8385</v>
      </c>
      <c r="CL81">
        <v>25.007200000000001</v>
      </c>
      <c r="CM81">
        <v>-30</v>
      </c>
      <c r="CN81">
        <v>-30</v>
      </c>
      <c r="CO81">
        <v>15</v>
      </c>
      <c r="CP81">
        <v>410</v>
      </c>
      <c r="CQ81">
        <v>20</v>
      </c>
      <c r="CR81">
        <v>99.522999999999996</v>
      </c>
      <c r="CS81">
        <v>107.776</v>
      </c>
    </row>
    <row r="82" spans="1:97" x14ac:dyDescent="0.25">
      <c r="A82">
        <v>66</v>
      </c>
      <c r="B82">
        <v>1591788566</v>
      </c>
      <c r="C82">
        <v>3131.2999999523199</v>
      </c>
      <c r="D82" t="s">
        <v>357</v>
      </c>
      <c r="E82" t="s">
        <v>358</v>
      </c>
      <c r="F82">
        <v>1591788558.0032301</v>
      </c>
      <c r="G82">
        <f t="shared" si="29"/>
        <v>-7.982657011302663E-5</v>
      </c>
      <c r="H82">
        <f t="shared" si="30"/>
        <v>-0.51379701584395077</v>
      </c>
      <c r="I82">
        <f t="shared" si="31"/>
        <v>410.345741935484</v>
      </c>
      <c r="J82">
        <f t="shared" si="32"/>
        <v>384.06141607279909</v>
      </c>
      <c r="K82">
        <f t="shared" si="33"/>
        <v>39.059401726092844</v>
      </c>
      <c r="L82">
        <f t="shared" si="34"/>
        <v>41.732542010446579</v>
      </c>
      <c r="M82">
        <f t="shared" si="35"/>
        <v>-3.2945997496136477E-2</v>
      </c>
      <c r="N82">
        <f t="shared" si="36"/>
        <v>2</v>
      </c>
      <c r="O82">
        <f t="shared" si="37"/>
        <v>-3.325051957420503E-2</v>
      </c>
      <c r="P82">
        <f t="shared" si="38"/>
        <v>-2.0753981595050326E-2</v>
      </c>
      <c r="Q82">
        <f t="shared" si="39"/>
        <v>0</v>
      </c>
      <c r="R82">
        <f t="shared" si="40"/>
        <v>14.976269710124974</v>
      </c>
      <c r="S82">
        <f t="shared" si="41"/>
        <v>14.976269710124974</v>
      </c>
      <c r="T82">
        <f t="shared" si="42"/>
        <v>1.7087632028036028</v>
      </c>
      <c r="U82">
        <f t="shared" si="43"/>
        <v>86.099588426921997</v>
      </c>
      <c r="V82">
        <f t="shared" si="44"/>
        <v>1.4684173524609216</v>
      </c>
      <c r="W82">
        <f t="shared" si="45"/>
        <v>1.7054870752457283</v>
      </c>
      <c r="X82">
        <f t="shared" si="46"/>
        <v>0.24034585034268119</v>
      </c>
      <c r="Y82">
        <f t="shared" si="47"/>
        <v>3.5203517419844745</v>
      </c>
      <c r="Z82">
        <f t="shared" si="48"/>
        <v>-3.2137152374219524</v>
      </c>
      <c r="AA82">
        <f t="shared" si="49"/>
        <v>-0.30668411753395197</v>
      </c>
      <c r="AB82">
        <f t="shared" si="50"/>
        <v>-4.7612971429966677E-5</v>
      </c>
      <c r="AC82">
        <v>0</v>
      </c>
      <c r="AD82">
        <v>0</v>
      </c>
      <c r="AE82">
        <v>2</v>
      </c>
      <c r="AF82">
        <v>7</v>
      </c>
      <c r="AG82">
        <v>1</v>
      </c>
      <c r="AH82">
        <f t="shared" si="51"/>
        <v>1</v>
      </c>
      <c r="AI82">
        <f t="shared" si="52"/>
        <v>0</v>
      </c>
      <c r="AJ82">
        <f t="shared" si="53"/>
        <v>55989.34555203974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6.6</v>
      </c>
      <c r="AP82">
        <v>0.5</v>
      </c>
      <c r="AQ82" t="s">
        <v>192</v>
      </c>
      <c r="AR82">
        <v>1591788558.0032301</v>
      </c>
      <c r="AS82">
        <v>410.345741935484</v>
      </c>
      <c r="AT82">
        <v>409.98503225806502</v>
      </c>
      <c r="AU82">
        <v>14.438583870967699</v>
      </c>
      <c r="AV82">
        <v>14.4905064516129</v>
      </c>
      <c r="AW82">
        <v>1000.04335483871</v>
      </c>
      <c r="AX82">
        <v>101.600225806452</v>
      </c>
      <c r="AY82">
        <v>0.100700377419355</v>
      </c>
      <c r="AZ82">
        <v>14.946464516129</v>
      </c>
      <c r="BA82">
        <v>999.9</v>
      </c>
      <c r="BB82">
        <v>999.9</v>
      </c>
      <c r="BC82">
        <v>10003.1935483871</v>
      </c>
      <c r="BD82">
        <v>0</v>
      </c>
      <c r="BE82">
        <v>0.279368774193548</v>
      </c>
      <c r="BF82">
        <v>1591788547.5</v>
      </c>
      <c r="BG82" t="s">
        <v>359</v>
      </c>
      <c r="BH82">
        <v>12</v>
      </c>
      <c r="BI82">
        <v>-0.379</v>
      </c>
      <c r="BJ82">
        <v>-2.7E-2</v>
      </c>
      <c r="BK82">
        <v>410</v>
      </c>
      <c r="BL82">
        <v>14</v>
      </c>
      <c r="BM82">
        <v>0.28000000000000003</v>
      </c>
      <c r="BN82">
        <v>0.19</v>
      </c>
      <c r="BO82">
        <v>0.26256158119047601</v>
      </c>
      <c r="BP82">
        <v>1.3511447722213601</v>
      </c>
      <c r="BQ82">
        <v>0.16191258558660199</v>
      </c>
      <c r="BR82">
        <v>0</v>
      </c>
      <c r="BS82">
        <v>-3.5164332142857101E-2</v>
      </c>
      <c r="BT82">
        <v>-0.30554571401005098</v>
      </c>
      <c r="BU82">
        <v>3.0898148446498502E-2</v>
      </c>
      <c r="BV82">
        <v>0</v>
      </c>
      <c r="BW82">
        <v>0</v>
      </c>
      <c r="BX82">
        <v>2</v>
      </c>
      <c r="BY82" t="s">
        <v>194</v>
      </c>
      <c r="BZ82">
        <v>100</v>
      </c>
      <c r="CA82">
        <v>100</v>
      </c>
      <c r="CB82">
        <v>-0.379</v>
      </c>
      <c r="CC82">
        <v>-2.7E-2</v>
      </c>
      <c r="CD82">
        <v>2</v>
      </c>
      <c r="CE82">
        <v>1078.33</v>
      </c>
      <c r="CF82">
        <v>354.76400000000001</v>
      </c>
      <c r="CG82">
        <v>15</v>
      </c>
      <c r="CH82">
        <v>18.712800000000001</v>
      </c>
      <c r="CI82">
        <v>30</v>
      </c>
      <c r="CJ82">
        <v>18.7288</v>
      </c>
      <c r="CK82">
        <v>18.7668</v>
      </c>
      <c r="CL82">
        <v>24.993600000000001</v>
      </c>
      <c r="CM82">
        <v>-30</v>
      </c>
      <c r="CN82">
        <v>-30</v>
      </c>
      <c r="CO82">
        <v>15</v>
      </c>
      <c r="CP82">
        <v>410</v>
      </c>
      <c r="CQ82">
        <v>20</v>
      </c>
      <c r="CR82">
        <v>99.540800000000004</v>
      </c>
      <c r="CS82">
        <v>107.78100000000001</v>
      </c>
    </row>
    <row r="83" spans="1:97" x14ac:dyDescent="0.25">
      <c r="A83">
        <v>67</v>
      </c>
      <c r="B83">
        <v>1591788571</v>
      </c>
      <c r="C83">
        <v>3136.2999999523199</v>
      </c>
      <c r="D83" t="s">
        <v>360</v>
      </c>
      <c r="E83" t="s">
        <v>361</v>
      </c>
      <c r="F83">
        <v>1591788562.6483901</v>
      </c>
      <c r="G83">
        <f t="shared" si="29"/>
        <v>-1.163110221588842E-4</v>
      </c>
      <c r="H83">
        <f t="shared" si="30"/>
        <v>-0.54387336879905279</v>
      </c>
      <c r="I83">
        <f t="shared" si="31"/>
        <v>410.368870967742</v>
      </c>
      <c r="J83">
        <f t="shared" si="32"/>
        <v>390.77450590817364</v>
      </c>
      <c r="K83">
        <f t="shared" si="33"/>
        <v>39.742051516624052</v>
      </c>
      <c r="L83">
        <f t="shared" si="34"/>
        <v>41.734812696944992</v>
      </c>
      <c r="M83">
        <f t="shared" si="35"/>
        <v>-4.7667880125893125E-2</v>
      </c>
      <c r="N83">
        <f t="shared" si="36"/>
        <v>2</v>
      </c>
      <c r="O83">
        <f t="shared" si="37"/>
        <v>-4.8308217826917382E-2</v>
      </c>
      <c r="P83">
        <f t="shared" si="38"/>
        <v>-3.013439167506201E-2</v>
      </c>
      <c r="Q83">
        <f t="shared" si="39"/>
        <v>0</v>
      </c>
      <c r="R83">
        <f t="shared" si="40"/>
        <v>14.991166212146418</v>
      </c>
      <c r="S83">
        <f t="shared" si="41"/>
        <v>14.991166212146418</v>
      </c>
      <c r="T83">
        <f t="shared" si="42"/>
        <v>1.7104026680443991</v>
      </c>
      <c r="U83">
        <f t="shared" si="43"/>
        <v>86.148212514366378</v>
      </c>
      <c r="V83">
        <f t="shared" si="44"/>
        <v>1.4693671890781359</v>
      </c>
      <c r="W83">
        <f t="shared" si="45"/>
        <v>1.7056270190552116</v>
      </c>
      <c r="X83">
        <f t="shared" si="46"/>
        <v>0.24103547896626321</v>
      </c>
      <c r="Y83">
        <f t="shared" si="47"/>
        <v>5.1293160772067932</v>
      </c>
      <c r="Z83">
        <f t="shared" si="48"/>
        <v>-4.6825270262192831</v>
      </c>
      <c r="AA83">
        <f t="shared" si="49"/>
        <v>-0.44689013643247011</v>
      </c>
      <c r="AB83">
        <f t="shared" si="50"/>
        <v>-1.010854449603471E-4</v>
      </c>
      <c r="AC83">
        <v>0</v>
      </c>
      <c r="AD83">
        <v>0</v>
      </c>
      <c r="AE83">
        <v>2</v>
      </c>
      <c r="AF83">
        <v>5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56016.616802095654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6.6</v>
      </c>
      <c r="AP83">
        <v>0.5</v>
      </c>
      <c r="AQ83" t="s">
        <v>192</v>
      </c>
      <c r="AR83">
        <v>1591788562.6483901</v>
      </c>
      <c r="AS83">
        <v>410.368870967742</v>
      </c>
      <c r="AT83">
        <v>409.97841935483899</v>
      </c>
      <c r="AU83">
        <v>14.4479516129032</v>
      </c>
      <c r="AV83">
        <v>14.523606451612901</v>
      </c>
      <c r="AW83">
        <v>1000.01764516129</v>
      </c>
      <c r="AX83">
        <v>101.60064516129</v>
      </c>
      <c r="AY83">
        <v>0.100082280645161</v>
      </c>
      <c r="AZ83">
        <v>14.947738709677401</v>
      </c>
      <c r="BA83">
        <v>999.9</v>
      </c>
      <c r="BB83">
        <v>999.9</v>
      </c>
      <c r="BC83">
        <v>10008.277419354799</v>
      </c>
      <c r="BD83">
        <v>0</v>
      </c>
      <c r="BE83">
        <v>0.27371661290322602</v>
      </c>
      <c r="BF83">
        <v>1591788547.5</v>
      </c>
      <c r="BG83" t="s">
        <v>359</v>
      </c>
      <c r="BH83">
        <v>12</v>
      </c>
      <c r="BI83">
        <v>-0.379</v>
      </c>
      <c r="BJ83">
        <v>-2.7E-2</v>
      </c>
      <c r="BK83">
        <v>410</v>
      </c>
      <c r="BL83">
        <v>14</v>
      </c>
      <c r="BM83">
        <v>0.28000000000000003</v>
      </c>
      <c r="BN83">
        <v>0.19</v>
      </c>
      <c r="BO83">
        <v>0.36040166666666701</v>
      </c>
      <c r="BP83">
        <v>0.47517339875036801</v>
      </c>
      <c r="BQ83">
        <v>7.1834334479930997E-2</v>
      </c>
      <c r="BR83">
        <v>0</v>
      </c>
      <c r="BS83">
        <v>-6.0859818333333301E-2</v>
      </c>
      <c r="BT83">
        <v>-0.30548477665650597</v>
      </c>
      <c r="BU83">
        <v>3.0875542202550801E-2</v>
      </c>
      <c r="BV83">
        <v>0</v>
      </c>
      <c r="BW83">
        <v>0</v>
      </c>
      <c r="BX83">
        <v>2</v>
      </c>
      <c r="BY83" t="s">
        <v>194</v>
      </c>
      <c r="BZ83">
        <v>100</v>
      </c>
      <c r="CA83">
        <v>100</v>
      </c>
      <c r="CB83">
        <v>-0.379</v>
      </c>
      <c r="CC83">
        <v>-2.7E-2</v>
      </c>
      <c r="CD83">
        <v>2</v>
      </c>
      <c r="CE83">
        <v>1079.94</v>
      </c>
      <c r="CF83">
        <v>354.899</v>
      </c>
      <c r="CG83">
        <v>15.0002</v>
      </c>
      <c r="CH83">
        <v>18.710699999999999</v>
      </c>
      <c r="CI83">
        <v>29.9999</v>
      </c>
      <c r="CJ83">
        <v>18.726600000000001</v>
      </c>
      <c r="CK83">
        <v>18.765599999999999</v>
      </c>
      <c r="CL83">
        <v>24.994</v>
      </c>
      <c r="CM83">
        <v>-30</v>
      </c>
      <c r="CN83">
        <v>-30</v>
      </c>
      <c r="CO83">
        <v>15</v>
      </c>
      <c r="CP83">
        <v>410</v>
      </c>
      <c r="CQ83">
        <v>20</v>
      </c>
      <c r="CR83">
        <v>99.540700000000001</v>
      </c>
      <c r="CS83">
        <v>107.78100000000001</v>
      </c>
    </row>
    <row r="84" spans="1:97" x14ac:dyDescent="0.25">
      <c r="A84">
        <v>68</v>
      </c>
      <c r="B84">
        <v>1591788576</v>
      </c>
      <c r="C84">
        <v>3141.2999999523199</v>
      </c>
      <c r="D84" t="s">
        <v>362</v>
      </c>
      <c r="E84" t="s">
        <v>363</v>
      </c>
      <c r="F84">
        <v>1591788567.43871</v>
      </c>
      <c r="G84">
        <f t="shared" si="29"/>
        <v>-1.5171457171732968E-4</v>
      </c>
      <c r="H84">
        <f t="shared" si="30"/>
        <v>-0.51085928554294735</v>
      </c>
      <c r="I84">
        <f t="shared" si="31"/>
        <v>410.36461290322598</v>
      </c>
      <c r="J84">
        <f t="shared" si="32"/>
        <v>395.78025204738918</v>
      </c>
      <c r="K84">
        <f t="shared" si="33"/>
        <v>40.251324962143585</v>
      </c>
      <c r="L84">
        <f t="shared" si="34"/>
        <v>41.734571903183898</v>
      </c>
      <c r="M84">
        <f t="shared" si="35"/>
        <v>-6.1829436494130564E-2</v>
      </c>
      <c r="N84">
        <f t="shared" si="36"/>
        <v>2</v>
      </c>
      <c r="O84">
        <f t="shared" si="37"/>
        <v>-6.2911435824424114E-2</v>
      </c>
      <c r="P84">
        <f t="shared" si="38"/>
        <v>-3.9220864915590174E-2</v>
      </c>
      <c r="Q84">
        <f t="shared" si="39"/>
        <v>0</v>
      </c>
      <c r="R84">
        <f t="shared" si="40"/>
        <v>15.005520399782748</v>
      </c>
      <c r="S84">
        <f t="shared" si="41"/>
        <v>15.005520399782748</v>
      </c>
      <c r="T84">
        <f t="shared" si="42"/>
        <v>1.7119837550854267</v>
      </c>
      <c r="U84">
        <f t="shared" si="43"/>
        <v>86.212011150606372</v>
      </c>
      <c r="V84">
        <f t="shared" si="44"/>
        <v>1.470562877684237</v>
      </c>
      <c r="W84">
        <f t="shared" si="45"/>
        <v>1.7057517369769581</v>
      </c>
      <c r="X84">
        <f t="shared" si="46"/>
        <v>0.24142087740118967</v>
      </c>
      <c r="Y84">
        <f t="shared" si="47"/>
        <v>6.6906126127342391</v>
      </c>
      <c r="Z84">
        <f t="shared" si="48"/>
        <v>-6.1078205410122939</v>
      </c>
      <c r="AA84">
        <f t="shared" si="49"/>
        <v>-0.5829640673053571</v>
      </c>
      <c r="AB84">
        <f t="shared" si="50"/>
        <v>-1.7199558341207677E-4</v>
      </c>
      <c r="AC84">
        <v>0</v>
      </c>
      <c r="AD84">
        <v>0</v>
      </c>
      <c r="AE84">
        <v>2</v>
      </c>
      <c r="AF84">
        <v>4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55967.34022001511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6.6</v>
      </c>
      <c r="AP84">
        <v>0.5</v>
      </c>
      <c r="AQ84" t="s">
        <v>192</v>
      </c>
      <c r="AR84">
        <v>1591788567.43871</v>
      </c>
      <c r="AS84">
        <v>410.36461290322598</v>
      </c>
      <c r="AT84">
        <v>409.98635483870999</v>
      </c>
      <c r="AU84">
        <v>14.4596419354839</v>
      </c>
      <c r="AV84">
        <v>14.558325806451601</v>
      </c>
      <c r="AW84">
        <v>999.998774193548</v>
      </c>
      <c r="AX84">
        <v>101.60122580645201</v>
      </c>
      <c r="AY84">
        <v>9.9970132258064504E-2</v>
      </c>
      <c r="AZ84">
        <v>14.9488741935484</v>
      </c>
      <c r="BA84">
        <v>999.9</v>
      </c>
      <c r="BB84">
        <v>999.9</v>
      </c>
      <c r="BC84">
        <v>9999.0790322580706</v>
      </c>
      <c r="BD84">
        <v>0</v>
      </c>
      <c r="BE84">
        <v>0.26924964516129002</v>
      </c>
      <c r="BF84">
        <v>1591788547.5</v>
      </c>
      <c r="BG84" t="s">
        <v>359</v>
      </c>
      <c r="BH84">
        <v>12</v>
      </c>
      <c r="BI84">
        <v>-0.379</v>
      </c>
      <c r="BJ84">
        <v>-2.7E-2</v>
      </c>
      <c r="BK84">
        <v>410</v>
      </c>
      <c r="BL84">
        <v>14</v>
      </c>
      <c r="BM84">
        <v>0.28000000000000003</v>
      </c>
      <c r="BN84">
        <v>0.19</v>
      </c>
      <c r="BO84">
        <v>0.38160121428571397</v>
      </c>
      <c r="BP84">
        <v>-5.7582558444662403E-2</v>
      </c>
      <c r="BQ84">
        <v>2.5970150761004802E-2</v>
      </c>
      <c r="BR84">
        <v>1</v>
      </c>
      <c r="BS84">
        <v>-8.5733671428571398E-2</v>
      </c>
      <c r="BT84">
        <v>-0.294868123943412</v>
      </c>
      <c r="BU84">
        <v>2.9820361986690899E-2</v>
      </c>
      <c r="BV84">
        <v>0</v>
      </c>
      <c r="BW84">
        <v>1</v>
      </c>
      <c r="BX84">
        <v>2</v>
      </c>
      <c r="BY84" t="s">
        <v>200</v>
      </c>
      <c r="BZ84">
        <v>100</v>
      </c>
      <c r="CA84">
        <v>100</v>
      </c>
      <c r="CB84">
        <v>-0.379</v>
      </c>
      <c r="CC84">
        <v>-2.7E-2</v>
      </c>
      <c r="CD84">
        <v>2</v>
      </c>
      <c r="CE84">
        <v>1080.67</v>
      </c>
      <c r="CF84">
        <v>355.125</v>
      </c>
      <c r="CG84">
        <v>15.000299999999999</v>
      </c>
      <c r="CH84">
        <v>18.709</v>
      </c>
      <c r="CI84">
        <v>29.9999</v>
      </c>
      <c r="CJ84">
        <v>18.725000000000001</v>
      </c>
      <c r="CK84">
        <v>18.7636</v>
      </c>
      <c r="CL84">
        <v>24.995899999999999</v>
      </c>
      <c r="CM84">
        <v>-30</v>
      </c>
      <c r="CN84">
        <v>-30</v>
      </c>
      <c r="CO84">
        <v>15</v>
      </c>
      <c r="CP84">
        <v>410</v>
      </c>
      <c r="CQ84">
        <v>20</v>
      </c>
      <c r="CR84">
        <v>99.5398</v>
      </c>
      <c r="CS84">
        <v>107.78100000000001</v>
      </c>
    </row>
    <row r="85" spans="1:97" x14ac:dyDescent="0.25">
      <c r="A85">
        <v>69</v>
      </c>
      <c r="B85">
        <v>1591788581</v>
      </c>
      <c r="C85">
        <v>3146.2999999523199</v>
      </c>
      <c r="D85" t="s">
        <v>364</v>
      </c>
      <c r="E85" t="s">
        <v>365</v>
      </c>
      <c r="F85">
        <v>1591788572.37097</v>
      </c>
      <c r="G85">
        <f t="shared" si="29"/>
        <v>-1.7674698786788418E-4</v>
      </c>
      <c r="H85">
        <f t="shared" si="30"/>
        <v>-0.50239788786766226</v>
      </c>
      <c r="I85">
        <f t="shared" si="31"/>
        <v>410.35967741935502</v>
      </c>
      <c r="J85">
        <f t="shared" si="32"/>
        <v>397.80817177235355</v>
      </c>
      <c r="K85">
        <f t="shared" si="33"/>
        <v>40.457857255486715</v>
      </c>
      <c r="L85">
        <f t="shared" si="34"/>
        <v>41.734369554229573</v>
      </c>
      <c r="M85">
        <f t="shared" si="35"/>
        <v>-7.1894814825623807E-2</v>
      </c>
      <c r="N85">
        <f t="shared" si="36"/>
        <v>2</v>
      </c>
      <c r="O85">
        <f t="shared" si="37"/>
        <v>-7.3362295981616643E-2</v>
      </c>
      <c r="P85">
        <f t="shared" si="38"/>
        <v>-4.5717105224176734E-2</v>
      </c>
      <c r="Q85">
        <f t="shared" si="39"/>
        <v>0</v>
      </c>
      <c r="R85">
        <f t="shared" si="40"/>
        <v>15.015576476454019</v>
      </c>
      <c r="S85">
        <f t="shared" si="41"/>
        <v>15.015576476454019</v>
      </c>
      <c r="T85">
        <f t="shared" si="42"/>
        <v>1.7130921780018129</v>
      </c>
      <c r="U85">
        <f t="shared" si="43"/>
        <v>86.286754318168164</v>
      </c>
      <c r="V85">
        <f t="shared" si="44"/>
        <v>1.4719050734783408</v>
      </c>
      <c r="W85">
        <f t="shared" si="45"/>
        <v>1.7058296897469731</v>
      </c>
      <c r="X85">
        <f t="shared" si="46"/>
        <v>0.24118710452347214</v>
      </c>
      <c r="Y85">
        <f t="shared" si="47"/>
        <v>7.7945421649736923</v>
      </c>
      <c r="Z85">
        <f t="shared" si="48"/>
        <v>-7.1155866939568035</v>
      </c>
      <c r="AA85">
        <f t="shared" si="49"/>
        <v>-0.67918891233448175</v>
      </c>
      <c r="AB85">
        <f t="shared" si="50"/>
        <v>-2.3344131759284181E-4</v>
      </c>
      <c r="AC85">
        <v>0</v>
      </c>
      <c r="AD85">
        <v>0</v>
      </c>
      <c r="AE85">
        <v>2</v>
      </c>
      <c r="AF85">
        <v>3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55931.628578584845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6.6</v>
      </c>
      <c r="AP85">
        <v>0.5</v>
      </c>
      <c r="AQ85" t="s">
        <v>192</v>
      </c>
      <c r="AR85">
        <v>1591788572.37097</v>
      </c>
      <c r="AS85">
        <v>410.35967741935502</v>
      </c>
      <c r="AT85">
        <v>409.98022580645198</v>
      </c>
      <c r="AU85">
        <v>14.472735483871</v>
      </c>
      <c r="AV85">
        <v>14.5877</v>
      </c>
      <c r="AW85">
        <v>1000.00180645161</v>
      </c>
      <c r="AX85">
        <v>101.601935483871</v>
      </c>
      <c r="AY85">
        <v>9.9990535483871004E-2</v>
      </c>
      <c r="AZ85">
        <v>14.9495838709677</v>
      </c>
      <c r="BA85">
        <v>999.9</v>
      </c>
      <c r="BB85">
        <v>999.9</v>
      </c>
      <c r="BC85">
        <v>9992.3806451612909</v>
      </c>
      <c r="BD85">
        <v>0</v>
      </c>
      <c r="BE85">
        <v>0.26924964516129002</v>
      </c>
      <c r="BF85">
        <v>1591788547.5</v>
      </c>
      <c r="BG85" t="s">
        <v>359</v>
      </c>
      <c r="BH85">
        <v>12</v>
      </c>
      <c r="BI85">
        <v>-0.379</v>
      </c>
      <c r="BJ85">
        <v>-2.7E-2</v>
      </c>
      <c r="BK85">
        <v>410</v>
      </c>
      <c r="BL85">
        <v>14</v>
      </c>
      <c r="BM85">
        <v>0.28000000000000003</v>
      </c>
      <c r="BN85">
        <v>0.19</v>
      </c>
      <c r="BO85">
        <v>0.37703309523809497</v>
      </c>
      <c r="BP85">
        <v>-4.10986547686868E-2</v>
      </c>
      <c r="BQ85">
        <v>2.32823239418617E-2</v>
      </c>
      <c r="BR85">
        <v>1</v>
      </c>
      <c r="BS85">
        <v>-0.105057023809524</v>
      </c>
      <c r="BT85">
        <v>-0.21866993346045199</v>
      </c>
      <c r="BU85">
        <v>2.3379013846873201E-2</v>
      </c>
      <c r="BV85">
        <v>0</v>
      </c>
      <c r="BW85">
        <v>1</v>
      </c>
      <c r="BX85">
        <v>2</v>
      </c>
      <c r="BY85" t="s">
        <v>200</v>
      </c>
      <c r="BZ85">
        <v>100</v>
      </c>
      <c r="CA85">
        <v>100</v>
      </c>
      <c r="CB85">
        <v>-0.379</v>
      </c>
      <c r="CC85">
        <v>-2.7E-2</v>
      </c>
      <c r="CD85">
        <v>2</v>
      </c>
      <c r="CE85">
        <v>1082.4000000000001</v>
      </c>
      <c r="CF85">
        <v>355.25799999999998</v>
      </c>
      <c r="CG85">
        <v>15</v>
      </c>
      <c r="CH85">
        <v>18.7073</v>
      </c>
      <c r="CI85">
        <v>29.9999</v>
      </c>
      <c r="CJ85">
        <v>18.723099999999999</v>
      </c>
      <c r="CK85">
        <v>18.762</v>
      </c>
      <c r="CL85">
        <v>24.995899999999999</v>
      </c>
      <c r="CM85">
        <v>-30</v>
      </c>
      <c r="CN85">
        <v>-30</v>
      </c>
      <c r="CO85">
        <v>15</v>
      </c>
      <c r="CP85">
        <v>410</v>
      </c>
      <c r="CQ85">
        <v>20</v>
      </c>
      <c r="CR85">
        <v>99.539599999999993</v>
      </c>
      <c r="CS85">
        <v>107.78100000000001</v>
      </c>
    </row>
    <row r="86" spans="1:97" x14ac:dyDescent="0.25">
      <c r="A86">
        <v>70</v>
      </c>
      <c r="B86">
        <v>1591788586</v>
      </c>
      <c r="C86">
        <v>3151.2999999523199</v>
      </c>
      <c r="D86" t="s">
        <v>366</v>
      </c>
      <c r="E86" t="s">
        <v>367</v>
      </c>
      <c r="F86">
        <v>1591788577.37097</v>
      </c>
      <c r="G86">
        <f t="shared" si="29"/>
        <v>-1.793324013962988E-4</v>
      </c>
      <c r="H86">
        <f t="shared" si="30"/>
        <v>-0.49972045265910153</v>
      </c>
      <c r="I86">
        <f t="shared" si="31"/>
        <v>410.36561290322601</v>
      </c>
      <c r="J86">
        <f t="shared" si="32"/>
        <v>398.09264007781127</v>
      </c>
      <c r="K86">
        <f t="shared" si="33"/>
        <v>40.487095249360458</v>
      </c>
      <c r="L86">
        <f t="shared" si="34"/>
        <v>41.735289688921704</v>
      </c>
      <c r="M86">
        <f t="shared" si="35"/>
        <v>-7.3295657534630215E-2</v>
      </c>
      <c r="N86">
        <f t="shared" si="36"/>
        <v>2</v>
      </c>
      <c r="O86">
        <f t="shared" si="37"/>
        <v>-7.4821539276156993E-2</v>
      </c>
      <c r="P86">
        <f t="shared" si="38"/>
        <v>-4.6623734996140684E-2</v>
      </c>
      <c r="Q86">
        <f t="shared" si="39"/>
        <v>0</v>
      </c>
      <c r="R86">
        <f t="shared" si="40"/>
        <v>15.016396648356144</v>
      </c>
      <c r="S86">
        <f t="shared" si="41"/>
        <v>15.016396648356144</v>
      </c>
      <c r="T86">
        <f t="shared" si="42"/>
        <v>1.7131826085900583</v>
      </c>
      <c r="U86">
        <f t="shared" si="43"/>
        <v>86.365818971322099</v>
      </c>
      <c r="V86">
        <f t="shared" si="44"/>
        <v>1.4732400106556958</v>
      </c>
      <c r="W86">
        <f t="shared" si="45"/>
        <v>1.7058137446075599</v>
      </c>
      <c r="X86">
        <f t="shared" si="46"/>
        <v>0.23994259793436257</v>
      </c>
      <c r="Y86">
        <f t="shared" si="47"/>
        <v>7.908558901576777</v>
      </c>
      <c r="Z86">
        <f t="shared" si="48"/>
        <v>-7.2196727800968938</v>
      </c>
      <c r="AA86">
        <f t="shared" si="49"/>
        <v>-0.68912644255464028</v>
      </c>
      <c r="AB86">
        <f t="shared" si="50"/>
        <v>-2.4032107475679965E-4</v>
      </c>
      <c r="AC86">
        <v>0</v>
      </c>
      <c r="AD86">
        <v>0</v>
      </c>
      <c r="AE86">
        <v>2</v>
      </c>
      <c r="AF86">
        <v>2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55964.350401028896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6.6</v>
      </c>
      <c r="AP86">
        <v>0.5</v>
      </c>
      <c r="AQ86" t="s">
        <v>192</v>
      </c>
      <c r="AR86">
        <v>1591788577.37097</v>
      </c>
      <c r="AS86">
        <v>410.36561290322601</v>
      </c>
      <c r="AT86">
        <v>409.98722580645199</v>
      </c>
      <c r="AU86">
        <v>14.485751612903201</v>
      </c>
      <c r="AV86">
        <v>14.602396774193499</v>
      </c>
      <c r="AW86">
        <v>999.99741935483905</v>
      </c>
      <c r="AX86">
        <v>101.602709677419</v>
      </c>
      <c r="AY86">
        <v>9.9987567741935499E-2</v>
      </c>
      <c r="AZ86">
        <v>14.9494387096774</v>
      </c>
      <c r="BA86">
        <v>999.9</v>
      </c>
      <c r="BB86">
        <v>999.9</v>
      </c>
      <c r="BC86">
        <v>9998.3903225806407</v>
      </c>
      <c r="BD86">
        <v>0</v>
      </c>
      <c r="BE86">
        <v>0.27079941935483898</v>
      </c>
      <c r="BF86">
        <v>1591788547.5</v>
      </c>
      <c r="BG86" t="s">
        <v>359</v>
      </c>
      <c r="BH86">
        <v>12</v>
      </c>
      <c r="BI86">
        <v>-0.379</v>
      </c>
      <c r="BJ86">
        <v>-2.7E-2</v>
      </c>
      <c r="BK86">
        <v>410</v>
      </c>
      <c r="BL86">
        <v>14</v>
      </c>
      <c r="BM86">
        <v>0.28000000000000003</v>
      </c>
      <c r="BN86">
        <v>0.19</v>
      </c>
      <c r="BO86">
        <v>0.38374480952381002</v>
      </c>
      <c r="BP86">
        <v>-2.1096390892149298E-2</v>
      </c>
      <c r="BQ86">
        <v>2.39398966115822E-2</v>
      </c>
      <c r="BR86">
        <v>1</v>
      </c>
      <c r="BS86">
        <v>-0.11303319523809501</v>
      </c>
      <c r="BT86">
        <v>-3.2925345433919402E-2</v>
      </c>
      <c r="BU86">
        <v>1.4505376545398199E-2</v>
      </c>
      <c r="BV86">
        <v>1</v>
      </c>
      <c r="BW86">
        <v>2</v>
      </c>
      <c r="BX86">
        <v>2</v>
      </c>
      <c r="BY86" t="s">
        <v>197</v>
      </c>
      <c r="BZ86">
        <v>100</v>
      </c>
      <c r="CA86">
        <v>100</v>
      </c>
      <c r="CB86">
        <v>-0.379</v>
      </c>
      <c r="CC86">
        <v>-2.7E-2</v>
      </c>
      <c r="CD86">
        <v>2</v>
      </c>
      <c r="CE86">
        <v>1082.96</v>
      </c>
      <c r="CF86">
        <v>355.23099999999999</v>
      </c>
      <c r="CG86">
        <v>14.9999</v>
      </c>
      <c r="CH86">
        <v>18.7057</v>
      </c>
      <c r="CI86">
        <v>30.0001</v>
      </c>
      <c r="CJ86">
        <v>18.721499999999999</v>
      </c>
      <c r="CK86">
        <v>18.759899999999998</v>
      </c>
      <c r="CL86">
        <v>24.994399999999999</v>
      </c>
      <c r="CM86">
        <v>-30</v>
      </c>
      <c r="CN86">
        <v>-30</v>
      </c>
      <c r="CO86">
        <v>15</v>
      </c>
      <c r="CP86">
        <v>410</v>
      </c>
      <c r="CQ86">
        <v>20</v>
      </c>
      <c r="CR86">
        <v>99.540899999999993</v>
      </c>
      <c r="CS86">
        <v>107.782</v>
      </c>
    </row>
    <row r="87" spans="1:97" x14ac:dyDescent="0.25">
      <c r="A87">
        <v>71</v>
      </c>
      <c r="B87">
        <v>1591788591</v>
      </c>
      <c r="C87">
        <v>3156.2999999523199</v>
      </c>
      <c r="D87" t="s">
        <v>368</v>
      </c>
      <c r="E87" t="s">
        <v>369</v>
      </c>
      <c r="F87">
        <v>1591788582.37097</v>
      </c>
      <c r="G87">
        <f t="shared" si="29"/>
        <v>-1.5326757121629202E-4</v>
      </c>
      <c r="H87">
        <f t="shared" si="30"/>
        <v>-0.50454975043323746</v>
      </c>
      <c r="I87">
        <f t="shared" si="31"/>
        <v>410.37961290322602</v>
      </c>
      <c r="J87">
        <f t="shared" si="32"/>
        <v>396.31236707411102</v>
      </c>
      <c r="K87">
        <f t="shared" si="33"/>
        <v>40.306033098342311</v>
      </c>
      <c r="L87">
        <f t="shared" si="34"/>
        <v>41.736709814733551</v>
      </c>
      <c r="M87">
        <f t="shared" si="35"/>
        <v>-6.3445254209370208E-2</v>
      </c>
      <c r="N87">
        <f t="shared" si="36"/>
        <v>2</v>
      </c>
      <c r="O87">
        <f t="shared" si="37"/>
        <v>-6.4585109350613443E-2</v>
      </c>
      <c r="P87">
        <f t="shared" si="38"/>
        <v>-4.0261584787721398E-2</v>
      </c>
      <c r="Q87">
        <f t="shared" si="39"/>
        <v>0</v>
      </c>
      <c r="R87">
        <f t="shared" si="40"/>
        <v>15.005171264688069</v>
      </c>
      <c r="S87">
        <f t="shared" si="41"/>
        <v>15.005171264688069</v>
      </c>
      <c r="T87">
        <f t="shared" si="42"/>
        <v>1.7119452832730808</v>
      </c>
      <c r="U87">
        <f t="shared" si="43"/>
        <v>86.440630893595653</v>
      </c>
      <c r="V87">
        <f t="shared" si="44"/>
        <v>1.474374356712957</v>
      </c>
      <c r="W87">
        <f t="shared" si="45"/>
        <v>1.7056496944450144</v>
      </c>
      <c r="X87">
        <f t="shared" si="46"/>
        <v>0.2375709265601238</v>
      </c>
      <c r="Y87">
        <f t="shared" si="47"/>
        <v>6.7590998906384785</v>
      </c>
      <c r="Z87">
        <f t="shared" si="48"/>
        <v>-6.1703473727611904</v>
      </c>
      <c r="AA87">
        <f t="shared" si="49"/>
        <v>-0.58892805208642596</v>
      </c>
      <c r="AB87">
        <f t="shared" si="50"/>
        <v>-1.7553420913785089E-4</v>
      </c>
      <c r="AC87">
        <v>0</v>
      </c>
      <c r="AD87">
        <v>0</v>
      </c>
      <c r="AE87">
        <v>2</v>
      </c>
      <c r="AF87">
        <v>2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55952.941959677875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6.6</v>
      </c>
      <c r="AP87">
        <v>0.5</v>
      </c>
      <c r="AQ87" t="s">
        <v>192</v>
      </c>
      <c r="AR87">
        <v>1591788582.37097</v>
      </c>
      <c r="AS87">
        <v>410.37961290322602</v>
      </c>
      <c r="AT87">
        <v>410.00509677419302</v>
      </c>
      <c r="AU87">
        <v>14.496906451612899</v>
      </c>
      <c r="AV87">
        <v>14.5965967741935</v>
      </c>
      <c r="AW87">
        <v>999.99816129032297</v>
      </c>
      <c r="AX87">
        <v>101.602741935484</v>
      </c>
      <c r="AY87">
        <v>9.9946264516128994E-2</v>
      </c>
      <c r="AZ87">
        <v>14.947945161290299</v>
      </c>
      <c r="BA87">
        <v>999.9</v>
      </c>
      <c r="BB87">
        <v>999.9</v>
      </c>
      <c r="BC87">
        <v>9996.2080645161295</v>
      </c>
      <c r="BD87">
        <v>0</v>
      </c>
      <c r="BE87">
        <v>0.27490187096774199</v>
      </c>
      <c r="BF87">
        <v>1591788547.5</v>
      </c>
      <c r="BG87" t="s">
        <v>359</v>
      </c>
      <c r="BH87">
        <v>12</v>
      </c>
      <c r="BI87">
        <v>-0.379</v>
      </c>
      <c r="BJ87">
        <v>-2.7E-2</v>
      </c>
      <c r="BK87">
        <v>410</v>
      </c>
      <c r="BL87">
        <v>14</v>
      </c>
      <c r="BM87">
        <v>0.28000000000000003</v>
      </c>
      <c r="BN87">
        <v>0.19</v>
      </c>
      <c r="BO87">
        <v>0.37372340476190502</v>
      </c>
      <c r="BP87">
        <v>8.6953569402837202E-3</v>
      </c>
      <c r="BQ87">
        <v>1.9772240899637802E-2</v>
      </c>
      <c r="BR87">
        <v>1</v>
      </c>
      <c r="BS87">
        <v>-0.10605682857142899</v>
      </c>
      <c r="BT87">
        <v>0.20675541625476501</v>
      </c>
      <c r="BU87">
        <v>2.4878702783613399E-2</v>
      </c>
      <c r="BV87">
        <v>0</v>
      </c>
      <c r="BW87">
        <v>1</v>
      </c>
      <c r="BX87">
        <v>2</v>
      </c>
      <c r="BY87" t="s">
        <v>200</v>
      </c>
      <c r="BZ87">
        <v>100</v>
      </c>
      <c r="CA87">
        <v>100</v>
      </c>
      <c r="CB87">
        <v>-0.379</v>
      </c>
      <c r="CC87">
        <v>-2.7E-2</v>
      </c>
      <c r="CD87">
        <v>2</v>
      </c>
      <c r="CE87">
        <v>1083.05</v>
      </c>
      <c r="CF87">
        <v>355.19200000000001</v>
      </c>
      <c r="CG87">
        <v>14.999599999999999</v>
      </c>
      <c r="CH87">
        <v>18.703900000000001</v>
      </c>
      <c r="CI87">
        <v>30</v>
      </c>
      <c r="CJ87">
        <v>18.7195</v>
      </c>
      <c r="CK87">
        <v>18.757899999999999</v>
      </c>
      <c r="CL87">
        <v>24.992799999999999</v>
      </c>
      <c r="CM87">
        <v>-30</v>
      </c>
      <c r="CN87">
        <v>-30</v>
      </c>
      <c r="CO87">
        <v>15</v>
      </c>
      <c r="CP87">
        <v>410</v>
      </c>
      <c r="CQ87">
        <v>20</v>
      </c>
      <c r="CR87">
        <v>99.539299999999997</v>
      </c>
      <c r="CS87">
        <v>107.783</v>
      </c>
    </row>
    <row r="88" spans="1:97" x14ac:dyDescent="0.25">
      <c r="A88">
        <v>72</v>
      </c>
      <c r="B88">
        <v>1591788987.5</v>
      </c>
      <c r="C88">
        <v>3552.7999999523199</v>
      </c>
      <c r="D88" t="s">
        <v>372</v>
      </c>
      <c r="E88" t="s">
        <v>373</v>
      </c>
      <c r="F88">
        <v>1591788976.7612901</v>
      </c>
      <c r="G88">
        <f t="shared" si="29"/>
        <v>-1.541333713367975E-4</v>
      </c>
      <c r="H88">
        <f t="shared" si="30"/>
        <v>-0.27112460968799496</v>
      </c>
      <c r="I88">
        <f t="shared" si="31"/>
        <v>410.60958064516097</v>
      </c>
      <c r="J88">
        <f t="shared" si="32"/>
        <v>405.09907892565684</v>
      </c>
      <c r="K88">
        <f t="shared" si="33"/>
        <v>41.204275737553289</v>
      </c>
      <c r="L88">
        <f t="shared" si="34"/>
        <v>41.764771290653222</v>
      </c>
      <c r="M88">
        <f t="shared" si="35"/>
        <v>-9.478489283310533E-2</v>
      </c>
      <c r="N88">
        <f t="shared" si="36"/>
        <v>2</v>
      </c>
      <c r="O88">
        <f t="shared" si="37"/>
        <v>-9.7353645487318535E-2</v>
      </c>
      <c r="P88">
        <f t="shared" si="38"/>
        <v>-6.0609467078105522E-2</v>
      </c>
      <c r="Q88">
        <f t="shared" si="39"/>
        <v>0</v>
      </c>
      <c r="R88">
        <f t="shared" si="40"/>
        <v>15.100412153768159</v>
      </c>
      <c r="S88">
        <f t="shared" si="41"/>
        <v>15.100412153768159</v>
      </c>
      <c r="T88">
        <f t="shared" si="42"/>
        <v>1.7224682473328041</v>
      </c>
      <c r="U88">
        <f t="shared" si="43"/>
        <v>91.13861424603536</v>
      </c>
      <c r="V88">
        <f t="shared" si="44"/>
        <v>1.5640329616085435</v>
      </c>
      <c r="W88">
        <f t="shared" si="45"/>
        <v>1.7161035139137863</v>
      </c>
      <c r="X88">
        <f t="shared" si="46"/>
        <v>0.15843528572426058</v>
      </c>
      <c r="Y88">
        <f t="shared" si="47"/>
        <v>6.7972816759527701</v>
      </c>
      <c r="Z88">
        <f t="shared" si="48"/>
        <v>-6.2046686614445905</v>
      </c>
      <c r="AA88">
        <f t="shared" si="49"/>
        <v>-0.59279062405850502</v>
      </c>
      <c r="AB88">
        <f t="shared" si="50"/>
        <v>-1.7760955032564141E-4</v>
      </c>
      <c r="AC88">
        <v>0</v>
      </c>
      <c r="AD88">
        <v>0</v>
      </c>
      <c r="AE88">
        <v>2</v>
      </c>
      <c r="AF88">
        <v>9</v>
      </c>
      <c r="AG88">
        <v>1</v>
      </c>
      <c r="AH88">
        <f t="shared" si="51"/>
        <v>1</v>
      </c>
      <c r="AI88">
        <f t="shared" si="52"/>
        <v>0</v>
      </c>
      <c r="AJ88">
        <f t="shared" si="53"/>
        <v>55939.182852946673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17.350000000000001</v>
      </c>
      <c r="AP88">
        <v>0.5</v>
      </c>
      <c r="AQ88" t="s">
        <v>192</v>
      </c>
      <c r="AR88">
        <v>1591788976.7612901</v>
      </c>
      <c r="AS88">
        <v>410.60958064516097</v>
      </c>
      <c r="AT88">
        <v>410.02938709677397</v>
      </c>
      <c r="AU88">
        <v>15.3767612903226</v>
      </c>
      <c r="AV88">
        <v>15.640064516129</v>
      </c>
      <c r="AW88">
        <v>1000.02316129032</v>
      </c>
      <c r="AX88">
        <v>101.61316129032301</v>
      </c>
      <c r="AY88">
        <v>0.10090788709677399</v>
      </c>
      <c r="AZ88">
        <v>15.042867741935501</v>
      </c>
      <c r="BA88">
        <v>999.9</v>
      </c>
      <c r="BB88">
        <v>999.9</v>
      </c>
      <c r="BC88">
        <v>9996.01129032258</v>
      </c>
      <c r="BD88">
        <v>0</v>
      </c>
      <c r="BE88">
        <v>0.27895854838709699</v>
      </c>
      <c r="BF88">
        <v>1591788974</v>
      </c>
      <c r="BG88" t="s">
        <v>374</v>
      </c>
      <c r="BH88">
        <v>13</v>
      </c>
      <c r="BI88">
        <v>-0.35699999999999998</v>
      </c>
      <c r="BJ88">
        <v>3.4000000000000002E-2</v>
      </c>
      <c r="BK88">
        <v>410</v>
      </c>
      <c r="BL88">
        <v>16</v>
      </c>
      <c r="BM88">
        <v>0.22</v>
      </c>
      <c r="BN88">
        <v>0.22</v>
      </c>
      <c r="BO88">
        <v>0.318423291666667</v>
      </c>
      <c r="BP88">
        <v>3.1881998413051602</v>
      </c>
      <c r="BQ88">
        <v>0.352432252553322</v>
      </c>
      <c r="BR88">
        <v>0</v>
      </c>
      <c r="BS88">
        <v>-0.16547997121904801</v>
      </c>
      <c r="BT88">
        <v>-1.17522206485832</v>
      </c>
      <c r="BU88">
        <v>0.141970405388784</v>
      </c>
      <c r="BV88">
        <v>0</v>
      </c>
      <c r="BW88">
        <v>0</v>
      </c>
      <c r="BX88">
        <v>2</v>
      </c>
      <c r="BY88" t="s">
        <v>194</v>
      </c>
      <c r="BZ88">
        <v>100</v>
      </c>
      <c r="CA88">
        <v>100</v>
      </c>
      <c r="CB88">
        <v>-0.35699999999999998</v>
      </c>
      <c r="CC88">
        <v>3.4000000000000002E-2</v>
      </c>
      <c r="CD88">
        <v>2</v>
      </c>
      <c r="CE88">
        <v>1075.54</v>
      </c>
      <c r="CF88">
        <v>356.79899999999998</v>
      </c>
      <c r="CG88">
        <v>15.000999999999999</v>
      </c>
      <c r="CH88">
        <v>18.685500000000001</v>
      </c>
      <c r="CI88">
        <v>30.000399999999999</v>
      </c>
      <c r="CJ88">
        <v>18.6813</v>
      </c>
      <c r="CK88">
        <v>18.722000000000001</v>
      </c>
      <c r="CL88">
        <v>24.987200000000001</v>
      </c>
      <c r="CM88">
        <v>-30</v>
      </c>
      <c r="CN88">
        <v>-30</v>
      </c>
      <c r="CO88">
        <v>15</v>
      </c>
      <c r="CP88">
        <v>410</v>
      </c>
      <c r="CQ88">
        <v>20</v>
      </c>
      <c r="CR88">
        <v>99.543199999999999</v>
      </c>
      <c r="CS88">
        <v>107.774</v>
      </c>
    </row>
    <row r="89" spans="1:97" x14ac:dyDescent="0.25">
      <c r="A89">
        <v>73</v>
      </c>
      <c r="B89">
        <v>1591788992.5</v>
      </c>
      <c r="C89">
        <v>3557.7999999523199</v>
      </c>
      <c r="D89" t="s">
        <v>375</v>
      </c>
      <c r="E89" t="s">
        <v>376</v>
      </c>
      <c r="F89">
        <v>1591788984.1612899</v>
      </c>
      <c r="G89">
        <f t="shared" si="29"/>
        <v>-1.7286022029053315E-4</v>
      </c>
      <c r="H89">
        <f t="shared" si="30"/>
        <v>-0.32312358904337452</v>
      </c>
      <c r="I89">
        <f t="shared" si="31"/>
        <v>410.71158064516101</v>
      </c>
      <c r="J89">
        <f t="shared" si="32"/>
        <v>404.84062384927773</v>
      </c>
      <c r="K89">
        <f t="shared" si="33"/>
        <v>41.178062491660576</v>
      </c>
      <c r="L89">
        <f t="shared" si="34"/>
        <v>41.775222488916</v>
      </c>
      <c r="M89">
        <f t="shared" si="35"/>
        <v>-0.10459616592445918</v>
      </c>
      <c r="N89">
        <f t="shared" si="36"/>
        <v>2</v>
      </c>
      <c r="O89">
        <f t="shared" si="37"/>
        <v>-0.10773376428659687</v>
      </c>
      <c r="P89">
        <f t="shared" si="38"/>
        <v>-6.7043902653660004E-2</v>
      </c>
      <c r="Q89">
        <f t="shared" si="39"/>
        <v>0</v>
      </c>
      <c r="R89">
        <f t="shared" si="40"/>
        <v>15.111761476150081</v>
      </c>
      <c r="S89">
        <f t="shared" si="41"/>
        <v>15.111761476150081</v>
      </c>
      <c r="T89">
        <f t="shared" si="42"/>
        <v>1.7237259914010821</v>
      </c>
      <c r="U89">
        <f t="shared" si="43"/>
        <v>91.0622687250751</v>
      </c>
      <c r="V89">
        <f t="shared" si="44"/>
        <v>1.5631610780009719</v>
      </c>
      <c r="W89">
        <f t="shared" si="45"/>
        <v>1.7165848159574093</v>
      </c>
      <c r="X89">
        <f t="shared" si="46"/>
        <v>0.16056491340011014</v>
      </c>
      <c r="Y89">
        <f t="shared" si="47"/>
        <v>7.6231357148125118</v>
      </c>
      <c r="Z89">
        <f t="shared" si="48"/>
        <v>-6.9584940495690057</v>
      </c>
      <c r="AA89">
        <f t="shared" si="49"/>
        <v>-0.66486506351744667</v>
      </c>
      <c r="AB89">
        <f t="shared" si="50"/>
        <v>-2.233982739410223E-4</v>
      </c>
      <c r="AC89">
        <v>0</v>
      </c>
      <c r="AD89">
        <v>0</v>
      </c>
      <c r="AE89">
        <v>2</v>
      </c>
      <c r="AF89">
        <v>7</v>
      </c>
      <c r="AG89">
        <v>1</v>
      </c>
      <c r="AH89">
        <f t="shared" si="51"/>
        <v>1</v>
      </c>
      <c r="AI89">
        <f t="shared" si="52"/>
        <v>0</v>
      </c>
      <c r="AJ89">
        <f t="shared" si="53"/>
        <v>55923.517136763912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17.350000000000001</v>
      </c>
      <c r="AP89">
        <v>0.5</v>
      </c>
      <c r="AQ89" t="s">
        <v>192</v>
      </c>
      <c r="AR89">
        <v>1591788984.1612899</v>
      </c>
      <c r="AS89">
        <v>410.71158064516101</v>
      </c>
      <c r="AT89">
        <v>410.027806451613</v>
      </c>
      <c r="AU89">
        <v>15.3681612903226</v>
      </c>
      <c r="AV89">
        <v>15.663454838709701</v>
      </c>
      <c r="AW89">
        <v>1000.03329032258</v>
      </c>
      <c r="AX89">
        <v>101.613419354839</v>
      </c>
      <c r="AY89">
        <v>0.10083575161290299</v>
      </c>
      <c r="AZ89">
        <v>15.0472258064516</v>
      </c>
      <c r="BA89">
        <v>999.9</v>
      </c>
      <c r="BB89">
        <v>999.9</v>
      </c>
      <c r="BC89">
        <v>9993.2241935483908</v>
      </c>
      <c r="BD89">
        <v>0</v>
      </c>
      <c r="BE89">
        <v>0.27540325806451599</v>
      </c>
      <c r="BF89">
        <v>1591788974</v>
      </c>
      <c r="BG89" t="s">
        <v>374</v>
      </c>
      <c r="BH89">
        <v>13</v>
      </c>
      <c r="BI89">
        <v>-0.35699999999999998</v>
      </c>
      <c r="BJ89">
        <v>3.4000000000000002E-2</v>
      </c>
      <c r="BK89">
        <v>410</v>
      </c>
      <c r="BL89">
        <v>16</v>
      </c>
      <c r="BM89">
        <v>0.22</v>
      </c>
      <c r="BN89">
        <v>0.22</v>
      </c>
      <c r="BO89">
        <v>0.51057212023809495</v>
      </c>
      <c r="BP89">
        <v>2.53919602395084</v>
      </c>
      <c r="BQ89">
        <v>0.31028851025113702</v>
      </c>
      <c r="BR89">
        <v>0</v>
      </c>
      <c r="BS89">
        <v>-0.22258305217142901</v>
      </c>
      <c r="BT89">
        <v>-0.94909243899450002</v>
      </c>
      <c r="BU89">
        <v>0.13209288693274099</v>
      </c>
      <c r="BV89">
        <v>0</v>
      </c>
      <c r="BW89">
        <v>0</v>
      </c>
      <c r="BX89">
        <v>2</v>
      </c>
      <c r="BY89" t="s">
        <v>194</v>
      </c>
      <c r="BZ89">
        <v>100</v>
      </c>
      <c r="CA89">
        <v>100</v>
      </c>
      <c r="CB89">
        <v>-0.35699999999999998</v>
      </c>
      <c r="CC89">
        <v>3.4000000000000002E-2</v>
      </c>
      <c r="CD89">
        <v>2</v>
      </c>
      <c r="CE89">
        <v>1077.51</v>
      </c>
      <c r="CF89">
        <v>357.09399999999999</v>
      </c>
      <c r="CG89">
        <v>15.0009</v>
      </c>
      <c r="CH89">
        <v>18.688700000000001</v>
      </c>
      <c r="CI89">
        <v>30.000299999999999</v>
      </c>
      <c r="CJ89">
        <v>18.681699999999999</v>
      </c>
      <c r="CK89">
        <v>18.7227</v>
      </c>
      <c r="CL89">
        <v>24.984400000000001</v>
      </c>
      <c r="CM89">
        <v>-30</v>
      </c>
      <c r="CN89">
        <v>-30</v>
      </c>
      <c r="CO89">
        <v>15</v>
      </c>
      <c r="CP89">
        <v>410</v>
      </c>
      <c r="CQ89">
        <v>20</v>
      </c>
      <c r="CR89">
        <v>99.543700000000001</v>
      </c>
      <c r="CS89">
        <v>107.773</v>
      </c>
    </row>
    <row r="90" spans="1:97" x14ac:dyDescent="0.25">
      <c r="A90">
        <v>74</v>
      </c>
      <c r="B90">
        <v>1591788997.5</v>
      </c>
      <c r="C90">
        <v>3562.7999999523199</v>
      </c>
      <c r="D90" t="s">
        <v>377</v>
      </c>
      <c r="E90" t="s">
        <v>378</v>
      </c>
      <c r="F90">
        <v>1591788988.95806</v>
      </c>
      <c r="G90">
        <f t="shared" si="29"/>
        <v>-1.6140005115357405E-4</v>
      </c>
      <c r="H90">
        <f t="shared" si="30"/>
        <v>-0.3455372150738672</v>
      </c>
      <c r="I90">
        <f t="shared" si="31"/>
        <v>410.73854838709701</v>
      </c>
      <c r="J90">
        <f t="shared" si="32"/>
        <v>404.17518445250465</v>
      </c>
      <c r="K90">
        <f t="shared" si="33"/>
        <v>41.11017693099469</v>
      </c>
      <c r="L90">
        <f t="shared" si="34"/>
        <v>41.777761342390704</v>
      </c>
      <c r="M90">
        <f t="shared" si="35"/>
        <v>-9.7926075635383664E-2</v>
      </c>
      <c r="N90">
        <f t="shared" si="36"/>
        <v>2</v>
      </c>
      <c r="O90">
        <f t="shared" si="37"/>
        <v>-0.10067057694042339</v>
      </c>
      <c r="P90">
        <f t="shared" si="38"/>
        <v>-6.2666153858867132E-2</v>
      </c>
      <c r="Q90">
        <f t="shared" si="39"/>
        <v>0</v>
      </c>
      <c r="R90">
        <f t="shared" si="40"/>
        <v>15.108060322040693</v>
      </c>
      <c r="S90">
        <f t="shared" si="41"/>
        <v>15.108060322040693</v>
      </c>
      <c r="T90">
        <f t="shared" si="42"/>
        <v>1.7233157369053369</v>
      </c>
      <c r="U90">
        <f t="shared" si="43"/>
        <v>91.042366199406473</v>
      </c>
      <c r="V90">
        <f t="shared" si="44"/>
        <v>1.5628774999466741</v>
      </c>
      <c r="W90">
        <f t="shared" si="45"/>
        <v>1.716648594703224</v>
      </c>
      <c r="X90">
        <f t="shared" si="46"/>
        <v>0.16043823695866277</v>
      </c>
      <c r="Y90">
        <f t="shared" si="47"/>
        <v>7.1177422558726153</v>
      </c>
      <c r="Z90">
        <f t="shared" si="48"/>
        <v>-6.497161144366455</v>
      </c>
      <c r="AA90">
        <f t="shared" si="49"/>
        <v>-0.62077586892512104</v>
      </c>
      <c r="AB90">
        <f t="shared" si="50"/>
        <v>-1.9475741896091137E-4</v>
      </c>
      <c r="AC90">
        <v>0</v>
      </c>
      <c r="AD90">
        <v>0</v>
      </c>
      <c r="AE90">
        <v>2</v>
      </c>
      <c r="AF90">
        <v>5</v>
      </c>
      <c r="AG90">
        <v>1</v>
      </c>
      <c r="AH90">
        <f t="shared" si="51"/>
        <v>1</v>
      </c>
      <c r="AI90">
        <f t="shared" si="52"/>
        <v>0</v>
      </c>
      <c r="AJ90">
        <f t="shared" si="53"/>
        <v>55877.061001511247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17.350000000000001</v>
      </c>
      <c r="AP90">
        <v>0.5</v>
      </c>
      <c r="AQ90" t="s">
        <v>192</v>
      </c>
      <c r="AR90">
        <v>1591788988.95806</v>
      </c>
      <c r="AS90">
        <v>410.73854838709701</v>
      </c>
      <c r="AT90">
        <v>410.02403225806501</v>
      </c>
      <c r="AU90">
        <v>15.3654483870968</v>
      </c>
      <c r="AV90">
        <v>15.6411709677419</v>
      </c>
      <c r="AW90">
        <v>1000.0135483870999</v>
      </c>
      <c r="AX90">
        <v>101.613612903226</v>
      </c>
      <c r="AY90">
        <v>0.100145170967742</v>
      </c>
      <c r="AZ90">
        <v>15.047803225806399</v>
      </c>
      <c r="BA90">
        <v>999.9</v>
      </c>
      <c r="BB90">
        <v>999.9</v>
      </c>
      <c r="BC90">
        <v>9984.5725806451592</v>
      </c>
      <c r="BD90">
        <v>0</v>
      </c>
      <c r="BE90">
        <v>0.27590464516128999</v>
      </c>
      <c r="BF90">
        <v>1591788974</v>
      </c>
      <c r="BG90" t="s">
        <v>374</v>
      </c>
      <c r="BH90">
        <v>13</v>
      </c>
      <c r="BI90">
        <v>-0.35699999999999998</v>
      </c>
      <c r="BJ90">
        <v>3.4000000000000002E-2</v>
      </c>
      <c r="BK90">
        <v>410</v>
      </c>
      <c r="BL90">
        <v>16</v>
      </c>
      <c r="BM90">
        <v>0.22</v>
      </c>
      <c r="BN90">
        <v>0.22</v>
      </c>
      <c r="BO90">
        <v>0.67468259523809504</v>
      </c>
      <c r="BP90">
        <v>0.48390603930325199</v>
      </c>
      <c r="BQ90">
        <v>0.11753963868335</v>
      </c>
      <c r="BR90">
        <v>0</v>
      </c>
      <c r="BS90">
        <v>-0.27444210000000002</v>
      </c>
      <c r="BT90">
        <v>0.15860079227816001</v>
      </c>
      <c r="BU90">
        <v>5.98800330389299E-2</v>
      </c>
      <c r="BV90">
        <v>0</v>
      </c>
      <c r="BW90">
        <v>0</v>
      </c>
      <c r="BX90">
        <v>2</v>
      </c>
      <c r="BY90" t="s">
        <v>194</v>
      </c>
      <c r="BZ90">
        <v>100</v>
      </c>
      <c r="CA90">
        <v>100</v>
      </c>
      <c r="CB90">
        <v>-0.35699999999999998</v>
      </c>
      <c r="CC90">
        <v>3.4000000000000002E-2</v>
      </c>
      <c r="CD90">
        <v>2</v>
      </c>
      <c r="CE90">
        <v>1080.21</v>
      </c>
      <c r="CF90">
        <v>357.03100000000001</v>
      </c>
      <c r="CG90">
        <v>15.0007</v>
      </c>
      <c r="CH90">
        <v>18.692299999999999</v>
      </c>
      <c r="CI90">
        <v>30.000399999999999</v>
      </c>
      <c r="CJ90">
        <v>18.6829</v>
      </c>
      <c r="CK90">
        <v>18.7239</v>
      </c>
      <c r="CL90">
        <v>24.983799999999999</v>
      </c>
      <c r="CM90">
        <v>-30</v>
      </c>
      <c r="CN90">
        <v>-30</v>
      </c>
      <c r="CO90">
        <v>15</v>
      </c>
      <c r="CP90">
        <v>410</v>
      </c>
      <c r="CQ90">
        <v>20</v>
      </c>
      <c r="CR90">
        <v>99.542500000000004</v>
      </c>
      <c r="CS90">
        <v>107.773</v>
      </c>
    </row>
    <row r="91" spans="1:97" x14ac:dyDescent="0.25">
      <c r="A91">
        <v>75</v>
      </c>
      <c r="B91">
        <v>1591789003</v>
      </c>
      <c r="C91">
        <v>3568.2999999523199</v>
      </c>
      <c r="D91" t="s">
        <v>379</v>
      </c>
      <c r="E91" t="s">
        <v>380</v>
      </c>
      <c r="F91">
        <v>1591788994.43226</v>
      </c>
      <c r="G91">
        <f t="shared" si="29"/>
        <v>-1.2533789948764428E-4</v>
      </c>
      <c r="H91">
        <f t="shared" si="30"/>
        <v>-0.3496920337959239</v>
      </c>
      <c r="I91">
        <f t="shared" si="31"/>
        <v>410.71935483870999</v>
      </c>
      <c r="J91">
        <f t="shared" si="32"/>
        <v>402.66896986784775</v>
      </c>
      <c r="K91">
        <f t="shared" si="33"/>
        <v>40.957120370845161</v>
      </c>
      <c r="L91">
        <f t="shared" si="34"/>
        <v>41.775958202802904</v>
      </c>
      <c r="M91">
        <f t="shared" si="35"/>
        <v>-7.8149318397155873E-2</v>
      </c>
      <c r="N91">
        <f t="shared" si="36"/>
        <v>2</v>
      </c>
      <c r="O91">
        <f t="shared" si="37"/>
        <v>-7.9886572526295913E-2</v>
      </c>
      <c r="P91">
        <f t="shared" si="38"/>
        <v>-4.9769821851918167E-2</v>
      </c>
      <c r="Q91">
        <f t="shared" si="39"/>
        <v>0</v>
      </c>
      <c r="R91">
        <f t="shared" si="40"/>
        <v>15.09424850579048</v>
      </c>
      <c r="S91">
        <f t="shared" si="41"/>
        <v>15.09424850579048</v>
      </c>
      <c r="T91">
        <f t="shared" si="42"/>
        <v>1.7217855231629742</v>
      </c>
      <c r="U91">
        <f t="shared" si="43"/>
        <v>91.155210039055262</v>
      </c>
      <c r="V91">
        <f t="shared" si="44"/>
        <v>1.5647795544425038</v>
      </c>
      <c r="W91">
        <f t="shared" si="45"/>
        <v>1.7166101134231135</v>
      </c>
      <c r="X91">
        <f t="shared" si="46"/>
        <v>0.15700596872047035</v>
      </c>
      <c r="Y91">
        <f t="shared" si="47"/>
        <v>5.5274013674051128</v>
      </c>
      <c r="Z91">
        <f t="shared" si="48"/>
        <v>-5.0454803593181223</v>
      </c>
      <c r="AA91">
        <f t="shared" si="49"/>
        <v>-0.48203845380553556</v>
      </c>
      <c r="AB91">
        <f t="shared" si="50"/>
        <v>-1.174457185451061E-4</v>
      </c>
      <c r="AC91">
        <v>0</v>
      </c>
      <c r="AD91">
        <v>0</v>
      </c>
      <c r="AE91">
        <v>2</v>
      </c>
      <c r="AF91">
        <v>4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55890.169367118862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17.350000000000001</v>
      </c>
      <c r="AP91">
        <v>0.5</v>
      </c>
      <c r="AQ91" t="s">
        <v>192</v>
      </c>
      <c r="AR91">
        <v>1591788994.43226</v>
      </c>
      <c r="AS91">
        <v>410.71935483870999</v>
      </c>
      <c r="AT91">
        <v>410.02332258064502</v>
      </c>
      <c r="AU91">
        <v>15.384093548387099</v>
      </c>
      <c r="AV91">
        <v>15.598209677419399</v>
      </c>
      <c r="AW91">
        <v>999.99851612903205</v>
      </c>
      <c r="AX91">
        <v>101.61412903225801</v>
      </c>
      <c r="AY91">
        <v>9.9992083870967696E-2</v>
      </c>
      <c r="AZ91">
        <v>15.047454838709699</v>
      </c>
      <c r="BA91">
        <v>999.9</v>
      </c>
      <c r="BB91">
        <v>999.9</v>
      </c>
      <c r="BC91">
        <v>9986.9483870967706</v>
      </c>
      <c r="BD91">
        <v>0</v>
      </c>
      <c r="BE91">
        <v>0.27904970967741899</v>
      </c>
      <c r="BF91">
        <v>1591788974</v>
      </c>
      <c r="BG91" t="s">
        <v>374</v>
      </c>
      <c r="BH91">
        <v>13</v>
      </c>
      <c r="BI91">
        <v>-0.35699999999999998</v>
      </c>
      <c r="BJ91">
        <v>3.4000000000000002E-2</v>
      </c>
      <c r="BK91">
        <v>410</v>
      </c>
      <c r="BL91">
        <v>16</v>
      </c>
      <c r="BM91">
        <v>0.22</v>
      </c>
      <c r="BN91">
        <v>0.22</v>
      </c>
      <c r="BO91">
        <v>0.70818728571428602</v>
      </c>
      <c r="BP91">
        <v>-0.18918878460215899</v>
      </c>
      <c r="BQ91">
        <v>2.7993129270357402E-2</v>
      </c>
      <c r="BR91">
        <v>0</v>
      </c>
      <c r="BS91">
        <v>-0.24285723809523799</v>
      </c>
      <c r="BT91">
        <v>0.66888292455050402</v>
      </c>
      <c r="BU91">
        <v>6.7975190070947294E-2</v>
      </c>
      <c r="BV91">
        <v>0</v>
      </c>
      <c r="BW91">
        <v>0</v>
      </c>
      <c r="BX91">
        <v>2</v>
      </c>
      <c r="BY91" t="s">
        <v>194</v>
      </c>
      <c r="BZ91">
        <v>100</v>
      </c>
      <c r="CA91">
        <v>100</v>
      </c>
      <c r="CB91">
        <v>-0.35699999999999998</v>
      </c>
      <c r="CC91">
        <v>3.4000000000000002E-2</v>
      </c>
      <c r="CD91">
        <v>2</v>
      </c>
      <c r="CE91">
        <v>1081.29</v>
      </c>
      <c r="CF91">
        <v>357.12599999999998</v>
      </c>
      <c r="CG91">
        <v>15.0002</v>
      </c>
      <c r="CH91">
        <v>18.696000000000002</v>
      </c>
      <c r="CI91">
        <v>30.000399999999999</v>
      </c>
      <c r="CJ91">
        <v>18.6845</v>
      </c>
      <c r="CK91">
        <v>18.725300000000001</v>
      </c>
      <c r="CL91">
        <v>24.9831</v>
      </c>
      <c r="CM91">
        <v>-30</v>
      </c>
      <c r="CN91">
        <v>-30</v>
      </c>
      <c r="CO91">
        <v>15</v>
      </c>
      <c r="CP91">
        <v>410</v>
      </c>
      <c r="CQ91">
        <v>20</v>
      </c>
      <c r="CR91">
        <v>99.542699999999996</v>
      </c>
      <c r="CS91">
        <v>107.771</v>
      </c>
    </row>
    <row r="92" spans="1:97" x14ac:dyDescent="0.25">
      <c r="A92">
        <v>76</v>
      </c>
      <c r="B92">
        <v>1591789008</v>
      </c>
      <c r="C92">
        <v>3573.2999999523199</v>
      </c>
      <c r="D92" t="s">
        <v>381</v>
      </c>
      <c r="E92" t="s">
        <v>382</v>
      </c>
      <c r="F92">
        <v>1591788999.4096799</v>
      </c>
      <c r="G92">
        <f t="shared" si="29"/>
        <v>-8.2933202943322453E-5</v>
      </c>
      <c r="H92">
        <f t="shared" si="30"/>
        <v>-0.35617672109275611</v>
      </c>
      <c r="I92">
        <f t="shared" si="31"/>
        <v>410.70019354838701</v>
      </c>
      <c r="J92">
        <f t="shared" si="32"/>
        <v>399.12153385864445</v>
      </c>
      <c r="K92">
        <f t="shared" si="33"/>
        <v>40.596301412794126</v>
      </c>
      <c r="L92">
        <f t="shared" si="34"/>
        <v>41.774014762852147</v>
      </c>
      <c r="M92">
        <f t="shared" si="35"/>
        <v>-5.3176808278636634E-2</v>
      </c>
      <c r="N92">
        <f t="shared" si="36"/>
        <v>2</v>
      </c>
      <c r="O92">
        <f t="shared" si="37"/>
        <v>-5.3975045209264105E-2</v>
      </c>
      <c r="P92">
        <f t="shared" si="38"/>
        <v>-3.3661691972130314E-2</v>
      </c>
      <c r="Q92">
        <f t="shared" si="39"/>
        <v>0</v>
      </c>
      <c r="R92">
        <f t="shared" si="40"/>
        <v>15.076797821765682</v>
      </c>
      <c r="S92">
        <f t="shared" si="41"/>
        <v>15.076797821765682</v>
      </c>
      <c r="T92">
        <f t="shared" si="42"/>
        <v>1.7198538656007487</v>
      </c>
      <c r="U92">
        <f t="shared" si="43"/>
        <v>91.241260523663954</v>
      </c>
      <c r="V92">
        <f t="shared" si="44"/>
        <v>1.566093514617535</v>
      </c>
      <c r="W92">
        <f t="shared" si="45"/>
        <v>1.7164312566805886</v>
      </c>
      <c r="X92">
        <f t="shared" si="46"/>
        <v>0.15376035098321372</v>
      </c>
      <c r="Y92">
        <f t="shared" si="47"/>
        <v>3.65735424980052</v>
      </c>
      <c r="Z92">
        <f t="shared" si="48"/>
        <v>-3.3384831211561625</v>
      </c>
      <c r="AA92">
        <f t="shared" si="49"/>
        <v>-0.31892254599883318</v>
      </c>
      <c r="AB92">
        <f t="shared" si="50"/>
        <v>-5.1417354475447041E-5</v>
      </c>
      <c r="AC92">
        <v>0</v>
      </c>
      <c r="AD92">
        <v>0</v>
      </c>
      <c r="AE92">
        <v>2</v>
      </c>
      <c r="AF92">
        <v>3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55963.440630368903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17.350000000000001</v>
      </c>
      <c r="AP92">
        <v>0.5</v>
      </c>
      <c r="AQ92" t="s">
        <v>192</v>
      </c>
      <c r="AR92">
        <v>1591788999.4096799</v>
      </c>
      <c r="AS92">
        <v>410.70019354838701</v>
      </c>
      <c r="AT92">
        <v>410.023129032258</v>
      </c>
      <c r="AU92">
        <v>15.397009677419399</v>
      </c>
      <c r="AV92">
        <v>15.5386838709677</v>
      </c>
      <c r="AW92">
        <v>999.99612903225795</v>
      </c>
      <c r="AX92">
        <v>101.61412903225801</v>
      </c>
      <c r="AY92">
        <v>0.100005558064516</v>
      </c>
      <c r="AZ92">
        <v>15.045835483871</v>
      </c>
      <c r="BA92">
        <v>999.9</v>
      </c>
      <c r="BB92">
        <v>999.9</v>
      </c>
      <c r="BC92">
        <v>10000.538709677399</v>
      </c>
      <c r="BD92">
        <v>0</v>
      </c>
      <c r="BE92">
        <v>0.28137432258064499</v>
      </c>
      <c r="BF92">
        <v>1591788974</v>
      </c>
      <c r="BG92" t="s">
        <v>374</v>
      </c>
      <c r="BH92">
        <v>13</v>
      </c>
      <c r="BI92">
        <v>-0.35699999999999998</v>
      </c>
      <c r="BJ92">
        <v>3.4000000000000002E-2</v>
      </c>
      <c r="BK92">
        <v>410</v>
      </c>
      <c r="BL92">
        <v>16</v>
      </c>
      <c r="BM92">
        <v>0.22</v>
      </c>
      <c r="BN92">
        <v>0.22</v>
      </c>
      <c r="BO92">
        <v>0.686874428571428</v>
      </c>
      <c r="BP92">
        <v>-0.17459076842607199</v>
      </c>
      <c r="BQ92">
        <v>2.6656793000179601E-2</v>
      </c>
      <c r="BR92">
        <v>0</v>
      </c>
      <c r="BS92">
        <v>-0.17773933785714299</v>
      </c>
      <c r="BT92">
        <v>0.85986590686303999</v>
      </c>
      <c r="BU92">
        <v>8.7715941648573201E-2</v>
      </c>
      <c r="BV92">
        <v>0</v>
      </c>
      <c r="BW92">
        <v>0</v>
      </c>
      <c r="BX92">
        <v>2</v>
      </c>
      <c r="BY92" t="s">
        <v>194</v>
      </c>
      <c r="BZ92">
        <v>100</v>
      </c>
      <c r="CA92">
        <v>100</v>
      </c>
      <c r="CB92">
        <v>-0.35699999999999998</v>
      </c>
      <c r="CC92">
        <v>3.4000000000000002E-2</v>
      </c>
      <c r="CD92">
        <v>2</v>
      </c>
      <c r="CE92">
        <v>1082.28</v>
      </c>
      <c r="CF92">
        <v>357.053</v>
      </c>
      <c r="CG92">
        <v>15</v>
      </c>
      <c r="CH92">
        <v>18.699200000000001</v>
      </c>
      <c r="CI92">
        <v>30.000299999999999</v>
      </c>
      <c r="CJ92">
        <v>18.6861</v>
      </c>
      <c r="CK92">
        <v>18.726900000000001</v>
      </c>
      <c r="CL92">
        <v>24.9831</v>
      </c>
      <c r="CM92">
        <v>-30</v>
      </c>
      <c r="CN92">
        <v>-30</v>
      </c>
      <c r="CO92">
        <v>15</v>
      </c>
      <c r="CP92">
        <v>410</v>
      </c>
      <c r="CQ92">
        <v>20</v>
      </c>
      <c r="CR92">
        <v>99.541300000000007</v>
      </c>
      <c r="CS92">
        <v>107.771</v>
      </c>
    </row>
    <row r="93" spans="1:97" x14ac:dyDescent="0.25">
      <c r="A93">
        <v>77</v>
      </c>
      <c r="B93">
        <v>1591789353.0999999</v>
      </c>
      <c r="C93">
        <v>3918.3999998569502</v>
      </c>
      <c r="D93" t="s">
        <v>385</v>
      </c>
      <c r="E93" t="s">
        <v>386</v>
      </c>
      <c r="F93">
        <v>1591789340.1935501</v>
      </c>
      <c r="G93">
        <f t="shared" si="29"/>
        <v>-1.5629749094611231E-4</v>
      </c>
      <c r="H93">
        <f t="shared" si="30"/>
        <v>-0.19679301577833588</v>
      </c>
      <c r="I93">
        <f t="shared" si="31"/>
        <v>410.53774193548401</v>
      </c>
      <c r="J93">
        <f t="shared" si="32"/>
        <v>405.46451639939096</v>
      </c>
      <c r="K93">
        <f t="shared" si="33"/>
        <v>41.243579334073182</v>
      </c>
      <c r="L93">
        <f t="shared" si="34"/>
        <v>41.759624441387565</v>
      </c>
      <c r="M93">
        <f t="shared" si="35"/>
        <v>-8.0598744507199047E-2</v>
      </c>
      <c r="N93">
        <f t="shared" si="36"/>
        <v>2</v>
      </c>
      <c r="O93">
        <f t="shared" si="37"/>
        <v>-8.2448001333598933E-2</v>
      </c>
      <c r="P93">
        <f t="shared" si="38"/>
        <v>-5.1360336085324185E-2</v>
      </c>
      <c r="Q93">
        <f t="shared" si="39"/>
        <v>0</v>
      </c>
      <c r="R93">
        <f t="shared" si="40"/>
        <v>15.152043222879971</v>
      </c>
      <c r="S93">
        <f t="shared" si="41"/>
        <v>15.152043222879971</v>
      </c>
      <c r="T93">
        <f t="shared" si="42"/>
        <v>1.7281965742941252</v>
      </c>
      <c r="U93">
        <f t="shared" si="43"/>
        <v>89.355930154090572</v>
      </c>
      <c r="V93">
        <f t="shared" si="44"/>
        <v>1.5384625523251754</v>
      </c>
      <c r="W93">
        <f t="shared" si="45"/>
        <v>1.7217240642810847</v>
      </c>
      <c r="X93">
        <f t="shared" si="46"/>
        <v>0.18973402196894984</v>
      </c>
      <c r="Y93">
        <f t="shared" si="47"/>
        <v>6.8927193507235529</v>
      </c>
      <c r="Z93">
        <f t="shared" si="48"/>
        <v>-6.2914953025194293</v>
      </c>
      <c r="AA93">
        <f t="shared" si="49"/>
        <v>-0.60140672817291385</v>
      </c>
      <c r="AB93">
        <f t="shared" si="50"/>
        <v>-1.8267996879028914E-4</v>
      </c>
      <c r="AC93">
        <v>0</v>
      </c>
      <c r="AD93">
        <v>0</v>
      </c>
      <c r="AE93">
        <v>2</v>
      </c>
      <c r="AF93">
        <v>11</v>
      </c>
      <c r="AG93">
        <v>1</v>
      </c>
      <c r="AH93">
        <f t="shared" si="51"/>
        <v>1</v>
      </c>
      <c r="AI93">
        <f t="shared" si="52"/>
        <v>0</v>
      </c>
      <c r="AJ93">
        <f t="shared" si="53"/>
        <v>56028.915550168786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20.99</v>
      </c>
      <c r="AP93">
        <v>0.5</v>
      </c>
      <c r="AQ93" t="s">
        <v>192</v>
      </c>
      <c r="AR93">
        <v>1591789340.1935501</v>
      </c>
      <c r="AS93">
        <v>410.53774193548401</v>
      </c>
      <c r="AT93">
        <v>409.99</v>
      </c>
      <c r="AU93">
        <v>15.124583870967699</v>
      </c>
      <c r="AV93">
        <v>15.447683870967699</v>
      </c>
      <c r="AW93">
        <v>1000.02022580645</v>
      </c>
      <c r="AX93">
        <v>101.618451612903</v>
      </c>
      <c r="AY93">
        <v>0.10087934193548399</v>
      </c>
      <c r="AZ93">
        <v>15.093693548387099</v>
      </c>
      <c r="BA93">
        <v>999.9</v>
      </c>
      <c r="BB93">
        <v>999.9</v>
      </c>
      <c r="BC93">
        <v>10014.0306451613</v>
      </c>
      <c r="BD93">
        <v>0</v>
      </c>
      <c r="BE93">
        <v>0.282605</v>
      </c>
      <c r="BF93">
        <v>1591789340.0999999</v>
      </c>
      <c r="BG93" t="s">
        <v>387</v>
      </c>
      <c r="BH93">
        <v>14</v>
      </c>
      <c r="BI93">
        <v>-0.45100000000000001</v>
      </c>
      <c r="BJ93">
        <v>2.7E-2</v>
      </c>
      <c r="BK93">
        <v>410</v>
      </c>
      <c r="BL93">
        <v>16</v>
      </c>
      <c r="BM93">
        <v>0.38</v>
      </c>
      <c r="BN93">
        <v>0.22</v>
      </c>
      <c r="BO93">
        <v>0.30493019792857101</v>
      </c>
      <c r="BP93">
        <v>2.9357466570599202</v>
      </c>
      <c r="BQ93">
        <v>0.32151233468814899</v>
      </c>
      <c r="BR93">
        <v>0</v>
      </c>
      <c r="BS93">
        <v>-0.214046178857143</v>
      </c>
      <c r="BT93">
        <v>-1.9596681138462899</v>
      </c>
      <c r="BU93">
        <v>0.21900207197445001</v>
      </c>
      <c r="BV93">
        <v>0</v>
      </c>
      <c r="BW93">
        <v>0</v>
      </c>
      <c r="BX93">
        <v>2</v>
      </c>
      <c r="BY93" t="s">
        <v>194</v>
      </c>
      <c r="BZ93">
        <v>100</v>
      </c>
      <c r="CA93">
        <v>100</v>
      </c>
      <c r="CB93">
        <v>-0.45100000000000001</v>
      </c>
      <c r="CC93">
        <v>2.7E-2</v>
      </c>
      <c r="CD93">
        <v>2</v>
      </c>
      <c r="CE93">
        <v>1073.31</v>
      </c>
      <c r="CF93">
        <v>357.19400000000002</v>
      </c>
      <c r="CG93">
        <v>15.000999999999999</v>
      </c>
      <c r="CH93">
        <v>18.795999999999999</v>
      </c>
      <c r="CI93">
        <v>30.0002</v>
      </c>
      <c r="CJ93">
        <v>18.769400000000001</v>
      </c>
      <c r="CK93">
        <v>18.811800000000002</v>
      </c>
      <c r="CL93">
        <v>24.967600000000001</v>
      </c>
      <c r="CM93">
        <v>-30</v>
      </c>
      <c r="CN93">
        <v>-30</v>
      </c>
      <c r="CO93">
        <v>15</v>
      </c>
      <c r="CP93">
        <v>410</v>
      </c>
      <c r="CQ93">
        <v>20</v>
      </c>
      <c r="CR93">
        <v>99.544899999999998</v>
      </c>
      <c r="CS93">
        <v>107.752</v>
      </c>
    </row>
    <row r="94" spans="1:97" x14ac:dyDescent="0.25">
      <c r="A94">
        <v>78</v>
      </c>
      <c r="B94">
        <v>1591789358.0999999</v>
      </c>
      <c r="C94">
        <v>3923.3999998569502</v>
      </c>
      <c r="D94" t="s">
        <v>388</v>
      </c>
      <c r="E94" t="s">
        <v>389</v>
      </c>
      <c r="F94">
        <v>1591789349.7451601</v>
      </c>
      <c r="G94">
        <f t="shared" si="29"/>
        <v>-1.9940392957586216E-4</v>
      </c>
      <c r="H94">
        <f t="shared" si="30"/>
        <v>-0.20972943317871232</v>
      </c>
      <c r="I94">
        <f t="shared" si="31"/>
        <v>410.60948387096801</v>
      </c>
      <c r="J94">
        <f t="shared" si="32"/>
        <v>406.10475418666954</v>
      </c>
      <c r="K94">
        <f t="shared" si="33"/>
        <v>41.308724883823082</v>
      </c>
      <c r="L94">
        <f t="shared" si="34"/>
        <v>41.766943206278725</v>
      </c>
      <c r="M94">
        <f t="shared" si="35"/>
        <v>-0.10092663067617508</v>
      </c>
      <c r="N94">
        <f t="shared" si="36"/>
        <v>2</v>
      </c>
      <c r="O94">
        <f t="shared" si="37"/>
        <v>-0.10384461187566729</v>
      </c>
      <c r="P94">
        <f t="shared" si="38"/>
        <v>-6.4633722284866815E-2</v>
      </c>
      <c r="Q94">
        <f t="shared" si="39"/>
        <v>0</v>
      </c>
      <c r="R94">
        <f t="shared" si="40"/>
        <v>15.174319363104766</v>
      </c>
      <c r="S94">
        <f t="shared" si="41"/>
        <v>15.174319363104766</v>
      </c>
      <c r="T94">
        <f t="shared" si="42"/>
        <v>1.7306732152866382</v>
      </c>
      <c r="U94">
        <f t="shared" si="43"/>
        <v>89.32192768280683</v>
      </c>
      <c r="V94">
        <f t="shared" si="44"/>
        <v>1.538488927980201</v>
      </c>
      <c r="W94">
        <f t="shared" si="45"/>
        <v>1.7224090073868139</v>
      </c>
      <c r="X94">
        <f t="shared" si="46"/>
        <v>0.19218428730643722</v>
      </c>
      <c r="Y94">
        <f t="shared" si="47"/>
        <v>8.7937132942955216</v>
      </c>
      <c r="Z94">
        <f t="shared" si="48"/>
        <v>-8.0266281428962802</v>
      </c>
      <c r="AA94">
        <f t="shared" si="49"/>
        <v>-0.76738251258189483</v>
      </c>
      <c r="AB94">
        <f t="shared" si="50"/>
        <v>-2.9736118265333289E-4</v>
      </c>
      <c r="AC94">
        <v>0</v>
      </c>
      <c r="AD94">
        <v>0</v>
      </c>
      <c r="AE94">
        <v>2</v>
      </c>
      <c r="AF94">
        <v>7</v>
      </c>
      <c r="AG94">
        <v>1</v>
      </c>
      <c r="AH94">
        <f t="shared" si="51"/>
        <v>1</v>
      </c>
      <c r="AI94">
        <f t="shared" si="52"/>
        <v>0</v>
      </c>
      <c r="AJ94">
        <f t="shared" si="53"/>
        <v>56042.673403809189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20.99</v>
      </c>
      <c r="AP94">
        <v>0.5</v>
      </c>
      <c r="AQ94" t="s">
        <v>192</v>
      </c>
      <c r="AR94">
        <v>1591789349.7451601</v>
      </c>
      <c r="AS94">
        <v>410.60948387096801</v>
      </c>
      <c r="AT94">
        <v>409.997419354839</v>
      </c>
      <c r="AU94">
        <v>15.124835483870999</v>
      </c>
      <c r="AV94">
        <v>15.5370419354839</v>
      </c>
      <c r="AW94">
        <v>1000.02890322581</v>
      </c>
      <c r="AX94">
        <v>101.61854838709699</v>
      </c>
      <c r="AY94">
        <v>0.10083425483871</v>
      </c>
      <c r="AZ94">
        <v>15.099877419354801</v>
      </c>
      <c r="BA94">
        <v>999.9</v>
      </c>
      <c r="BB94">
        <v>999.9</v>
      </c>
      <c r="BC94">
        <v>10016.8096774194</v>
      </c>
      <c r="BD94">
        <v>0</v>
      </c>
      <c r="BE94">
        <v>0.282605</v>
      </c>
      <c r="BF94">
        <v>1591789340.0999999</v>
      </c>
      <c r="BG94" t="s">
        <v>387</v>
      </c>
      <c r="BH94">
        <v>14</v>
      </c>
      <c r="BI94">
        <v>-0.45100000000000001</v>
      </c>
      <c r="BJ94">
        <v>2.7E-2</v>
      </c>
      <c r="BK94">
        <v>410</v>
      </c>
      <c r="BL94">
        <v>16</v>
      </c>
      <c r="BM94">
        <v>0.38</v>
      </c>
      <c r="BN94">
        <v>0.22</v>
      </c>
      <c r="BO94">
        <v>0.46848992388095201</v>
      </c>
      <c r="BP94">
        <v>2.3721938300466499</v>
      </c>
      <c r="BQ94">
        <v>0.28425620915650801</v>
      </c>
      <c r="BR94">
        <v>0</v>
      </c>
      <c r="BS94">
        <v>-0.31506846957142898</v>
      </c>
      <c r="BT94">
        <v>-1.4699757047086699</v>
      </c>
      <c r="BU94">
        <v>0.18973748982630201</v>
      </c>
      <c r="BV94">
        <v>0</v>
      </c>
      <c r="BW94">
        <v>0</v>
      </c>
      <c r="BX94">
        <v>2</v>
      </c>
      <c r="BY94" t="s">
        <v>194</v>
      </c>
      <c r="BZ94">
        <v>100</v>
      </c>
      <c r="CA94">
        <v>100</v>
      </c>
      <c r="CB94">
        <v>-0.45100000000000001</v>
      </c>
      <c r="CC94">
        <v>2.7E-2</v>
      </c>
      <c r="CD94">
        <v>2</v>
      </c>
      <c r="CE94">
        <v>1077.52</v>
      </c>
      <c r="CF94">
        <v>357.32799999999997</v>
      </c>
      <c r="CG94">
        <v>15.0009</v>
      </c>
      <c r="CH94">
        <v>18.797999999999998</v>
      </c>
      <c r="CI94">
        <v>30.000299999999999</v>
      </c>
      <c r="CJ94">
        <v>18.769400000000001</v>
      </c>
      <c r="CK94">
        <v>18.812100000000001</v>
      </c>
      <c r="CL94">
        <v>24.966799999999999</v>
      </c>
      <c r="CM94">
        <v>-30</v>
      </c>
      <c r="CN94">
        <v>-30</v>
      </c>
      <c r="CO94">
        <v>15</v>
      </c>
      <c r="CP94">
        <v>410</v>
      </c>
      <c r="CQ94">
        <v>20</v>
      </c>
      <c r="CR94">
        <v>99.5441</v>
      </c>
      <c r="CS94">
        <v>107.751</v>
      </c>
    </row>
    <row r="95" spans="1:97" x14ac:dyDescent="0.25">
      <c r="A95">
        <v>79</v>
      </c>
      <c r="B95">
        <v>1591789363.0999999</v>
      </c>
      <c r="C95">
        <v>3928.3999998569502</v>
      </c>
      <c r="D95" t="s">
        <v>390</v>
      </c>
      <c r="E95" t="s">
        <v>391</v>
      </c>
      <c r="F95">
        <v>1591789354.53548</v>
      </c>
      <c r="G95">
        <f t="shared" si="29"/>
        <v>-2.032709754601965E-4</v>
      </c>
      <c r="H95">
        <f t="shared" si="30"/>
        <v>-0.23225530197138747</v>
      </c>
      <c r="I95">
        <f t="shared" si="31"/>
        <v>410.664548387097</v>
      </c>
      <c r="J95">
        <f t="shared" si="32"/>
        <v>405.83165236770253</v>
      </c>
      <c r="K95">
        <f t="shared" si="33"/>
        <v>41.280497949501701</v>
      </c>
      <c r="L95">
        <f t="shared" si="34"/>
        <v>41.772091823599055</v>
      </c>
      <c r="M95">
        <f t="shared" si="35"/>
        <v>-0.1018320883024858</v>
      </c>
      <c r="N95">
        <f t="shared" si="36"/>
        <v>2</v>
      </c>
      <c r="O95">
        <f t="shared" si="37"/>
        <v>-0.10480349633664447</v>
      </c>
      <c r="P95">
        <f t="shared" si="38"/>
        <v>-6.5228031039734846E-2</v>
      </c>
      <c r="Q95">
        <f t="shared" si="39"/>
        <v>0</v>
      </c>
      <c r="R95">
        <f t="shared" si="40"/>
        <v>15.176195246033977</v>
      </c>
      <c r="S95">
        <f t="shared" si="41"/>
        <v>15.176195246033977</v>
      </c>
      <c r="T95">
        <f t="shared" si="42"/>
        <v>1.7308819165159202</v>
      </c>
      <c r="U95">
        <f t="shared" si="43"/>
        <v>89.219284840545015</v>
      </c>
      <c r="V95">
        <f t="shared" si="44"/>
        <v>1.5367637229310007</v>
      </c>
      <c r="W95">
        <f t="shared" si="45"/>
        <v>1.7224568944679886</v>
      </c>
      <c r="X95">
        <f t="shared" si="46"/>
        <v>0.19411819358491944</v>
      </c>
      <c r="Y95">
        <f t="shared" si="47"/>
        <v>8.9642500177946651</v>
      </c>
      <c r="Z95">
        <f t="shared" si="48"/>
        <v>-8.1822855502981717</v>
      </c>
      <c r="AA95">
        <f t="shared" si="49"/>
        <v>-0.78227347569791528</v>
      </c>
      <c r="AB95">
        <f t="shared" si="50"/>
        <v>-3.0900820142143459E-4</v>
      </c>
      <c r="AC95">
        <v>0</v>
      </c>
      <c r="AD95">
        <v>0</v>
      </c>
      <c r="AE95">
        <v>2</v>
      </c>
      <c r="AF95">
        <v>6</v>
      </c>
      <c r="AG95">
        <v>1</v>
      </c>
      <c r="AH95">
        <f t="shared" si="51"/>
        <v>1</v>
      </c>
      <c r="AI95">
        <f t="shared" si="52"/>
        <v>0</v>
      </c>
      <c r="AJ95">
        <f t="shared" si="53"/>
        <v>55937.888620183876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20.99</v>
      </c>
      <c r="AP95">
        <v>0.5</v>
      </c>
      <c r="AQ95" t="s">
        <v>192</v>
      </c>
      <c r="AR95">
        <v>1591789354.53548</v>
      </c>
      <c r="AS95">
        <v>410.664548387097</v>
      </c>
      <c r="AT95">
        <v>410.00183870967697</v>
      </c>
      <c r="AU95">
        <v>15.1080387096774</v>
      </c>
      <c r="AV95">
        <v>15.528251612903199</v>
      </c>
      <c r="AW95">
        <v>1000.01616129032</v>
      </c>
      <c r="AX95">
        <v>101.618161290323</v>
      </c>
      <c r="AY95">
        <v>0.100119451612903</v>
      </c>
      <c r="AZ95">
        <v>15.1003096774194</v>
      </c>
      <c r="BA95">
        <v>999.9</v>
      </c>
      <c r="BB95">
        <v>999.9</v>
      </c>
      <c r="BC95">
        <v>9997.3354838709693</v>
      </c>
      <c r="BD95">
        <v>0</v>
      </c>
      <c r="BE95">
        <v>0.282605</v>
      </c>
      <c r="BF95">
        <v>1591789340.0999999</v>
      </c>
      <c r="BG95" t="s">
        <v>387</v>
      </c>
      <c r="BH95">
        <v>14</v>
      </c>
      <c r="BI95">
        <v>-0.45100000000000001</v>
      </c>
      <c r="BJ95">
        <v>2.7E-2</v>
      </c>
      <c r="BK95">
        <v>410</v>
      </c>
      <c r="BL95">
        <v>16</v>
      </c>
      <c r="BM95">
        <v>0.38</v>
      </c>
      <c r="BN95">
        <v>0.22</v>
      </c>
      <c r="BO95">
        <v>0.62332957142857104</v>
      </c>
      <c r="BP95">
        <v>0.56889408637871097</v>
      </c>
      <c r="BQ95">
        <v>0.112611801874138</v>
      </c>
      <c r="BR95">
        <v>0</v>
      </c>
      <c r="BS95">
        <v>-0.40329492857142901</v>
      </c>
      <c r="BT95">
        <v>-5.0774682764750799E-2</v>
      </c>
      <c r="BU95">
        <v>7.4914354783882198E-2</v>
      </c>
      <c r="BV95">
        <v>1</v>
      </c>
      <c r="BW95">
        <v>1</v>
      </c>
      <c r="BX95">
        <v>2</v>
      </c>
      <c r="BY95" t="s">
        <v>200</v>
      </c>
      <c r="BZ95">
        <v>100</v>
      </c>
      <c r="CA95">
        <v>100</v>
      </c>
      <c r="CB95">
        <v>-0.45100000000000001</v>
      </c>
      <c r="CC95">
        <v>2.7E-2</v>
      </c>
      <c r="CD95">
        <v>2</v>
      </c>
      <c r="CE95">
        <v>1078.6600000000001</v>
      </c>
      <c r="CF95">
        <v>357.673</v>
      </c>
      <c r="CG95">
        <v>15.0008</v>
      </c>
      <c r="CH95">
        <v>18.799700000000001</v>
      </c>
      <c r="CI95">
        <v>30.000299999999999</v>
      </c>
      <c r="CJ95">
        <v>18.770399999999999</v>
      </c>
      <c r="CK95">
        <v>18.812799999999999</v>
      </c>
      <c r="CL95">
        <v>24.966000000000001</v>
      </c>
      <c r="CM95">
        <v>-30</v>
      </c>
      <c r="CN95">
        <v>-30</v>
      </c>
      <c r="CO95">
        <v>15</v>
      </c>
      <c r="CP95">
        <v>410</v>
      </c>
      <c r="CQ95">
        <v>20</v>
      </c>
      <c r="CR95">
        <v>99.543499999999995</v>
      </c>
      <c r="CS95">
        <v>107.75</v>
      </c>
    </row>
    <row r="96" spans="1:97" x14ac:dyDescent="0.25">
      <c r="A96">
        <v>80</v>
      </c>
      <c r="B96">
        <v>1591789368.0999999</v>
      </c>
      <c r="C96">
        <v>3933.3999998569502</v>
      </c>
      <c r="D96" t="s">
        <v>392</v>
      </c>
      <c r="E96" t="s">
        <v>393</v>
      </c>
      <c r="F96">
        <v>1591789359.4709699</v>
      </c>
      <c r="G96">
        <f t="shared" si="29"/>
        <v>-1.8284529478007438E-4</v>
      </c>
      <c r="H96">
        <f t="shared" si="30"/>
        <v>-0.23970189150066859</v>
      </c>
      <c r="I96">
        <f t="shared" si="31"/>
        <v>410.66277419354799</v>
      </c>
      <c r="J96">
        <f t="shared" si="32"/>
        <v>405.39831119331353</v>
      </c>
      <c r="K96">
        <f t="shared" si="33"/>
        <v>41.236309503330254</v>
      </c>
      <c r="L96">
        <f t="shared" si="34"/>
        <v>41.7718002038403</v>
      </c>
      <c r="M96">
        <f t="shared" si="35"/>
        <v>-9.340010605704982E-2</v>
      </c>
      <c r="N96">
        <f t="shared" si="36"/>
        <v>2</v>
      </c>
      <c r="O96">
        <f t="shared" si="37"/>
        <v>-9.5893279988291447E-2</v>
      </c>
      <c r="P96">
        <f t="shared" si="38"/>
        <v>-5.970378295843784E-2</v>
      </c>
      <c r="Q96">
        <f t="shared" si="39"/>
        <v>0</v>
      </c>
      <c r="R96">
        <f t="shared" si="40"/>
        <v>15.168505373770738</v>
      </c>
      <c r="S96">
        <f t="shared" si="41"/>
        <v>15.168505373770738</v>
      </c>
      <c r="T96">
        <f t="shared" si="42"/>
        <v>1.7300265207273089</v>
      </c>
      <c r="U96">
        <f t="shared" si="43"/>
        <v>89.360614505566943</v>
      </c>
      <c r="V96">
        <f t="shared" si="44"/>
        <v>1.539191678529702</v>
      </c>
      <c r="W96">
        <f t="shared" si="45"/>
        <v>1.7224497470681719</v>
      </c>
      <c r="X96">
        <f t="shared" si="46"/>
        <v>0.19083484219760694</v>
      </c>
      <c r="Y96">
        <f t="shared" si="47"/>
        <v>8.0634774998012801</v>
      </c>
      <c r="Z96">
        <f t="shared" si="48"/>
        <v>-7.3600891504908565</v>
      </c>
      <c r="AA96">
        <f t="shared" si="49"/>
        <v>-0.70363837177701105</v>
      </c>
      <c r="AB96">
        <f t="shared" si="50"/>
        <v>-2.5002246658711869E-4</v>
      </c>
      <c r="AC96">
        <v>0</v>
      </c>
      <c r="AD96">
        <v>0</v>
      </c>
      <c r="AE96">
        <v>2</v>
      </c>
      <c r="AF96">
        <v>5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55907.829512867436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20.99</v>
      </c>
      <c r="AP96">
        <v>0.5</v>
      </c>
      <c r="AQ96" t="s">
        <v>192</v>
      </c>
      <c r="AR96">
        <v>1591789359.4709699</v>
      </c>
      <c r="AS96">
        <v>410.66277419354799</v>
      </c>
      <c r="AT96">
        <v>410.00203225806501</v>
      </c>
      <c r="AU96">
        <v>15.1319483870968</v>
      </c>
      <c r="AV96">
        <v>15.5099322580645</v>
      </c>
      <c r="AW96">
        <v>1000.00232258065</v>
      </c>
      <c r="AX96">
        <v>101.61799999999999</v>
      </c>
      <c r="AY96">
        <v>0.100010077419355</v>
      </c>
      <c r="AZ96">
        <v>15.100245161290299</v>
      </c>
      <c r="BA96">
        <v>999.9</v>
      </c>
      <c r="BB96">
        <v>999.9</v>
      </c>
      <c r="BC96">
        <v>9991.7493548387101</v>
      </c>
      <c r="BD96">
        <v>0</v>
      </c>
      <c r="BE96">
        <v>0.279368774193548</v>
      </c>
      <c r="BF96">
        <v>1591789340.0999999</v>
      </c>
      <c r="BG96" t="s">
        <v>387</v>
      </c>
      <c r="BH96">
        <v>14</v>
      </c>
      <c r="BI96">
        <v>-0.45100000000000001</v>
      </c>
      <c r="BJ96">
        <v>2.7E-2</v>
      </c>
      <c r="BK96">
        <v>410</v>
      </c>
      <c r="BL96">
        <v>16</v>
      </c>
      <c r="BM96">
        <v>0.38</v>
      </c>
      <c r="BN96">
        <v>0.22</v>
      </c>
      <c r="BO96">
        <v>0.66103769047619099</v>
      </c>
      <c r="BP96">
        <v>-6.7196470302236896E-2</v>
      </c>
      <c r="BQ96">
        <v>1.68112178625834E-2</v>
      </c>
      <c r="BR96">
        <v>1</v>
      </c>
      <c r="BS96">
        <v>-0.39517664285714299</v>
      </c>
      <c r="BT96">
        <v>0.51853977797583495</v>
      </c>
      <c r="BU96">
        <v>5.2586263115643503E-2</v>
      </c>
      <c r="BV96">
        <v>0</v>
      </c>
      <c r="BW96">
        <v>1</v>
      </c>
      <c r="BX96">
        <v>2</v>
      </c>
      <c r="BY96" t="s">
        <v>200</v>
      </c>
      <c r="BZ96">
        <v>100</v>
      </c>
      <c r="CA96">
        <v>100</v>
      </c>
      <c r="CB96">
        <v>-0.45100000000000001</v>
      </c>
      <c r="CC96">
        <v>2.7E-2</v>
      </c>
      <c r="CD96">
        <v>2</v>
      </c>
      <c r="CE96">
        <v>1080.55</v>
      </c>
      <c r="CF96">
        <v>357.77</v>
      </c>
      <c r="CG96">
        <v>15.0007</v>
      </c>
      <c r="CH96">
        <v>18.8017</v>
      </c>
      <c r="CI96">
        <v>30.0001</v>
      </c>
      <c r="CJ96">
        <v>18.771799999999999</v>
      </c>
      <c r="CK96">
        <v>18.814399999999999</v>
      </c>
      <c r="CL96">
        <v>24.966899999999999</v>
      </c>
      <c r="CM96">
        <v>-30</v>
      </c>
      <c r="CN96">
        <v>-30</v>
      </c>
      <c r="CO96">
        <v>15</v>
      </c>
      <c r="CP96">
        <v>410</v>
      </c>
      <c r="CQ96">
        <v>20</v>
      </c>
      <c r="CR96">
        <v>99.543000000000006</v>
      </c>
      <c r="CS96">
        <v>107.75</v>
      </c>
    </row>
    <row r="97" spans="1:97" x14ac:dyDescent="0.25">
      <c r="A97">
        <v>81</v>
      </c>
      <c r="B97">
        <v>1591789373.0999999</v>
      </c>
      <c r="C97">
        <v>3938.3999998569502</v>
      </c>
      <c r="D97" t="s">
        <v>394</v>
      </c>
      <c r="E97" t="s">
        <v>395</v>
      </c>
      <c r="F97">
        <v>1591789364.4709699</v>
      </c>
      <c r="G97">
        <f t="shared" si="29"/>
        <v>-1.6005230595354163E-4</v>
      </c>
      <c r="H97">
        <f t="shared" si="30"/>
        <v>-0.24206810278048679</v>
      </c>
      <c r="I97">
        <f t="shared" si="31"/>
        <v>410.65593548387102</v>
      </c>
      <c r="J97">
        <f t="shared" si="32"/>
        <v>404.87238575700599</v>
      </c>
      <c r="K97">
        <f t="shared" si="33"/>
        <v>41.182878322073549</v>
      </c>
      <c r="L97">
        <f t="shared" si="34"/>
        <v>41.771170418670366</v>
      </c>
      <c r="M97">
        <f t="shared" si="35"/>
        <v>-8.3334373149225066E-2</v>
      </c>
      <c r="N97">
        <f t="shared" si="36"/>
        <v>2</v>
      </c>
      <c r="O97">
        <f t="shared" si="37"/>
        <v>-8.531296105378694E-2</v>
      </c>
      <c r="P97">
        <f t="shared" si="38"/>
        <v>-5.313893914414175E-2</v>
      </c>
      <c r="Q97">
        <f t="shared" si="39"/>
        <v>0</v>
      </c>
      <c r="R97">
        <f t="shared" si="40"/>
        <v>15.159589814889445</v>
      </c>
      <c r="S97">
        <f t="shared" si="41"/>
        <v>15.159589814889445</v>
      </c>
      <c r="T97">
        <f t="shared" si="42"/>
        <v>1.7290352485548601</v>
      </c>
      <c r="U97">
        <f t="shared" si="43"/>
        <v>89.483813162866753</v>
      </c>
      <c r="V97">
        <f t="shared" si="44"/>
        <v>1.5412734207018055</v>
      </c>
      <c r="W97">
        <f t="shared" si="45"/>
        <v>1.7224047190485512</v>
      </c>
      <c r="X97">
        <f t="shared" si="46"/>
        <v>0.18776182785305462</v>
      </c>
      <c r="Y97">
        <f t="shared" si="47"/>
        <v>7.0583066925511861</v>
      </c>
      <c r="Z97">
        <f t="shared" si="48"/>
        <v>-6.4426031683836085</v>
      </c>
      <c r="AA97">
        <f t="shared" si="49"/>
        <v>-0.61589509345000304</v>
      </c>
      <c r="AB97">
        <f t="shared" si="50"/>
        <v>-1.9156928242569649E-4</v>
      </c>
      <c r="AC97">
        <v>0</v>
      </c>
      <c r="AD97">
        <v>0</v>
      </c>
      <c r="AE97">
        <v>2</v>
      </c>
      <c r="AF97">
        <v>5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55901.542195335547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20.99</v>
      </c>
      <c r="AP97">
        <v>0.5</v>
      </c>
      <c r="AQ97" t="s">
        <v>192</v>
      </c>
      <c r="AR97">
        <v>1591789364.4709699</v>
      </c>
      <c r="AS97">
        <v>410.65593548387102</v>
      </c>
      <c r="AT97">
        <v>410.00987096774202</v>
      </c>
      <c r="AU97">
        <v>15.152390322580599</v>
      </c>
      <c r="AV97">
        <v>15.483251612903199</v>
      </c>
      <c r="AW97">
        <v>999.994129032258</v>
      </c>
      <c r="AX97">
        <v>101.618193548387</v>
      </c>
      <c r="AY97">
        <v>9.9976845161290406E-2</v>
      </c>
      <c r="AZ97">
        <v>15.0998387096774</v>
      </c>
      <c r="BA97">
        <v>999.9</v>
      </c>
      <c r="BB97">
        <v>999.9</v>
      </c>
      <c r="BC97">
        <v>9990.5435483871006</v>
      </c>
      <c r="BD97">
        <v>0</v>
      </c>
      <c r="BE97">
        <v>0.279277612903226</v>
      </c>
      <c r="BF97">
        <v>1591789340.0999999</v>
      </c>
      <c r="BG97" t="s">
        <v>387</v>
      </c>
      <c r="BH97">
        <v>14</v>
      </c>
      <c r="BI97">
        <v>-0.45100000000000001</v>
      </c>
      <c r="BJ97">
        <v>2.7E-2</v>
      </c>
      <c r="BK97">
        <v>410</v>
      </c>
      <c r="BL97">
        <v>16</v>
      </c>
      <c r="BM97">
        <v>0.38</v>
      </c>
      <c r="BN97">
        <v>0.22</v>
      </c>
      <c r="BO97">
        <v>0.65203135714285698</v>
      </c>
      <c r="BP97">
        <v>-0.133368949031653</v>
      </c>
      <c r="BQ97">
        <v>2.00634158747439E-2</v>
      </c>
      <c r="BR97">
        <v>0</v>
      </c>
      <c r="BS97">
        <v>-0.350499952380952</v>
      </c>
      <c r="BT97">
        <v>0.57501034275986396</v>
      </c>
      <c r="BU97">
        <v>5.81347443682316E-2</v>
      </c>
      <c r="BV97">
        <v>0</v>
      </c>
      <c r="BW97">
        <v>0</v>
      </c>
      <c r="BX97">
        <v>2</v>
      </c>
      <c r="BY97" t="s">
        <v>194</v>
      </c>
      <c r="BZ97">
        <v>100</v>
      </c>
      <c r="CA97">
        <v>100</v>
      </c>
      <c r="CB97">
        <v>-0.45100000000000001</v>
      </c>
      <c r="CC97">
        <v>2.7E-2</v>
      </c>
      <c r="CD97">
        <v>2</v>
      </c>
      <c r="CE97">
        <v>1080.58</v>
      </c>
      <c r="CF97">
        <v>357.84899999999999</v>
      </c>
      <c r="CG97">
        <v>15.0007</v>
      </c>
      <c r="CH97">
        <v>18.804099999999998</v>
      </c>
      <c r="CI97">
        <v>30.0002</v>
      </c>
      <c r="CJ97">
        <v>18.773099999999999</v>
      </c>
      <c r="CK97">
        <v>18.815300000000001</v>
      </c>
      <c r="CL97">
        <v>24.965900000000001</v>
      </c>
      <c r="CM97">
        <v>-30</v>
      </c>
      <c r="CN97">
        <v>-30</v>
      </c>
      <c r="CO97">
        <v>15</v>
      </c>
      <c r="CP97">
        <v>410</v>
      </c>
      <c r="CQ97">
        <v>20</v>
      </c>
      <c r="CR97">
        <v>99.542299999999997</v>
      </c>
      <c r="CS97">
        <v>107.749</v>
      </c>
    </row>
    <row r="98" spans="1:97" x14ac:dyDescent="0.25">
      <c r="A98">
        <v>82</v>
      </c>
      <c r="B98">
        <v>1591789378.0999999</v>
      </c>
      <c r="C98">
        <v>3943.3999998569502</v>
      </c>
      <c r="D98" t="s">
        <v>396</v>
      </c>
      <c r="E98" t="s">
        <v>397</v>
      </c>
      <c r="F98">
        <v>1591789369.4709699</v>
      </c>
      <c r="G98">
        <f t="shared" si="29"/>
        <v>-1.3693607354586581E-4</v>
      </c>
      <c r="H98">
        <f t="shared" si="30"/>
        <v>-0.24663169795431433</v>
      </c>
      <c r="I98">
        <f t="shared" si="31"/>
        <v>410.64761290322599</v>
      </c>
      <c r="J98">
        <f t="shared" si="32"/>
        <v>404.09523034862133</v>
      </c>
      <c r="K98">
        <f t="shared" si="33"/>
        <v>41.103932001365607</v>
      </c>
      <c r="L98">
        <f t="shared" si="34"/>
        <v>41.770430061090408</v>
      </c>
      <c r="M98">
        <f t="shared" si="35"/>
        <v>-7.256924782721047E-2</v>
      </c>
      <c r="N98">
        <f t="shared" si="36"/>
        <v>2</v>
      </c>
      <c r="O98">
        <f t="shared" si="37"/>
        <v>-7.4064700431158439E-2</v>
      </c>
      <c r="P98">
        <f t="shared" si="38"/>
        <v>-4.615352330032152E-2</v>
      </c>
      <c r="Q98">
        <f t="shared" si="39"/>
        <v>0</v>
      </c>
      <c r="R98">
        <f t="shared" si="40"/>
        <v>15.150601960472542</v>
      </c>
      <c r="S98">
        <f t="shared" si="41"/>
        <v>15.150601960472542</v>
      </c>
      <c r="T98">
        <f t="shared" si="42"/>
        <v>1.7280364433503412</v>
      </c>
      <c r="U98">
        <f t="shared" si="43"/>
        <v>89.585889504816336</v>
      </c>
      <c r="V98">
        <f t="shared" si="44"/>
        <v>1.5429960526806468</v>
      </c>
      <c r="W98">
        <f t="shared" si="45"/>
        <v>1.7223650523642919</v>
      </c>
      <c r="X98">
        <f t="shared" si="46"/>
        <v>0.18504039066969447</v>
      </c>
      <c r="Y98">
        <f t="shared" si="47"/>
        <v>6.0388808433726826</v>
      </c>
      <c r="Z98">
        <f t="shared" si="48"/>
        <v>-5.5121047021193794</v>
      </c>
      <c r="AA98">
        <f t="shared" si="49"/>
        <v>-0.52691636716594148</v>
      </c>
      <c r="AB98">
        <f t="shared" si="50"/>
        <v>-1.4022591263795903E-4</v>
      </c>
      <c r="AC98">
        <v>0</v>
      </c>
      <c r="AD98">
        <v>0</v>
      </c>
      <c r="AE98">
        <v>2</v>
      </c>
      <c r="AF98">
        <v>3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56001.087007572125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20.99</v>
      </c>
      <c r="AP98">
        <v>0.5</v>
      </c>
      <c r="AQ98" t="s">
        <v>192</v>
      </c>
      <c r="AR98">
        <v>1591789369.4709699</v>
      </c>
      <c r="AS98">
        <v>410.64761290322599</v>
      </c>
      <c r="AT98">
        <v>410.01190322580601</v>
      </c>
      <c r="AU98">
        <v>15.1692870967742</v>
      </c>
      <c r="AV98">
        <v>15.452354838709701</v>
      </c>
      <c r="AW98">
        <v>1000.0034838709699</v>
      </c>
      <c r="AX98">
        <v>101.61841935483901</v>
      </c>
      <c r="AY98">
        <v>0.10000965483870999</v>
      </c>
      <c r="AZ98">
        <v>15.0994806451613</v>
      </c>
      <c r="BA98">
        <v>999.9</v>
      </c>
      <c r="BB98">
        <v>999.9</v>
      </c>
      <c r="BC98">
        <v>10009.0564516129</v>
      </c>
      <c r="BD98">
        <v>0</v>
      </c>
      <c r="BE98">
        <v>0.279277612903226</v>
      </c>
      <c r="BF98">
        <v>1591789340.0999999</v>
      </c>
      <c r="BG98" t="s">
        <v>387</v>
      </c>
      <c r="BH98">
        <v>14</v>
      </c>
      <c r="BI98">
        <v>-0.45100000000000001</v>
      </c>
      <c r="BJ98">
        <v>2.7E-2</v>
      </c>
      <c r="BK98">
        <v>410</v>
      </c>
      <c r="BL98">
        <v>16</v>
      </c>
      <c r="BM98">
        <v>0.38</v>
      </c>
      <c r="BN98">
        <v>0.22</v>
      </c>
      <c r="BO98">
        <v>0.63856652380952394</v>
      </c>
      <c r="BP98">
        <v>-0.140217253058907</v>
      </c>
      <c r="BQ98">
        <v>1.9915643353952E-2</v>
      </c>
      <c r="BR98">
        <v>0</v>
      </c>
      <c r="BS98">
        <v>-0.30371811904761897</v>
      </c>
      <c r="BT98">
        <v>0.57748244388623704</v>
      </c>
      <c r="BU98">
        <v>5.8369529979752803E-2</v>
      </c>
      <c r="BV98">
        <v>0</v>
      </c>
      <c r="BW98">
        <v>0</v>
      </c>
      <c r="BX98">
        <v>2</v>
      </c>
      <c r="BY98" t="s">
        <v>194</v>
      </c>
      <c r="BZ98">
        <v>100</v>
      </c>
      <c r="CA98">
        <v>100</v>
      </c>
      <c r="CB98">
        <v>-0.45100000000000001</v>
      </c>
      <c r="CC98">
        <v>2.7E-2</v>
      </c>
      <c r="CD98">
        <v>2</v>
      </c>
      <c r="CE98">
        <v>1081.72</v>
      </c>
      <c r="CF98">
        <v>357.92200000000003</v>
      </c>
      <c r="CG98">
        <v>15.0007</v>
      </c>
      <c r="CH98">
        <v>18.805700000000002</v>
      </c>
      <c r="CI98">
        <v>30.000299999999999</v>
      </c>
      <c r="CJ98">
        <v>18.773900000000001</v>
      </c>
      <c r="CK98">
        <v>18.817</v>
      </c>
      <c r="CL98">
        <v>24.9649</v>
      </c>
      <c r="CM98">
        <v>-30</v>
      </c>
      <c r="CN98">
        <v>-30</v>
      </c>
      <c r="CO98">
        <v>15</v>
      </c>
      <c r="CP98">
        <v>410</v>
      </c>
      <c r="CQ98">
        <v>20</v>
      </c>
      <c r="CR98">
        <v>99.541600000000003</v>
      </c>
      <c r="CS98">
        <v>107.749</v>
      </c>
    </row>
    <row r="99" spans="1:97" x14ac:dyDescent="0.25">
      <c r="A99">
        <v>83</v>
      </c>
      <c r="B99">
        <v>1591789756.0999999</v>
      </c>
      <c r="C99">
        <v>4321.3999998569498</v>
      </c>
      <c r="D99" t="s">
        <v>400</v>
      </c>
      <c r="E99" t="s">
        <v>401</v>
      </c>
      <c r="F99">
        <v>1591789748.1129</v>
      </c>
      <c r="G99">
        <f t="shared" si="29"/>
        <v>-3.2274214201952401E-4</v>
      </c>
      <c r="H99">
        <f t="shared" si="30"/>
        <v>-0.35985394053864855</v>
      </c>
      <c r="I99">
        <f t="shared" si="31"/>
        <v>410.56138709677401</v>
      </c>
      <c r="J99">
        <f t="shared" si="32"/>
        <v>406.22154556906338</v>
      </c>
      <c r="K99">
        <f t="shared" si="33"/>
        <v>41.316155608415926</v>
      </c>
      <c r="L99">
        <f t="shared" si="34"/>
        <v>41.757554076396183</v>
      </c>
      <c r="M99">
        <f t="shared" si="35"/>
        <v>-0.17374705312789582</v>
      </c>
      <c r="N99">
        <f t="shared" si="36"/>
        <v>2</v>
      </c>
      <c r="O99">
        <f t="shared" si="37"/>
        <v>-0.18259504287672437</v>
      </c>
      <c r="P99">
        <f t="shared" si="38"/>
        <v>-0.11328963834879699</v>
      </c>
      <c r="Q99">
        <f t="shared" si="39"/>
        <v>0</v>
      </c>
      <c r="R99">
        <f t="shared" si="40"/>
        <v>15.293030512883517</v>
      </c>
      <c r="S99">
        <f t="shared" si="41"/>
        <v>15.293030512883517</v>
      </c>
      <c r="T99">
        <f t="shared" si="42"/>
        <v>1.7439240689184465</v>
      </c>
      <c r="U99">
        <f t="shared" si="43"/>
        <v>90.557571698611142</v>
      </c>
      <c r="V99">
        <f t="shared" si="44"/>
        <v>1.5670775557060193</v>
      </c>
      <c r="W99">
        <f t="shared" si="45"/>
        <v>1.7304765645897429</v>
      </c>
      <c r="X99">
        <f t="shared" si="46"/>
        <v>0.17684651321242728</v>
      </c>
      <c r="Y99">
        <f t="shared" si="47"/>
        <v>14.232928463061009</v>
      </c>
      <c r="Z99">
        <f t="shared" si="48"/>
        <v>-12.990516911477632</v>
      </c>
      <c r="AA99">
        <f t="shared" si="49"/>
        <v>-1.2431909080860128</v>
      </c>
      <c r="AB99">
        <f t="shared" si="50"/>
        <v>-7.7935650263505352E-4</v>
      </c>
      <c r="AC99">
        <v>0</v>
      </c>
      <c r="AD99">
        <v>0</v>
      </c>
      <c r="AE99">
        <v>2</v>
      </c>
      <c r="AF99">
        <v>9</v>
      </c>
      <c r="AG99">
        <v>1</v>
      </c>
      <c r="AH99">
        <f t="shared" si="51"/>
        <v>1</v>
      </c>
      <c r="AI99">
        <f t="shared" si="52"/>
        <v>0</v>
      </c>
      <c r="AJ99">
        <f t="shared" si="53"/>
        <v>55973.77825479961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11.22</v>
      </c>
      <c r="AP99">
        <v>0.5</v>
      </c>
      <c r="AQ99" t="s">
        <v>192</v>
      </c>
      <c r="AR99">
        <v>1591789748.1129</v>
      </c>
      <c r="AS99">
        <v>410.56138709677401</v>
      </c>
      <c r="AT99">
        <v>410.00896774193501</v>
      </c>
      <c r="AU99">
        <v>15.407548387096799</v>
      </c>
      <c r="AV99">
        <v>15.7640806451613</v>
      </c>
      <c r="AW99">
        <v>1000.01429032258</v>
      </c>
      <c r="AX99">
        <v>101.607548387097</v>
      </c>
      <c r="AY99">
        <v>0.10088155483871</v>
      </c>
      <c r="AZ99">
        <v>15.172551612903201</v>
      </c>
      <c r="BA99">
        <v>999.9</v>
      </c>
      <c r="BB99">
        <v>999.9</v>
      </c>
      <c r="BC99">
        <v>10007.729032258099</v>
      </c>
      <c r="BD99">
        <v>0</v>
      </c>
      <c r="BE99">
        <v>0.282605</v>
      </c>
      <c r="BF99">
        <v>1591789740.5999999</v>
      </c>
      <c r="BG99" t="s">
        <v>402</v>
      </c>
      <c r="BH99">
        <v>15</v>
      </c>
      <c r="BI99">
        <v>-0.42399999999999999</v>
      </c>
      <c r="BJ99">
        <v>3.5999999999999997E-2</v>
      </c>
      <c r="BK99">
        <v>410</v>
      </c>
      <c r="BL99">
        <v>16</v>
      </c>
      <c r="BM99">
        <v>0.32</v>
      </c>
      <c r="BN99">
        <v>0.13</v>
      </c>
      <c r="BO99">
        <v>0.381171076666667</v>
      </c>
      <c r="BP99">
        <v>3.1117865273840302</v>
      </c>
      <c r="BQ99">
        <v>0.34375939091811097</v>
      </c>
      <c r="BR99">
        <v>0</v>
      </c>
      <c r="BS99">
        <v>-0.25597901597618999</v>
      </c>
      <c r="BT99">
        <v>-1.8491368881413801</v>
      </c>
      <c r="BU99">
        <v>0.21126369624285299</v>
      </c>
      <c r="BV99">
        <v>0</v>
      </c>
      <c r="BW99">
        <v>0</v>
      </c>
      <c r="BX99">
        <v>2</v>
      </c>
      <c r="BY99" t="s">
        <v>194</v>
      </c>
      <c r="BZ99">
        <v>100</v>
      </c>
      <c r="CA99">
        <v>100</v>
      </c>
      <c r="CB99">
        <v>-0.42399999999999999</v>
      </c>
      <c r="CC99">
        <v>3.5999999999999997E-2</v>
      </c>
      <c r="CD99">
        <v>2</v>
      </c>
      <c r="CE99">
        <v>1075.76</v>
      </c>
      <c r="CF99">
        <v>358.50099999999998</v>
      </c>
      <c r="CG99">
        <v>15.0007</v>
      </c>
      <c r="CH99">
        <v>18.909600000000001</v>
      </c>
      <c r="CI99">
        <v>30.000399999999999</v>
      </c>
      <c r="CJ99">
        <v>18.8779</v>
      </c>
      <c r="CK99">
        <v>18.921800000000001</v>
      </c>
      <c r="CL99">
        <v>24.951599999999999</v>
      </c>
      <c r="CM99">
        <v>-30</v>
      </c>
      <c r="CN99">
        <v>-30</v>
      </c>
      <c r="CO99">
        <v>15</v>
      </c>
      <c r="CP99">
        <v>410</v>
      </c>
      <c r="CQ99">
        <v>20</v>
      </c>
      <c r="CR99">
        <v>99.542599999999993</v>
      </c>
      <c r="CS99">
        <v>107.73</v>
      </c>
    </row>
    <row r="100" spans="1:97" x14ac:dyDescent="0.25">
      <c r="A100">
        <v>84</v>
      </c>
      <c r="B100">
        <v>1591789761.0999999</v>
      </c>
      <c r="C100">
        <v>4326.3999998569498</v>
      </c>
      <c r="D100" t="s">
        <v>403</v>
      </c>
      <c r="E100" t="s">
        <v>404</v>
      </c>
      <c r="F100">
        <v>1591789752.7451601</v>
      </c>
      <c r="G100">
        <f t="shared" si="29"/>
        <v>-3.9215166679149174E-4</v>
      </c>
      <c r="H100">
        <f t="shared" si="30"/>
        <v>-0.46572772614957164</v>
      </c>
      <c r="I100">
        <f t="shared" si="31"/>
        <v>410.713161290323</v>
      </c>
      <c r="J100">
        <f t="shared" si="32"/>
        <v>405.86736467520979</v>
      </c>
      <c r="K100">
        <f t="shared" si="33"/>
        <v>41.280297971229054</v>
      </c>
      <c r="L100">
        <f t="shared" si="34"/>
        <v>41.773158313276817</v>
      </c>
      <c r="M100">
        <f t="shared" si="35"/>
        <v>-0.1969252047391844</v>
      </c>
      <c r="N100">
        <f t="shared" si="36"/>
        <v>2</v>
      </c>
      <c r="O100">
        <f t="shared" si="37"/>
        <v>-0.20837582748393502</v>
      </c>
      <c r="P100">
        <f t="shared" si="38"/>
        <v>-0.1291509906464349</v>
      </c>
      <c r="Q100">
        <f t="shared" si="39"/>
        <v>0</v>
      </c>
      <c r="R100">
        <f t="shared" si="40"/>
        <v>15.318773209362549</v>
      </c>
      <c r="S100">
        <f t="shared" si="41"/>
        <v>15.318773209362549</v>
      </c>
      <c r="T100">
        <f t="shared" si="42"/>
        <v>1.7468092676483753</v>
      </c>
      <c r="U100">
        <f t="shared" si="43"/>
        <v>90.063394437873939</v>
      </c>
      <c r="V100">
        <f t="shared" si="44"/>
        <v>1.5585091289322965</v>
      </c>
      <c r="W100">
        <f t="shared" si="45"/>
        <v>1.730457905411684</v>
      </c>
      <c r="X100">
        <f t="shared" si="46"/>
        <v>0.18830013871607876</v>
      </c>
      <c r="Y100">
        <f t="shared" si="47"/>
        <v>17.293888505504786</v>
      </c>
      <c r="Z100">
        <f t="shared" si="48"/>
        <v>-15.784284023086215</v>
      </c>
      <c r="AA100">
        <f t="shared" si="49"/>
        <v>-1.5107551731031204</v>
      </c>
      <c r="AB100">
        <f t="shared" si="50"/>
        <v>-1.1506906845504261E-3</v>
      </c>
      <c r="AC100">
        <v>0</v>
      </c>
      <c r="AD100">
        <v>0</v>
      </c>
      <c r="AE100">
        <v>2</v>
      </c>
      <c r="AF100">
        <v>6</v>
      </c>
      <c r="AG100">
        <v>1</v>
      </c>
      <c r="AH100">
        <f t="shared" si="51"/>
        <v>1</v>
      </c>
      <c r="AI100">
        <f t="shared" si="52"/>
        <v>0</v>
      </c>
      <c r="AJ100">
        <f t="shared" si="53"/>
        <v>55946.396239735412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11.22</v>
      </c>
      <c r="AP100">
        <v>0.5</v>
      </c>
      <c r="AQ100" t="s">
        <v>192</v>
      </c>
      <c r="AR100">
        <v>1591789752.7451601</v>
      </c>
      <c r="AS100">
        <v>410.713161290323</v>
      </c>
      <c r="AT100">
        <v>410.009935483871</v>
      </c>
      <c r="AU100">
        <v>15.3232419354839</v>
      </c>
      <c r="AV100">
        <v>15.756474193548399</v>
      </c>
      <c r="AW100">
        <v>1000.0456451612901</v>
      </c>
      <c r="AX100">
        <v>101.60825806451599</v>
      </c>
      <c r="AY100">
        <v>0.10057975806451599</v>
      </c>
      <c r="AZ100">
        <v>15.1723838709677</v>
      </c>
      <c r="BA100">
        <v>999.9</v>
      </c>
      <c r="BB100">
        <v>999.9</v>
      </c>
      <c r="BC100">
        <v>10002.5451612903</v>
      </c>
      <c r="BD100">
        <v>0</v>
      </c>
      <c r="BE100">
        <v>0.282605</v>
      </c>
      <c r="BF100">
        <v>1591789740.5999999</v>
      </c>
      <c r="BG100" t="s">
        <v>402</v>
      </c>
      <c r="BH100">
        <v>15</v>
      </c>
      <c r="BI100">
        <v>-0.42399999999999999</v>
      </c>
      <c r="BJ100">
        <v>3.5999999999999997E-2</v>
      </c>
      <c r="BK100">
        <v>410</v>
      </c>
      <c r="BL100">
        <v>16</v>
      </c>
      <c r="BM100">
        <v>0.32</v>
      </c>
      <c r="BN100">
        <v>0.13</v>
      </c>
      <c r="BO100">
        <v>0.55623729095238095</v>
      </c>
      <c r="BP100">
        <v>1.9646077317933399</v>
      </c>
      <c r="BQ100">
        <v>0.26235035395066802</v>
      </c>
      <c r="BR100">
        <v>0</v>
      </c>
      <c r="BS100">
        <v>-0.34682844621428599</v>
      </c>
      <c r="BT100">
        <v>-1.01444202954565</v>
      </c>
      <c r="BU100">
        <v>0.16223178805317301</v>
      </c>
      <c r="BV100">
        <v>0</v>
      </c>
      <c r="BW100">
        <v>0</v>
      </c>
      <c r="BX100">
        <v>2</v>
      </c>
      <c r="BY100" t="s">
        <v>194</v>
      </c>
      <c r="BZ100">
        <v>100</v>
      </c>
      <c r="CA100">
        <v>100</v>
      </c>
      <c r="CB100">
        <v>-0.42399999999999999</v>
      </c>
      <c r="CC100">
        <v>3.5999999999999997E-2</v>
      </c>
      <c r="CD100">
        <v>2</v>
      </c>
      <c r="CE100">
        <v>1078.6199999999999</v>
      </c>
      <c r="CF100">
        <v>358.76799999999997</v>
      </c>
      <c r="CG100">
        <v>15.0007</v>
      </c>
      <c r="CH100">
        <v>18.912199999999999</v>
      </c>
      <c r="CI100">
        <v>30.0002</v>
      </c>
      <c r="CJ100">
        <v>18.879300000000001</v>
      </c>
      <c r="CK100">
        <v>18.921900000000001</v>
      </c>
      <c r="CL100">
        <v>24.950600000000001</v>
      </c>
      <c r="CM100">
        <v>-30</v>
      </c>
      <c r="CN100">
        <v>-30</v>
      </c>
      <c r="CO100">
        <v>15</v>
      </c>
      <c r="CP100">
        <v>410</v>
      </c>
      <c r="CQ100">
        <v>20</v>
      </c>
      <c r="CR100">
        <v>99.542199999999994</v>
      </c>
      <c r="CS100">
        <v>107.729</v>
      </c>
    </row>
    <row r="101" spans="1:97" x14ac:dyDescent="0.25">
      <c r="A101">
        <v>85</v>
      </c>
      <c r="B101">
        <v>1591789766.0999999</v>
      </c>
      <c r="C101">
        <v>4331.3999998569498</v>
      </c>
      <c r="D101" t="s">
        <v>405</v>
      </c>
      <c r="E101" t="s">
        <v>406</v>
      </c>
      <c r="F101">
        <v>1591789757.53548</v>
      </c>
      <c r="G101">
        <f t="shared" si="29"/>
        <v>-3.5643409371787735E-4</v>
      </c>
      <c r="H101">
        <f t="shared" si="30"/>
        <v>-0.48454515186864772</v>
      </c>
      <c r="I101">
        <f t="shared" si="31"/>
        <v>410.70835483871002</v>
      </c>
      <c r="J101">
        <f t="shared" si="32"/>
        <v>405.43878126481616</v>
      </c>
      <c r="K101">
        <f t="shared" si="33"/>
        <v>41.236776309951267</v>
      </c>
      <c r="L101">
        <f t="shared" si="34"/>
        <v>41.772739411550958</v>
      </c>
      <c r="M101">
        <f t="shared" si="35"/>
        <v>-0.18293288453539941</v>
      </c>
      <c r="N101">
        <f t="shared" si="36"/>
        <v>2</v>
      </c>
      <c r="O101">
        <f t="shared" si="37"/>
        <v>-0.19276993713826854</v>
      </c>
      <c r="P101">
        <f t="shared" si="38"/>
        <v>-0.11955359867987796</v>
      </c>
      <c r="Q101">
        <f t="shared" si="39"/>
        <v>0</v>
      </c>
      <c r="R101">
        <f t="shared" si="40"/>
        <v>15.304649692357556</v>
      </c>
      <c r="S101">
        <f t="shared" si="41"/>
        <v>15.304649692357556</v>
      </c>
      <c r="T101">
        <f t="shared" si="42"/>
        <v>1.7452258085291168</v>
      </c>
      <c r="U101">
        <f t="shared" si="43"/>
        <v>90.166869247718409</v>
      </c>
      <c r="V101">
        <f t="shared" si="44"/>
        <v>1.5602204503117074</v>
      </c>
      <c r="W101">
        <f t="shared" si="45"/>
        <v>1.7303699943548694</v>
      </c>
      <c r="X101">
        <f t="shared" si="46"/>
        <v>0.18500535821740938</v>
      </c>
      <c r="Y101">
        <f t="shared" si="47"/>
        <v>15.718743532958392</v>
      </c>
      <c r="Z101">
        <f t="shared" si="48"/>
        <v>-14.346645667470337</v>
      </c>
      <c r="AA101">
        <f t="shared" si="49"/>
        <v>-1.3730484566912369</v>
      </c>
      <c r="AB101">
        <f t="shared" si="50"/>
        <v>-9.5059120318197188E-4</v>
      </c>
      <c r="AC101">
        <v>0</v>
      </c>
      <c r="AD101">
        <v>0</v>
      </c>
      <c r="AE101">
        <v>2</v>
      </c>
      <c r="AF101">
        <v>4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55956.647855107214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11.22</v>
      </c>
      <c r="AP101">
        <v>0.5</v>
      </c>
      <c r="AQ101" t="s">
        <v>192</v>
      </c>
      <c r="AR101">
        <v>1591789757.53548</v>
      </c>
      <c r="AS101">
        <v>410.70835483871002</v>
      </c>
      <c r="AT101">
        <v>410.00045161290302</v>
      </c>
      <c r="AU101">
        <v>15.340041935483899</v>
      </c>
      <c r="AV101">
        <v>15.733822580645199</v>
      </c>
      <c r="AW101">
        <v>1000.00922580645</v>
      </c>
      <c r="AX101">
        <v>101.608967741936</v>
      </c>
      <c r="AY101">
        <v>0.100040412903226</v>
      </c>
      <c r="AZ101">
        <v>15.171593548387101</v>
      </c>
      <c r="BA101">
        <v>999.9</v>
      </c>
      <c r="BB101">
        <v>999.9</v>
      </c>
      <c r="BC101">
        <v>10004.3548387097</v>
      </c>
      <c r="BD101">
        <v>0</v>
      </c>
      <c r="BE101">
        <v>0.282605</v>
      </c>
      <c r="BF101">
        <v>1591789740.5999999</v>
      </c>
      <c r="BG101" t="s">
        <v>402</v>
      </c>
      <c r="BH101">
        <v>15</v>
      </c>
      <c r="BI101">
        <v>-0.42399999999999999</v>
      </c>
      <c r="BJ101">
        <v>3.5999999999999997E-2</v>
      </c>
      <c r="BK101">
        <v>410</v>
      </c>
      <c r="BL101">
        <v>16</v>
      </c>
      <c r="BM101">
        <v>0.32</v>
      </c>
      <c r="BN101">
        <v>0.13</v>
      </c>
      <c r="BO101">
        <v>0.699126380952381</v>
      </c>
      <c r="BP101">
        <v>0.110173010290889</v>
      </c>
      <c r="BQ101">
        <v>4.2016497308711598E-2</v>
      </c>
      <c r="BR101">
        <v>0</v>
      </c>
      <c r="BS101">
        <v>-0.40961433333333302</v>
      </c>
      <c r="BT101">
        <v>0.43100810631231001</v>
      </c>
      <c r="BU101">
        <v>5.3686727249792898E-2</v>
      </c>
      <c r="BV101">
        <v>0</v>
      </c>
      <c r="BW101">
        <v>0</v>
      </c>
      <c r="BX101">
        <v>2</v>
      </c>
      <c r="BY101" t="s">
        <v>194</v>
      </c>
      <c r="BZ101">
        <v>100</v>
      </c>
      <c r="CA101">
        <v>100</v>
      </c>
      <c r="CB101">
        <v>-0.42399999999999999</v>
      </c>
      <c r="CC101">
        <v>3.5999999999999997E-2</v>
      </c>
      <c r="CD101">
        <v>2</v>
      </c>
      <c r="CE101">
        <v>1081.4100000000001</v>
      </c>
      <c r="CF101">
        <v>358.96600000000001</v>
      </c>
      <c r="CG101">
        <v>15.0008</v>
      </c>
      <c r="CH101">
        <v>18.914999999999999</v>
      </c>
      <c r="CI101">
        <v>30.000299999999999</v>
      </c>
      <c r="CJ101">
        <v>18.8809</v>
      </c>
      <c r="CK101">
        <v>18.9239</v>
      </c>
      <c r="CL101">
        <v>24.951499999999999</v>
      </c>
      <c r="CM101">
        <v>-30</v>
      </c>
      <c r="CN101">
        <v>-30</v>
      </c>
      <c r="CO101">
        <v>15</v>
      </c>
      <c r="CP101">
        <v>410</v>
      </c>
      <c r="CQ101">
        <v>20</v>
      </c>
      <c r="CR101">
        <v>99.542400000000001</v>
      </c>
      <c r="CS101">
        <v>107.72799999999999</v>
      </c>
    </row>
    <row r="102" spans="1:97" x14ac:dyDescent="0.25">
      <c r="A102">
        <v>86</v>
      </c>
      <c r="B102">
        <v>1591789771.0999999</v>
      </c>
      <c r="C102">
        <v>4336.3999998569498</v>
      </c>
      <c r="D102" t="s">
        <v>407</v>
      </c>
      <c r="E102" t="s">
        <v>408</v>
      </c>
      <c r="F102">
        <v>1591789762.4709699</v>
      </c>
      <c r="G102">
        <f t="shared" si="29"/>
        <v>-3.1107005142554811E-4</v>
      </c>
      <c r="H102">
        <f t="shared" si="30"/>
        <v>-0.50762544208226756</v>
      </c>
      <c r="I102">
        <f t="shared" si="31"/>
        <v>410.70693548387101</v>
      </c>
      <c r="J102">
        <f t="shared" si="32"/>
        <v>404.76043705195553</v>
      </c>
      <c r="K102">
        <f t="shared" si="33"/>
        <v>41.167961558353618</v>
      </c>
      <c r="L102">
        <f t="shared" si="34"/>
        <v>41.772776645111911</v>
      </c>
      <c r="M102">
        <f t="shared" si="35"/>
        <v>-0.16402974353079111</v>
      </c>
      <c r="N102">
        <f t="shared" si="36"/>
        <v>2</v>
      </c>
      <c r="O102">
        <f t="shared" si="37"/>
        <v>-0.17189140052079296</v>
      </c>
      <c r="P102">
        <f t="shared" si="38"/>
        <v>-0.10669458473786021</v>
      </c>
      <c r="Q102">
        <f t="shared" si="39"/>
        <v>0</v>
      </c>
      <c r="R102">
        <f t="shared" si="40"/>
        <v>15.286309081670225</v>
      </c>
      <c r="S102">
        <f t="shared" si="41"/>
        <v>15.286309081670225</v>
      </c>
      <c r="T102">
        <f t="shared" si="42"/>
        <v>1.7431714316312301</v>
      </c>
      <c r="U102">
        <f t="shared" si="43"/>
        <v>90.283633696506541</v>
      </c>
      <c r="V102">
        <f t="shared" si="44"/>
        <v>1.5620996711066237</v>
      </c>
      <c r="W102">
        <f t="shared" si="45"/>
        <v>1.7302135582598599</v>
      </c>
      <c r="X102">
        <f t="shared" si="46"/>
        <v>0.18107176052460638</v>
      </c>
      <c r="Y102">
        <f t="shared" si="47"/>
        <v>13.718189267866672</v>
      </c>
      <c r="Z102">
        <f t="shared" si="48"/>
        <v>-12.520736899429084</v>
      </c>
      <c r="AA102">
        <f t="shared" si="49"/>
        <v>-1.1981763567816359</v>
      </c>
      <c r="AB102">
        <f t="shared" si="50"/>
        <v>-7.2398834404729939E-4</v>
      </c>
      <c r="AC102">
        <v>0</v>
      </c>
      <c r="AD102">
        <v>0</v>
      </c>
      <c r="AE102">
        <v>2</v>
      </c>
      <c r="AF102">
        <v>4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55971.246450860279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11.22</v>
      </c>
      <c r="AP102">
        <v>0.5</v>
      </c>
      <c r="AQ102" t="s">
        <v>192</v>
      </c>
      <c r="AR102">
        <v>1591789762.4709699</v>
      </c>
      <c r="AS102">
        <v>410.70693548387101</v>
      </c>
      <c r="AT102">
        <v>409.99403225806498</v>
      </c>
      <c r="AU102">
        <v>15.358451612903201</v>
      </c>
      <c r="AV102">
        <v>15.7021129032258</v>
      </c>
      <c r="AW102">
        <v>999.99677419354805</v>
      </c>
      <c r="AX102">
        <v>101.60948387096801</v>
      </c>
      <c r="AY102">
        <v>9.9966435483871005E-2</v>
      </c>
      <c r="AZ102">
        <v>15.1701870967742</v>
      </c>
      <c r="BA102">
        <v>999.9</v>
      </c>
      <c r="BB102">
        <v>999.9</v>
      </c>
      <c r="BC102">
        <v>10006.972580645201</v>
      </c>
      <c r="BD102">
        <v>0</v>
      </c>
      <c r="BE102">
        <v>0.282605</v>
      </c>
      <c r="BF102">
        <v>1591789740.5999999</v>
      </c>
      <c r="BG102" t="s">
        <v>402</v>
      </c>
      <c r="BH102">
        <v>15</v>
      </c>
      <c r="BI102">
        <v>-0.42399999999999999</v>
      </c>
      <c r="BJ102">
        <v>3.5999999999999997E-2</v>
      </c>
      <c r="BK102">
        <v>410</v>
      </c>
      <c r="BL102">
        <v>16</v>
      </c>
      <c r="BM102">
        <v>0.32</v>
      </c>
      <c r="BN102">
        <v>0.13</v>
      </c>
      <c r="BO102">
        <v>0.71433504761904798</v>
      </c>
      <c r="BP102">
        <v>8.56298257839678E-2</v>
      </c>
      <c r="BQ102">
        <v>1.9730860960328798E-2</v>
      </c>
      <c r="BR102">
        <v>1</v>
      </c>
      <c r="BS102">
        <v>-0.37025338095238097</v>
      </c>
      <c r="BT102">
        <v>0.61033353536991097</v>
      </c>
      <c r="BU102">
        <v>6.1655064457316298E-2</v>
      </c>
      <c r="BV102">
        <v>0</v>
      </c>
      <c r="BW102">
        <v>1</v>
      </c>
      <c r="BX102">
        <v>2</v>
      </c>
      <c r="BY102" t="s">
        <v>200</v>
      </c>
      <c r="BZ102">
        <v>100</v>
      </c>
      <c r="CA102">
        <v>100</v>
      </c>
      <c r="CB102">
        <v>-0.42399999999999999</v>
      </c>
      <c r="CC102">
        <v>3.5999999999999997E-2</v>
      </c>
      <c r="CD102">
        <v>2</v>
      </c>
      <c r="CE102">
        <v>1081.49</v>
      </c>
      <c r="CF102">
        <v>358.84399999999999</v>
      </c>
      <c r="CG102">
        <v>15.0007</v>
      </c>
      <c r="CH102">
        <v>18.9178</v>
      </c>
      <c r="CI102">
        <v>30.0002</v>
      </c>
      <c r="CJ102">
        <v>18.8828</v>
      </c>
      <c r="CK102">
        <v>18.9255</v>
      </c>
      <c r="CL102">
        <v>24.9511</v>
      </c>
      <c r="CM102">
        <v>-30</v>
      </c>
      <c r="CN102">
        <v>-30</v>
      </c>
      <c r="CO102">
        <v>15</v>
      </c>
      <c r="CP102">
        <v>410</v>
      </c>
      <c r="CQ102">
        <v>20</v>
      </c>
      <c r="CR102">
        <v>99.542100000000005</v>
      </c>
      <c r="CS102">
        <v>107.72799999999999</v>
      </c>
    </row>
    <row r="103" spans="1:97" x14ac:dyDescent="0.25">
      <c r="A103">
        <v>87</v>
      </c>
      <c r="B103">
        <v>1591789776.0999999</v>
      </c>
      <c r="C103">
        <v>4341.3999998569498</v>
      </c>
      <c r="D103" t="s">
        <v>409</v>
      </c>
      <c r="E103" t="s">
        <v>410</v>
      </c>
      <c r="F103">
        <v>1591789767.4709699</v>
      </c>
      <c r="G103">
        <f t="shared" si="29"/>
        <v>-2.6447613112379778E-4</v>
      </c>
      <c r="H103">
        <f t="shared" si="30"/>
        <v>-0.52540976319923438</v>
      </c>
      <c r="I103">
        <f t="shared" si="31"/>
        <v>410.713419354839</v>
      </c>
      <c r="J103">
        <f t="shared" si="32"/>
        <v>403.88230922371258</v>
      </c>
      <c r="K103">
        <f t="shared" si="33"/>
        <v>41.078562793548123</v>
      </c>
      <c r="L103">
        <f t="shared" si="34"/>
        <v>41.773349814575305</v>
      </c>
      <c r="M103">
        <f t="shared" si="35"/>
        <v>-0.14322744316233277</v>
      </c>
      <c r="N103">
        <f t="shared" si="36"/>
        <v>2</v>
      </c>
      <c r="O103">
        <f t="shared" si="37"/>
        <v>-0.14918223000483105</v>
      </c>
      <c r="P103">
        <f t="shared" si="38"/>
        <v>-9.26833727473583E-2</v>
      </c>
      <c r="Q103">
        <f t="shared" si="39"/>
        <v>0</v>
      </c>
      <c r="R103">
        <f t="shared" si="40"/>
        <v>15.267480285833473</v>
      </c>
      <c r="S103">
        <f t="shared" si="41"/>
        <v>15.267480285833473</v>
      </c>
      <c r="T103">
        <f t="shared" si="42"/>
        <v>1.7410645822030146</v>
      </c>
      <c r="U103">
        <f t="shared" si="43"/>
        <v>90.383300882611223</v>
      </c>
      <c r="V103">
        <f t="shared" si="44"/>
        <v>1.5636798271031747</v>
      </c>
      <c r="W103">
        <f t="shared" si="45"/>
        <v>1.7300539057918054</v>
      </c>
      <c r="X103">
        <f t="shared" si="46"/>
        <v>0.17738475509983997</v>
      </c>
      <c r="Y103">
        <f t="shared" si="47"/>
        <v>11.663397382559483</v>
      </c>
      <c r="Z103">
        <f t="shared" si="48"/>
        <v>-10.645320430033731</v>
      </c>
      <c r="AA103">
        <f t="shared" si="49"/>
        <v>-1.0186002726929542</v>
      </c>
      <c r="AB103">
        <f t="shared" si="50"/>
        <v>-5.2332016720235686E-4</v>
      </c>
      <c r="AC103">
        <v>0</v>
      </c>
      <c r="AD103">
        <v>0</v>
      </c>
      <c r="AE103">
        <v>2</v>
      </c>
      <c r="AF103">
        <v>4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55922.948256059826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11.22</v>
      </c>
      <c r="AP103">
        <v>0.5</v>
      </c>
      <c r="AQ103" t="s">
        <v>192</v>
      </c>
      <c r="AR103">
        <v>1591789767.4709699</v>
      </c>
      <c r="AS103">
        <v>410.713419354839</v>
      </c>
      <c r="AT103">
        <v>410.00203225806501</v>
      </c>
      <c r="AU103">
        <v>15.374019354838699</v>
      </c>
      <c r="AV103">
        <v>15.6662</v>
      </c>
      <c r="AW103">
        <v>999.99812903225802</v>
      </c>
      <c r="AX103">
        <v>101.609258064516</v>
      </c>
      <c r="AY103">
        <v>9.9982116129032295E-2</v>
      </c>
      <c r="AZ103">
        <v>15.168751612903201</v>
      </c>
      <c r="BA103">
        <v>999.9</v>
      </c>
      <c r="BB103">
        <v>999.9</v>
      </c>
      <c r="BC103">
        <v>9997.94032258064</v>
      </c>
      <c r="BD103">
        <v>0</v>
      </c>
      <c r="BE103">
        <v>0.27904970967741899</v>
      </c>
      <c r="BF103">
        <v>1591789740.5999999</v>
      </c>
      <c r="BG103" t="s">
        <v>402</v>
      </c>
      <c r="BH103">
        <v>15</v>
      </c>
      <c r="BI103">
        <v>-0.42399999999999999</v>
      </c>
      <c r="BJ103">
        <v>3.5999999999999997E-2</v>
      </c>
      <c r="BK103">
        <v>410</v>
      </c>
      <c r="BL103">
        <v>16</v>
      </c>
      <c r="BM103">
        <v>0.32</v>
      </c>
      <c r="BN103">
        <v>0.13</v>
      </c>
      <c r="BO103">
        <v>0.70854545238095201</v>
      </c>
      <c r="BP103">
        <v>2.94372806093556E-2</v>
      </c>
      <c r="BQ103">
        <v>2.1007744734244101E-2</v>
      </c>
      <c r="BR103">
        <v>1</v>
      </c>
      <c r="BS103">
        <v>-0.31922961904761898</v>
      </c>
      <c r="BT103">
        <v>0.61677524349729096</v>
      </c>
      <c r="BU103">
        <v>6.2301185878017203E-2</v>
      </c>
      <c r="BV103">
        <v>0</v>
      </c>
      <c r="BW103">
        <v>1</v>
      </c>
      <c r="BX103">
        <v>2</v>
      </c>
      <c r="BY103" t="s">
        <v>200</v>
      </c>
      <c r="BZ103">
        <v>100</v>
      </c>
      <c r="CA103">
        <v>100</v>
      </c>
      <c r="CB103">
        <v>-0.42399999999999999</v>
      </c>
      <c r="CC103">
        <v>3.5999999999999997E-2</v>
      </c>
      <c r="CD103">
        <v>2</v>
      </c>
      <c r="CE103">
        <v>1081.58</v>
      </c>
      <c r="CF103">
        <v>358.94400000000002</v>
      </c>
      <c r="CG103">
        <v>15.000500000000001</v>
      </c>
      <c r="CH103">
        <v>18.920400000000001</v>
      </c>
      <c r="CI103">
        <v>30.0002</v>
      </c>
      <c r="CJ103">
        <v>18.884599999999999</v>
      </c>
      <c r="CK103">
        <v>18.927600000000002</v>
      </c>
      <c r="CL103">
        <v>24.950600000000001</v>
      </c>
      <c r="CM103">
        <v>-30</v>
      </c>
      <c r="CN103">
        <v>-30</v>
      </c>
      <c r="CO103">
        <v>15</v>
      </c>
      <c r="CP103">
        <v>410</v>
      </c>
      <c r="CQ103">
        <v>20</v>
      </c>
      <c r="CR103">
        <v>99.542400000000001</v>
      </c>
      <c r="CS103">
        <v>107.727</v>
      </c>
    </row>
    <row r="104" spans="1:97" x14ac:dyDescent="0.25">
      <c r="A104">
        <v>88</v>
      </c>
      <c r="B104">
        <v>1591789781.0999999</v>
      </c>
      <c r="C104">
        <v>4346.3999998569498</v>
      </c>
      <c r="D104" t="s">
        <v>411</v>
      </c>
      <c r="E104" t="s">
        <v>412</v>
      </c>
      <c r="F104">
        <v>1591789772.4709699</v>
      </c>
      <c r="G104">
        <f t="shared" si="29"/>
        <v>-2.1884394465111463E-4</v>
      </c>
      <c r="H104">
        <f t="shared" si="30"/>
        <v>-0.54147091635080935</v>
      </c>
      <c r="I104">
        <f t="shared" si="31"/>
        <v>410.716322580645</v>
      </c>
      <c r="J104">
        <f t="shared" si="32"/>
        <v>402.65633572316187</v>
      </c>
      <c r="K104">
        <f t="shared" si="33"/>
        <v>40.953795276667712</v>
      </c>
      <c r="L104">
        <f t="shared" si="34"/>
        <v>41.773568920862743</v>
      </c>
      <c r="M104">
        <f t="shared" si="35"/>
        <v>-0.12152963240060198</v>
      </c>
      <c r="N104">
        <f t="shared" si="36"/>
        <v>2</v>
      </c>
      <c r="O104">
        <f t="shared" si="37"/>
        <v>-0.12578779208306953</v>
      </c>
      <c r="P104">
        <f t="shared" si="38"/>
        <v>-7.8222429888051392E-2</v>
      </c>
      <c r="Q104">
        <f t="shared" si="39"/>
        <v>0</v>
      </c>
      <c r="R104">
        <f t="shared" si="40"/>
        <v>15.248981429251595</v>
      </c>
      <c r="S104">
        <f t="shared" si="41"/>
        <v>15.248981429251595</v>
      </c>
      <c r="T104">
        <f t="shared" si="42"/>
        <v>1.7389968302087093</v>
      </c>
      <c r="U104">
        <f t="shared" si="43"/>
        <v>90.463432446427106</v>
      </c>
      <c r="V104">
        <f t="shared" si="44"/>
        <v>1.5649188103183072</v>
      </c>
      <c r="W104">
        <f t="shared" si="45"/>
        <v>1.72989103773512</v>
      </c>
      <c r="X104">
        <f t="shared" si="46"/>
        <v>0.17407801989040217</v>
      </c>
      <c r="Y104">
        <f t="shared" si="47"/>
        <v>9.6510179591141547</v>
      </c>
      <c r="Z104">
        <f t="shared" si="48"/>
        <v>-8.8086097050426986</v>
      </c>
      <c r="AA104">
        <f t="shared" si="49"/>
        <v>-0.84276655109625187</v>
      </c>
      <c r="AB104">
        <f t="shared" si="50"/>
        <v>-3.5829702479617254E-4</v>
      </c>
      <c r="AC104">
        <v>0</v>
      </c>
      <c r="AD104">
        <v>0</v>
      </c>
      <c r="AE104">
        <v>2</v>
      </c>
      <c r="AF104">
        <v>3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55926.487349086034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11.22</v>
      </c>
      <c r="AP104">
        <v>0.5</v>
      </c>
      <c r="AQ104" t="s">
        <v>192</v>
      </c>
      <c r="AR104">
        <v>1591789772.4709699</v>
      </c>
      <c r="AS104">
        <v>410.716322580645</v>
      </c>
      <c r="AT104">
        <v>410.00793548387099</v>
      </c>
      <c r="AU104">
        <v>15.3862290322581</v>
      </c>
      <c r="AV104">
        <v>15.627996774193599</v>
      </c>
      <c r="AW104">
        <v>999.98835483870903</v>
      </c>
      <c r="AX104">
        <v>101.609096774194</v>
      </c>
      <c r="AY104">
        <v>9.99579290322581E-2</v>
      </c>
      <c r="AZ104">
        <v>15.167287096774199</v>
      </c>
      <c r="BA104">
        <v>999.9</v>
      </c>
      <c r="BB104">
        <v>999.9</v>
      </c>
      <c r="BC104">
        <v>9998.5635483870992</v>
      </c>
      <c r="BD104">
        <v>0</v>
      </c>
      <c r="BE104">
        <v>0.27904970967741899</v>
      </c>
      <c r="BF104">
        <v>1591789740.5999999</v>
      </c>
      <c r="BG104" t="s">
        <v>402</v>
      </c>
      <c r="BH104">
        <v>15</v>
      </c>
      <c r="BI104">
        <v>-0.42399999999999999</v>
      </c>
      <c r="BJ104">
        <v>3.5999999999999997E-2</v>
      </c>
      <c r="BK104">
        <v>410</v>
      </c>
      <c r="BL104">
        <v>16</v>
      </c>
      <c r="BM104">
        <v>0.32</v>
      </c>
      <c r="BN104">
        <v>0.13</v>
      </c>
      <c r="BO104">
        <v>0.70751152380952398</v>
      </c>
      <c r="BP104">
        <v>-8.0122758285402607E-2</v>
      </c>
      <c r="BQ104">
        <v>2.1596762991837999E-2</v>
      </c>
      <c r="BR104">
        <v>1</v>
      </c>
      <c r="BS104">
        <v>-0.26825121428571402</v>
      </c>
      <c r="BT104">
        <v>0.60881157442670397</v>
      </c>
      <c r="BU104">
        <v>6.1503164072511503E-2</v>
      </c>
      <c r="BV104">
        <v>0</v>
      </c>
      <c r="BW104">
        <v>1</v>
      </c>
      <c r="BX104">
        <v>2</v>
      </c>
      <c r="BY104" t="s">
        <v>200</v>
      </c>
      <c r="BZ104">
        <v>100</v>
      </c>
      <c r="CA104">
        <v>100</v>
      </c>
      <c r="CB104">
        <v>-0.42399999999999999</v>
      </c>
      <c r="CC104">
        <v>3.5999999999999997E-2</v>
      </c>
      <c r="CD104">
        <v>2</v>
      </c>
      <c r="CE104">
        <v>1082.6600000000001</v>
      </c>
      <c r="CF104">
        <v>358.99599999999998</v>
      </c>
      <c r="CG104">
        <v>15.000500000000001</v>
      </c>
      <c r="CH104">
        <v>18.923100000000002</v>
      </c>
      <c r="CI104">
        <v>30.000299999999999</v>
      </c>
      <c r="CJ104">
        <v>18.886199999999999</v>
      </c>
      <c r="CK104">
        <v>18.929600000000001</v>
      </c>
      <c r="CL104">
        <v>24.9495</v>
      </c>
      <c r="CM104">
        <v>-30</v>
      </c>
      <c r="CN104">
        <v>-30</v>
      </c>
      <c r="CO104">
        <v>15</v>
      </c>
      <c r="CP104">
        <v>410</v>
      </c>
      <c r="CQ104">
        <v>20</v>
      </c>
      <c r="CR104">
        <v>99.540599999999998</v>
      </c>
      <c r="CS104">
        <v>107.727</v>
      </c>
    </row>
    <row r="105" spans="1:97" x14ac:dyDescent="0.25">
      <c r="A105">
        <v>89</v>
      </c>
      <c r="B105">
        <v>1591790082.0999999</v>
      </c>
      <c r="C105">
        <v>4647.3999998569498</v>
      </c>
      <c r="D105" t="s">
        <v>415</v>
      </c>
      <c r="E105" t="s">
        <v>416</v>
      </c>
      <c r="F105">
        <v>1591790074.11935</v>
      </c>
      <c r="G105">
        <f t="shared" si="29"/>
        <v>-7.8335530448548816E-4</v>
      </c>
      <c r="H105">
        <f t="shared" si="30"/>
        <v>-0.16408870809247234</v>
      </c>
      <c r="I105">
        <f t="shared" si="31"/>
        <v>410.26293548387099</v>
      </c>
      <c r="J105">
        <f t="shared" si="32"/>
        <v>408.08711642919548</v>
      </c>
      <c r="K105">
        <f t="shared" si="33"/>
        <v>41.508724496798997</v>
      </c>
      <c r="L105">
        <f t="shared" si="34"/>
        <v>41.730038696780809</v>
      </c>
      <c r="M105">
        <f t="shared" si="35"/>
        <v>-0.32834983823958697</v>
      </c>
      <c r="N105">
        <f t="shared" si="36"/>
        <v>2</v>
      </c>
      <c r="O105">
        <f t="shared" si="37"/>
        <v>-0.36158937039447853</v>
      </c>
      <c r="P105">
        <f t="shared" si="38"/>
        <v>-0.22272906108489648</v>
      </c>
      <c r="Q105">
        <f t="shared" si="39"/>
        <v>0</v>
      </c>
      <c r="R105">
        <f t="shared" si="40"/>
        <v>15.470313638938924</v>
      </c>
      <c r="S105">
        <f t="shared" si="41"/>
        <v>15.470313638938924</v>
      </c>
      <c r="T105">
        <f t="shared" si="42"/>
        <v>1.7638788194183068</v>
      </c>
      <c r="U105">
        <f t="shared" si="43"/>
        <v>89.372840872260298</v>
      </c>
      <c r="V105">
        <f t="shared" si="44"/>
        <v>1.5471069022621784</v>
      </c>
      <c r="W105">
        <f t="shared" si="45"/>
        <v>1.7310705211591548</v>
      </c>
      <c r="X105">
        <f t="shared" si="46"/>
        <v>0.21677191715612842</v>
      </c>
      <c r="Y105">
        <f t="shared" si="47"/>
        <v>34.54596892781003</v>
      </c>
      <c r="Z105">
        <f t="shared" si="48"/>
        <v>-31.530251663019914</v>
      </c>
      <c r="AA105">
        <f t="shared" si="49"/>
        <v>-3.0203105878548908</v>
      </c>
      <c r="AB105">
        <f t="shared" si="50"/>
        <v>-4.5933230647747791E-3</v>
      </c>
      <c r="AC105">
        <v>0</v>
      </c>
      <c r="AD105">
        <v>0</v>
      </c>
      <c r="AE105">
        <v>2</v>
      </c>
      <c r="AF105">
        <v>7</v>
      </c>
      <c r="AG105">
        <v>1</v>
      </c>
      <c r="AH105">
        <f t="shared" si="51"/>
        <v>1</v>
      </c>
      <c r="AI105">
        <f t="shared" si="52"/>
        <v>0</v>
      </c>
      <c r="AJ105">
        <f t="shared" si="53"/>
        <v>55880.119697122391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5.69</v>
      </c>
      <c r="AP105">
        <v>0.5</v>
      </c>
      <c r="AQ105" t="s">
        <v>192</v>
      </c>
      <c r="AR105">
        <v>1591790074.11935</v>
      </c>
      <c r="AS105">
        <v>410.26293548387099</v>
      </c>
      <c r="AT105">
        <v>409.98670967741901</v>
      </c>
      <c r="AU105">
        <v>15.210161290322599</v>
      </c>
      <c r="AV105">
        <v>15.649100000000001</v>
      </c>
      <c r="AW105">
        <v>1000.02470967742</v>
      </c>
      <c r="AX105">
        <v>101.614451612903</v>
      </c>
      <c r="AY105">
        <v>0.100899903225806</v>
      </c>
      <c r="AZ105">
        <v>15.1778903225806</v>
      </c>
      <c r="BA105">
        <v>999.9</v>
      </c>
      <c r="BB105">
        <v>999.9</v>
      </c>
      <c r="BC105">
        <v>9989.7564516129005</v>
      </c>
      <c r="BD105">
        <v>0</v>
      </c>
      <c r="BE105">
        <v>0.274400419354839</v>
      </c>
      <c r="BF105">
        <v>1591790066.0999999</v>
      </c>
      <c r="BG105" t="s">
        <v>417</v>
      </c>
      <c r="BH105">
        <v>16</v>
      </c>
      <c r="BI105">
        <v>-0.49299999999999999</v>
      </c>
      <c r="BJ105">
        <v>2.8000000000000001E-2</v>
      </c>
      <c r="BK105">
        <v>410</v>
      </c>
      <c r="BL105">
        <v>16</v>
      </c>
      <c r="BM105">
        <v>0.34</v>
      </c>
      <c r="BN105">
        <v>0.24</v>
      </c>
      <c r="BO105">
        <v>0.21984353095238099</v>
      </c>
      <c r="BP105">
        <v>1.05801193047279</v>
      </c>
      <c r="BQ105">
        <v>0.12849664062799901</v>
      </c>
      <c r="BR105">
        <v>0</v>
      </c>
      <c r="BS105">
        <v>-0.32238908730952398</v>
      </c>
      <c r="BT105">
        <v>-2.1315390608743199</v>
      </c>
      <c r="BU105">
        <v>0.24437696553286001</v>
      </c>
      <c r="BV105">
        <v>0</v>
      </c>
      <c r="BW105">
        <v>0</v>
      </c>
      <c r="BX105">
        <v>2</v>
      </c>
      <c r="BY105" t="s">
        <v>194</v>
      </c>
      <c r="BZ105">
        <v>100</v>
      </c>
      <c r="CA105">
        <v>100</v>
      </c>
      <c r="CB105">
        <v>-0.49299999999999999</v>
      </c>
      <c r="CC105">
        <v>2.8000000000000001E-2</v>
      </c>
      <c r="CD105">
        <v>2</v>
      </c>
      <c r="CE105">
        <v>1077.68</v>
      </c>
      <c r="CF105">
        <v>358.774</v>
      </c>
      <c r="CG105">
        <v>15.001200000000001</v>
      </c>
      <c r="CH105">
        <v>18.971800000000002</v>
      </c>
      <c r="CI105">
        <v>30.000299999999999</v>
      </c>
      <c r="CJ105">
        <v>18.9514</v>
      </c>
      <c r="CK105">
        <v>18.9953</v>
      </c>
      <c r="CL105">
        <v>24.938700000000001</v>
      </c>
      <c r="CM105">
        <v>-30</v>
      </c>
      <c r="CN105">
        <v>-30</v>
      </c>
      <c r="CO105">
        <v>15</v>
      </c>
      <c r="CP105">
        <v>410</v>
      </c>
      <c r="CQ105">
        <v>20</v>
      </c>
      <c r="CR105">
        <v>99.547499999999999</v>
      </c>
      <c r="CS105">
        <v>107.718</v>
      </c>
    </row>
    <row r="106" spans="1:97" x14ac:dyDescent="0.25">
      <c r="A106">
        <v>90</v>
      </c>
      <c r="B106">
        <v>1591790087.0999999</v>
      </c>
      <c r="C106">
        <v>4652.3999998569498</v>
      </c>
      <c r="D106" t="s">
        <v>418</v>
      </c>
      <c r="E106" t="s">
        <v>419</v>
      </c>
      <c r="F106">
        <v>1591790078.75161</v>
      </c>
      <c r="G106">
        <f t="shared" si="29"/>
        <v>-9.1885375793582377E-4</v>
      </c>
      <c r="H106">
        <f t="shared" si="30"/>
        <v>-0.1840962922705959</v>
      </c>
      <c r="I106">
        <f t="shared" si="31"/>
        <v>410.31154838709699</v>
      </c>
      <c r="J106">
        <f t="shared" si="32"/>
        <v>408.04364921825595</v>
      </c>
      <c r="K106">
        <f t="shared" si="33"/>
        <v>41.50409277683508</v>
      </c>
      <c r="L106">
        <f t="shared" si="34"/>
        <v>41.734771768390068</v>
      </c>
      <c r="M106">
        <f t="shared" si="35"/>
        <v>-0.36095618191858408</v>
      </c>
      <c r="N106">
        <f t="shared" si="36"/>
        <v>2</v>
      </c>
      <c r="O106">
        <f t="shared" si="37"/>
        <v>-0.40157108044369766</v>
      </c>
      <c r="P106">
        <f t="shared" si="38"/>
        <v>-0.24695571755943962</v>
      </c>
      <c r="Q106">
        <f t="shared" si="39"/>
        <v>0</v>
      </c>
      <c r="R106">
        <f t="shared" si="40"/>
        <v>15.521807273511328</v>
      </c>
      <c r="S106">
        <f t="shared" si="41"/>
        <v>15.521807273511328</v>
      </c>
      <c r="T106">
        <f t="shared" si="42"/>
        <v>1.7697123343739347</v>
      </c>
      <c r="U106">
        <f t="shared" si="43"/>
        <v>89.001043627573338</v>
      </c>
      <c r="V106">
        <f t="shared" si="44"/>
        <v>1.5407612394314831</v>
      </c>
      <c r="W106">
        <f t="shared" si="45"/>
        <v>1.731172103867489</v>
      </c>
      <c r="X106">
        <f t="shared" si="46"/>
        <v>0.22895109494245158</v>
      </c>
      <c r="Y106">
        <f t="shared" si="47"/>
        <v>40.521450724969831</v>
      </c>
      <c r="Z106">
        <f t="shared" si="48"/>
        <v>-36.984068439725299</v>
      </c>
      <c r="AA106">
        <f t="shared" si="49"/>
        <v>-3.5437028377727828</v>
      </c>
      <c r="AB106">
        <f t="shared" si="50"/>
        <v>-6.3205525282512554E-3</v>
      </c>
      <c r="AC106">
        <v>0</v>
      </c>
      <c r="AD106">
        <v>0</v>
      </c>
      <c r="AE106">
        <v>2</v>
      </c>
      <c r="AF106">
        <v>6</v>
      </c>
      <c r="AG106">
        <v>1</v>
      </c>
      <c r="AH106">
        <f t="shared" si="51"/>
        <v>1</v>
      </c>
      <c r="AI106">
        <f t="shared" si="52"/>
        <v>0</v>
      </c>
      <c r="AJ106">
        <f t="shared" si="53"/>
        <v>55897.20892488629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5.69</v>
      </c>
      <c r="AP106">
        <v>0.5</v>
      </c>
      <c r="AQ106" t="s">
        <v>192</v>
      </c>
      <c r="AR106">
        <v>1591790078.75161</v>
      </c>
      <c r="AS106">
        <v>410.31154838709699</v>
      </c>
      <c r="AT106">
        <v>409.99229032258103</v>
      </c>
      <c r="AU106">
        <v>15.147851612903199</v>
      </c>
      <c r="AV106">
        <v>15.662735483871</v>
      </c>
      <c r="AW106">
        <v>1000.047</v>
      </c>
      <c r="AX106">
        <v>101.614387096774</v>
      </c>
      <c r="AY106">
        <v>0.100448696774194</v>
      </c>
      <c r="AZ106">
        <v>15.178803225806501</v>
      </c>
      <c r="BA106">
        <v>999.9</v>
      </c>
      <c r="BB106">
        <v>999.9</v>
      </c>
      <c r="BC106">
        <v>9992.9806451612894</v>
      </c>
      <c r="BD106">
        <v>0</v>
      </c>
      <c r="BE106">
        <v>0.277545483870968</v>
      </c>
      <c r="BF106">
        <v>1591790066.0999999</v>
      </c>
      <c r="BG106" t="s">
        <v>417</v>
      </c>
      <c r="BH106">
        <v>16</v>
      </c>
      <c r="BI106">
        <v>-0.49299999999999999</v>
      </c>
      <c r="BJ106">
        <v>2.8000000000000001E-2</v>
      </c>
      <c r="BK106">
        <v>410</v>
      </c>
      <c r="BL106">
        <v>16</v>
      </c>
      <c r="BM106">
        <v>0.34</v>
      </c>
      <c r="BN106">
        <v>0.24</v>
      </c>
      <c r="BO106">
        <v>0.27677039761904798</v>
      </c>
      <c r="BP106">
        <v>0.47072041656277203</v>
      </c>
      <c r="BQ106">
        <v>9.1447870522074703E-2</v>
      </c>
      <c r="BR106">
        <v>0</v>
      </c>
      <c r="BS106">
        <v>-0.43725855373809502</v>
      </c>
      <c r="BT106">
        <v>-0.93600036009135901</v>
      </c>
      <c r="BU106">
        <v>0.16237963608262601</v>
      </c>
      <c r="BV106">
        <v>0</v>
      </c>
      <c r="BW106">
        <v>0</v>
      </c>
      <c r="BX106">
        <v>2</v>
      </c>
      <c r="BY106" t="s">
        <v>194</v>
      </c>
      <c r="BZ106">
        <v>100</v>
      </c>
      <c r="CA106">
        <v>100</v>
      </c>
      <c r="CB106">
        <v>-0.49299999999999999</v>
      </c>
      <c r="CC106">
        <v>2.8000000000000001E-2</v>
      </c>
      <c r="CD106">
        <v>2</v>
      </c>
      <c r="CE106">
        <v>1079.05</v>
      </c>
      <c r="CF106">
        <v>358.92</v>
      </c>
      <c r="CG106">
        <v>15.0009</v>
      </c>
      <c r="CH106">
        <v>18.972999999999999</v>
      </c>
      <c r="CI106">
        <v>30.0001</v>
      </c>
      <c r="CJ106">
        <v>18.952000000000002</v>
      </c>
      <c r="CK106">
        <v>18.9953</v>
      </c>
      <c r="CL106">
        <v>24.938199999999998</v>
      </c>
      <c r="CM106">
        <v>-30</v>
      </c>
      <c r="CN106">
        <v>-30</v>
      </c>
      <c r="CO106">
        <v>15</v>
      </c>
      <c r="CP106">
        <v>410</v>
      </c>
      <c r="CQ106">
        <v>20</v>
      </c>
      <c r="CR106">
        <v>99.547200000000004</v>
      </c>
      <c r="CS106">
        <v>107.718</v>
      </c>
    </row>
    <row r="107" spans="1:97" x14ac:dyDescent="0.25">
      <c r="A107">
        <v>91</v>
      </c>
      <c r="B107">
        <v>1591790092.0999999</v>
      </c>
      <c r="C107">
        <v>4657.3999998569498</v>
      </c>
      <c r="D107" t="s">
        <v>420</v>
      </c>
      <c r="E107" t="s">
        <v>421</v>
      </c>
      <c r="F107">
        <v>1591790083.5387101</v>
      </c>
      <c r="G107">
        <f t="shared" si="29"/>
        <v>-8.5758614699450405E-4</v>
      </c>
      <c r="H107">
        <f t="shared" si="30"/>
        <v>-0.18024003716125425</v>
      </c>
      <c r="I107">
        <f t="shared" si="31"/>
        <v>410.31338709677402</v>
      </c>
      <c r="J107">
        <f t="shared" si="32"/>
        <v>408.06660782876293</v>
      </c>
      <c r="K107">
        <f t="shared" si="33"/>
        <v>41.506228218721873</v>
      </c>
      <c r="L107">
        <f t="shared" si="34"/>
        <v>41.734757903008848</v>
      </c>
      <c r="M107">
        <f t="shared" si="35"/>
        <v>-0.34682882116103342</v>
      </c>
      <c r="N107">
        <f t="shared" si="36"/>
        <v>2</v>
      </c>
      <c r="O107">
        <f t="shared" si="37"/>
        <v>-0.38414713235495379</v>
      </c>
      <c r="P107">
        <f t="shared" si="38"/>
        <v>-0.2364076071185372</v>
      </c>
      <c r="Q107">
        <f t="shared" si="39"/>
        <v>0</v>
      </c>
      <c r="R107">
        <f t="shared" si="40"/>
        <v>15.498852498502373</v>
      </c>
      <c r="S107">
        <f t="shared" si="41"/>
        <v>15.498852498502373</v>
      </c>
      <c r="T107">
        <f t="shared" si="42"/>
        <v>1.7671097865704666</v>
      </c>
      <c r="U107">
        <f t="shared" si="43"/>
        <v>89.17324698063679</v>
      </c>
      <c r="V107">
        <f t="shared" si="44"/>
        <v>1.5437340533868127</v>
      </c>
      <c r="W107">
        <f t="shared" si="45"/>
        <v>1.7311627709620367</v>
      </c>
      <c r="X107">
        <f t="shared" si="46"/>
        <v>0.22337573318365389</v>
      </c>
      <c r="Y107">
        <f t="shared" si="47"/>
        <v>37.819549082457627</v>
      </c>
      <c r="Z107">
        <f t="shared" si="48"/>
        <v>-34.518036082391902</v>
      </c>
      <c r="AA107">
        <f t="shared" si="49"/>
        <v>-3.3070184726865919</v>
      </c>
      <c r="AB107">
        <f t="shared" si="50"/>
        <v>-5.5054726208680904E-3</v>
      </c>
      <c r="AC107">
        <v>0</v>
      </c>
      <c r="AD107">
        <v>0</v>
      </c>
      <c r="AE107">
        <v>2</v>
      </c>
      <c r="AF107">
        <v>3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55920.339337182588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5.69</v>
      </c>
      <c r="AP107">
        <v>0.5</v>
      </c>
      <c r="AQ107" t="s">
        <v>192</v>
      </c>
      <c r="AR107">
        <v>1591790083.5387101</v>
      </c>
      <c r="AS107">
        <v>410.31338709677402</v>
      </c>
      <c r="AT107">
        <v>410.01061290322599</v>
      </c>
      <c r="AU107">
        <v>15.1771516129032</v>
      </c>
      <c r="AV107">
        <v>15.657709677419399</v>
      </c>
      <c r="AW107">
        <v>1000.00522580645</v>
      </c>
      <c r="AX107">
        <v>101.614290322581</v>
      </c>
      <c r="AY107">
        <v>0.100055870967742</v>
      </c>
      <c r="AZ107">
        <v>15.1787193548387</v>
      </c>
      <c r="BA107">
        <v>999.9</v>
      </c>
      <c r="BB107">
        <v>999.9</v>
      </c>
      <c r="BC107">
        <v>9997.2983870967691</v>
      </c>
      <c r="BD107">
        <v>0</v>
      </c>
      <c r="BE107">
        <v>0.28246825806451598</v>
      </c>
      <c r="BF107">
        <v>1591790066.0999999</v>
      </c>
      <c r="BG107" t="s">
        <v>417</v>
      </c>
      <c r="BH107">
        <v>16</v>
      </c>
      <c r="BI107">
        <v>-0.49299999999999999</v>
      </c>
      <c r="BJ107">
        <v>2.8000000000000001E-2</v>
      </c>
      <c r="BK107">
        <v>410</v>
      </c>
      <c r="BL107">
        <v>16</v>
      </c>
      <c r="BM107">
        <v>0.34</v>
      </c>
      <c r="BN107">
        <v>0.24</v>
      </c>
      <c r="BO107">
        <v>0.31349611904761898</v>
      </c>
      <c r="BP107">
        <v>-0.175086911189135</v>
      </c>
      <c r="BQ107">
        <v>2.7862788083240001E-2</v>
      </c>
      <c r="BR107">
        <v>0</v>
      </c>
      <c r="BS107">
        <v>-0.49375657142857099</v>
      </c>
      <c r="BT107">
        <v>0.43903246028471199</v>
      </c>
      <c r="BU107">
        <v>4.5405979122296498E-2</v>
      </c>
      <c r="BV107">
        <v>0</v>
      </c>
      <c r="BW107">
        <v>0</v>
      </c>
      <c r="BX107">
        <v>2</v>
      </c>
      <c r="BY107" t="s">
        <v>194</v>
      </c>
      <c r="BZ107">
        <v>100</v>
      </c>
      <c r="CA107">
        <v>100</v>
      </c>
      <c r="CB107">
        <v>-0.49299999999999999</v>
      </c>
      <c r="CC107">
        <v>2.8000000000000001E-2</v>
      </c>
      <c r="CD107">
        <v>2</v>
      </c>
      <c r="CE107">
        <v>1081.72</v>
      </c>
      <c r="CF107">
        <v>358.97199999999998</v>
      </c>
      <c r="CG107">
        <v>15.0009</v>
      </c>
      <c r="CH107">
        <v>18.974699999999999</v>
      </c>
      <c r="CI107">
        <v>30.000299999999999</v>
      </c>
      <c r="CJ107">
        <v>18.953099999999999</v>
      </c>
      <c r="CK107">
        <v>18.995799999999999</v>
      </c>
      <c r="CL107">
        <v>24.937899999999999</v>
      </c>
      <c r="CM107">
        <v>-30</v>
      </c>
      <c r="CN107">
        <v>-30</v>
      </c>
      <c r="CO107">
        <v>15</v>
      </c>
      <c r="CP107">
        <v>410</v>
      </c>
      <c r="CQ107">
        <v>20</v>
      </c>
      <c r="CR107">
        <v>99.546700000000001</v>
      </c>
      <c r="CS107">
        <v>107.71599999999999</v>
      </c>
    </row>
    <row r="108" spans="1:97" x14ac:dyDescent="0.25">
      <c r="A108">
        <v>92</v>
      </c>
      <c r="B108">
        <v>1591790097.0999999</v>
      </c>
      <c r="C108">
        <v>4662.3999998569498</v>
      </c>
      <c r="D108" t="s">
        <v>422</v>
      </c>
      <c r="E108" t="s">
        <v>423</v>
      </c>
      <c r="F108">
        <v>1591790088.4709699</v>
      </c>
      <c r="G108">
        <f t="shared" si="29"/>
        <v>-7.7779898459231437E-4</v>
      </c>
      <c r="H108">
        <f t="shared" si="30"/>
        <v>-0.22384794456083174</v>
      </c>
      <c r="I108">
        <f t="shared" si="31"/>
        <v>410.32416129032299</v>
      </c>
      <c r="J108">
        <f t="shared" si="32"/>
        <v>407.86814362264323</v>
      </c>
      <c r="K108">
        <f t="shared" si="33"/>
        <v>41.485954762149646</v>
      </c>
      <c r="L108">
        <f t="shared" si="34"/>
        <v>41.735766470785251</v>
      </c>
      <c r="M108">
        <f t="shared" si="35"/>
        <v>-0.32559294410073125</v>
      </c>
      <c r="N108">
        <f t="shared" si="36"/>
        <v>2</v>
      </c>
      <c r="O108">
        <f t="shared" si="37"/>
        <v>-0.35824635114644898</v>
      </c>
      <c r="P108">
        <f t="shared" si="38"/>
        <v>-0.22069976273997155</v>
      </c>
      <c r="Q108">
        <f t="shared" si="39"/>
        <v>0</v>
      </c>
      <c r="R108">
        <f t="shared" si="40"/>
        <v>15.468378160631193</v>
      </c>
      <c r="S108">
        <f t="shared" si="41"/>
        <v>15.468378160631193</v>
      </c>
      <c r="T108">
        <f t="shared" si="42"/>
        <v>1.7636598863135367</v>
      </c>
      <c r="U108">
        <f t="shared" si="43"/>
        <v>89.332288581495973</v>
      </c>
      <c r="V108">
        <f t="shared" si="44"/>
        <v>1.5464187014952184</v>
      </c>
      <c r="W108">
        <f t="shared" si="45"/>
        <v>1.7310859556502387</v>
      </c>
      <c r="X108">
        <f t="shared" si="46"/>
        <v>0.21724118481831822</v>
      </c>
      <c r="Y108">
        <f t="shared" si="47"/>
        <v>34.300935220521062</v>
      </c>
      <c r="Z108">
        <f t="shared" si="48"/>
        <v>-31.306604417700338</v>
      </c>
      <c r="AA108">
        <f t="shared" si="49"/>
        <v>-2.9988591778124478</v>
      </c>
      <c r="AB108">
        <f t="shared" si="50"/>
        <v>-4.5283749917253147E-3</v>
      </c>
      <c r="AC108">
        <v>0</v>
      </c>
      <c r="AD108">
        <v>0</v>
      </c>
      <c r="AE108">
        <v>2</v>
      </c>
      <c r="AF108">
        <v>3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55930.760016977445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5.69</v>
      </c>
      <c r="AP108">
        <v>0.5</v>
      </c>
      <c r="AQ108" t="s">
        <v>192</v>
      </c>
      <c r="AR108">
        <v>1591790088.4709699</v>
      </c>
      <c r="AS108">
        <v>410.32416129032299</v>
      </c>
      <c r="AT108">
        <v>410.015193548387</v>
      </c>
      <c r="AU108">
        <v>15.203577419354801</v>
      </c>
      <c r="AV108">
        <v>15.639419354838701</v>
      </c>
      <c r="AW108">
        <v>999.99329032258095</v>
      </c>
      <c r="AX108">
        <v>101.61412903225801</v>
      </c>
      <c r="AY108">
        <v>0.100004348387097</v>
      </c>
      <c r="AZ108">
        <v>15.178029032258101</v>
      </c>
      <c r="BA108">
        <v>999.9</v>
      </c>
      <c r="BB108">
        <v>999.9</v>
      </c>
      <c r="BC108">
        <v>9999.2322580645196</v>
      </c>
      <c r="BD108">
        <v>0</v>
      </c>
      <c r="BE108">
        <v>0.282605</v>
      </c>
      <c r="BF108">
        <v>1591790066.0999999</v>
      </c>
      <c r="BG108" t="s">
        <v>417</v>
      </c>
      <c r="BH108">
        <v>16</v>
      </c>
      <c r="BI108">
        <v>-0.49299999999999999</v>
      </c>
      <c r="BJ108">
        <v>2.8000000000000001E-2</v>
      </c>
      <c r="BK108">
        <v>410</v>
      </c>
      <c r="BL108">
        <v>16</v>
      </c>
      <c r="BM108">
        <v>0.34</v>
      </c>
      <c r="BN108">
        <v>0.24</v>
      </c>
      <c r="BO108">
        <v>0.30869835714285698</v>
      </c>
      <c r="BP108">
        <v>6.3808057709144494E-2</v>
      </c>
      <c r="BQ108">
        <v>2.1275522353636101E-2</v>
      </c>
      <c r="BR108">
        <v>1</v>
      </c>
      <c r="BS108">
        <v>-0.454646142857143</v>
      </c>
      <c r="BT108">
        <v>0.55366517680951399</v>
      </c>
      <c r="BU108">
        <v>5.5981276305042398E-2</v>
      </c>
      <c r="BV108">
        <v>0</v>
      </c>
      <c r="BW108">
        <v>1</v>
      </c>
      <c r="BX108">
        <v>2</v>
      </c>
      <c r="BY108" t="s">
        <v>200</v>
      </c>
      <c r="BZ108">
        <v>100</v>
      </c>
      <c r="CA108">
        <v>100</v>
      </c>
      <c r="CB108">
        <v>-0.49299999999999999</v>
      </c>
      <c r="CC108">
        <v>2.8000000000000001E-2</v>
      </c>
      <c r="CD108">
        <v>2</v>
      </c>
      <c r="CE108">
        <v>1082.06</v>
      </c>
      <c r="CF108">
        <v>358.94400000000002</v>
      </c>
      <c r="CG108">
        <v>15.0008</v>
      </c>
      <c r="CH108">
        <v>18.976299999999998</v>
      </c>
      <c r="CI108">
        <v>30.000299999999999</v>
      </c>
      <c r="CJ108">
        <v>18.954699999999999</v>
      </c>
      <c r="CK108">
        <v>18.9969</v>
      </c>
      <c r="CL108">
        <v>24.935199999999998</v>
      </c>
      <c r="CM108">
        <v>-30</v>
      </c>
      <c r="CN108">
        <v>-30</v>
      </c>
      <c r="CO108">
        <v>15</v>
      </c>
      <c r="CP108">
        <v>410</v>
      </c>
      <c r="CQ108">
        <v>20</v>
      </c>
      <c r="CR108">
        <v>99.5471</v>
      </c>
      <c r="CS108">
        <v>107.71599999999999</v>
      </c>
    </row>
    <row r="109" spans="1:97" x14ac:dyDescent="0.25">
      <c r="A109">
        <v>93</v>
      </c>
      <c r="B109">
        <v>1591790102.0999999</v>
      </c>
      <c r="C109">
        <v>4667.3999998569498</v>
      </c>
      <c r="D109" t="s">
        <v>424</v>
      </c>
      <c r="E109" t="s">
        <v>425</v>
      </c>
      <c r="F109">
        <v>1591790093.4709699</v>
      </c>
      <c r="G109">
        <f t="shared" si="29"/>
        <v>-6.8943019125094021E-4</v>
      </c>
      <c r="H109">
        <f t="shared" si="30"/>
        <v>-0.26446778228316503</v>
      </c>
      <c r="I109">
        <f t="shared" si="31"/>
        <v>410.336935483871</v>
      </c>
      <c r="J109">
        <f t="shared" si="32"/>
        <v>407.62647427661756</v>
      </c>
      <c r="K109">
        <f t="shared" si="33"/>
        <v>41.461232686510016</v>
      </c>
      <c r="L109">
        <f t="shared" si="34"/>
        <v>41.736923962453567</v>
      </c>
      <c r="M109">
        <f t="shared" si="35"/>
        <v>-0.29944916916746039</v>
      </c>
      <c r="N109">
        <f t="shared" si="36"/>
        <v>2</v>
      </c>
      <c r="O109">
        <f t="shared" si="37"/>
        <v>-0.32682868724620229</v>
      </c>
      <c r="P109">
        <f t="shared" si="38"/>
        <v>-0.20160115770503539</v>
      </c>
      <c r="Q109">
        <f t="shared" si="39"/>
        <v>0</v>
      </c>
      <c r="R109">
        <f t="shared" si="40"/>
        <v>15.434042385608612</v>
      </c>
      <c r="S109">
        <f t="shared" si="41"/>
        <v>15.434042385608612</v>
      </c>
      <c r="T109">
        <f t="shared" si="42"/>
        <v>1.759779934700213</v>
      </c>
      <c r="U109">
        <f t="shared" si="43"/>
        <v>89.472341320407097</v>
      </c>
      <c r="V109">
        <f t="shared" si="44"/>
        <v>1.5487088972107232</v>
      </c>
      <c r="W109">
        <f t="shared" si="45"/>
        <v>1.7309359231638766</v>
      </c>
      <c r="X109">
        <f t="shared" si="46"/>
        <v>0.21107103748948974</v>
      </c>
      <c r="Y109">
        <f t="shared" si="47"/>
        <v>30.403871434166462</v>
      </c>
      <c r="Z109">
        <f t="shared" si="48"/>
        <v>-27.749772301990959</v>
      </c>
      <c r="AA109">
        <f t="shared" si="49"/>
        <v>-2.6576566910833184</v>
      </c>
      <c r="AB109">
        <f t="shared" si="50"/>
        <v>-3.5575589078149505E-3</v>
      </c>
      <c r="AC109">
        <v>0</v>
      </c>
      <c r="AD109">
        <v>0</v>
      </c>
      <c r="AE109">
        <v>2</v>
      </c>
      <c r="AF109">
        <v>3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55916.124005597485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5.69</v>
      </c>
      <c r="AP109">
        <v>0.5</v>
      </c>
      <c r="AQ109" t="s">
        <v>192</v>
      </c>
      <c r="AR109">
        <v>1591790093.4709699</v>
      </c>
      <c r="AS109">
        <v>410.336935483871</v>
      </c>
      <c r="AT109">
        <v>410.025483870968</v>
      </c>
      <c r="AU109">
        <v>15.226145161290299</v>
      </c>
      <c r="AV109">
        <v>15.612458064516099</v>
      </c>
      <c r="AW109">
        <v>999.99967741935495</v>
      </c>
      <c r="AX109">
        <v>101.613774193548</v>
      </c>
      <c r="AY109">
        <v>0.10001355806451601</v>
      </c>
      <c r="AZ109">
        <v>15.1766806451613</v>
      </c>
      <c r="BA109">
        <v>999.9</v>
      </c>
      <c r="BB109">
        <v>999.9</v>
      </c>
      <c r="BC109">
        <v>9996.4919354838694</v>
      </c>
      <c r="BD109">
        <v>0</v>
      </c>
      <c r="BE109">
        <v>0.27945993548387099</v>
      </c>
      <c r="BF109">
        <v>1591790066.0999999</v>
      </c>
      <c r="BG109" t="s">
        <v>417</v>
      </c>
      <c r="BH109">
        <v>16</v>
      </c>
      <c r="BI109">
        <v>-0.49299999999999999</v>
      </c>
      <c r="BJ109">
        <v>2.8000000000000001E-2</v>
      </c>
      <c r="BK109">
        <v>410</v>
      </c>
      <c r="BL109">
        <v>16</v>
      </c>
      <c r="BM109">
        <v>0.34</v>
      </c>
      <c r="BN109">
        <v>0.24</v>
      </c>
      <c r="BO109">
        <v>0.30802842857142898</v>
      </c>
      <c r="BP109">
        <v>8.7002498987095694E-2</v>
      </c>
      <c r="BQ109">
        <v>2.1178520691338899E-2</v>
      </c>
      <c r="BR109">
        <v>1</v>
      </c>
      <c r="BS109">
        <v>-0.407058166666667</v>
      </c>
      <c r="BT109">
        <v>0.59458010533984595</v>
      </c>
      <c r="BU109">
        <v>6.0076521782805002E-2</v>
      </c>
      <c r="BV109">
        <v>0</v>
      </c>
      <c r="BW109">
        <v>1</v>
      </c>
      <c r="BX109">
        <v>2</v>
      </c>
      <c r="BY109" t="s">
        <v>200</v>
      </c>
      <c r="BZ109">
        <v>100</v>
      </c>
      <c r="CA109">
        <v>100</v>
      </c>
      <c r="CB109">
        <v>-0.49299999999999999</v>
      </c>
      <c r="CC109">
        <v>2.8000000000000001E-2</v>
      </c>
      <c r="CD109">
        <v>2</v>
      </c>
      <c r="CE109">
        <v>1082.31</v>
      </c>
      <c r="CF109">
        <v>359.209</v>
      </c>
      <c r="CG109">
        <v>15.0007</v>
      </c>
      <c r="CH109">
        <v>18.977900000000002</v>
      </c>
      <c r="CI109">
        <v>30.0001</v>
      </c>
      <c r="CJ109">
        <v>18.9557</v>
      </c>
      <c r="CK109">
        <v>18.998200000000001</v>
      </c>
      <c r="CL109">
        <v>24.935600000000001</v>
      </c>
      <c r="CM109">
        <v>-30</v>
      </c>
      <c r="CN109">
        <v>-30</v>
      </c>
      <c r="CO109">
        <v>15</v>
      </c>
      <c r="CP109">
        <v>410</v>
      </c>
      <c r="CQ109">
        <v>20</v>
      </c>
      <c r="CR109">
        <v>99.545900000000003</v>
      </c>
      <c r="CS109">
        <v>107.71599999999999</v>
      </c>
    </row>
    <row r="110" spans="1:97" x14ac:dyDescent="0.25">
      <c r="A110">
        <v>94</v>
      </c>
      <c r="B110">
        <v>1591790107.0999999</v>
      </c>
      <c r="C110">
        <v>4672.3999998569498</v>
      </c>
      <c r="D110" t="s">
        <v>426</v>
      </c>
      <c r="E110" t="s">
        <v>427</v>
      </c>
      <c r="F110">
        <v>1591790098.4709699</v>
      </c>
      <c r="G110">
        <f t="shared" si="29"/>
        <v>-5.9769302106252331E-4</v>
      </c>
      <c r="H110">
        <f t="shared" si="30"/>
        <v>-0.31492287166164984</v>
      </c>
      <c r="I110">
        <f t="shared" si="31"/>
        <v>410.337290322581</v>
      </c>
      <c r="J110">
        <f t="shared" si="32"/>
        <v>407.23140017619221</v>
      </c>
      <c r="K110">
        <f t="shared" si="33"/>
        <v>41.421241588309691</v>
      </c>
      <c r="L110">
        <f t="shared" si="34"/>
        <v>41.737154914356402</v>
      </c>
      <c r="M110">
        <f t="shared" si="35"/>
        <v>-0.26952911438545546</v>
      </c>
      <c r="N110">
        <f t="shared" si="36"/>
        <v>2</v>
      </c>
      <c r="O110">
        <f t="shared" si="37"/>
        <v>-0.29149192324755868</v>
      </c>
      <c r="P110">
        <f t="shared" si="38"/>
        <v>-0.18006123706180291</v>
      </c>
      <c r="Q110">
        <f t="shared" si="39"/>
        <v>0</v>
      </c>
      <c r="R110">
        <f t="shared" si="40"/>
        <v>15.398258841589389</v>
      </c>
      <c r="S110">
        <f t="shared" si="41"/>
        <v>15.398258841589389</v>
      </c>
      <c r="T110">
        <f t="shared" si="42"/>
        <v>1.7557443654482143</v>
      </c>
      <c r="U110">
        <f t="shared" si="43"/>
        <v>89.588889830988023</v>
      </c>
      <c r="V110">
        <f t="shared" si="44"/>
        <v>1.5505729052220174</v>
      </c>
      <c r="W110">
        <f t="shared" si="45"/>
        <v>1.7307647277996381</v>
      </c>
      <c r="X110">
        <f t="shared" si="46"/>
        <v>0.20517146022619692</v>
      </c>
      <c r="Y110">
        <f t="shared" si="47"/>
        <v>26.358262228857278</v>
      </c>
      <c r="Z110">
        <f t="shared" si="48"/>
        <v>-24.057357283918197</v>
      </c>
      <c r="AA110">
        <f t="shared" si="49"/>
        <v>-2.3035785056531184</v>
      </c>
      <c r="AB110">
        <f t="shared" si="50"/>
        <v>-2.6735607140366824E-3</v>
      </c>
      <c r="AC110">
        <v>0</v>
      </c>
      <c r="AD110">
        <v>0</v>
      </c>
      <c r="AE110">
        <v>2</v>
      </c>
      <c r="AF110">
        <v>1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55918.203278714507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5.69</v>
      </c>
      <c r="AP110">
        <v>0.5</v>
      </c>
      <c r="AQ110" t="s">
        <v>192</v>
      </c>
      <c r="AR110">
        <v>1591790098.4709699</v>
      </c>
      <c r="AS110">
        <v>410.337290322581</v>
      </c>
      <c r="AT110">
        <v>410.01854838709698</v>
      </c>
      <c r="AU110">
        <v>15.244400000000001</v>
      </c>
      <c r="AV110">
        <v>15.5793032258065</v>
      </c>
      <c r="AW110">
        <v>999.99903225806395</v>
      </c>
      <c r="AX110">
        <v>101.61425806451599</v>
      </c>
      <c r="AY110">
        <v>0.100004564516129</v>
      </c>
      <c r="AZ110">
        <v>15.1751419354839</v>
      </c>
      <c r="BA110">
        <v>999.9</v>
      </c>
      <c r="BB110">
        <v>999.9</v>
      </c>
      <c r="BC110">
        <v>9996.77419354839</v>
      </c>
      <c r="BD110">
        <v>0</v>
      </c>
      <c r="BE110">
        <v>0.27932319354838703</v>
      </c>
      <c r="BF110">
        <v>1591790066.0999999</v>
      </c>
      <c r="BG110" t="s">
        <v>417</v>
      </c>
      <c r="BH110">
        <v>16</v>
      </c>
      <c r="BI110">
        <v>-0.49299999999999999</v>
      </c>
      <c r="BJ110">
        <v>2.8000000000000001E-2</v>
      </c>
      <c r="BK110">
        <v>410</v>
      </c>
      <c r="BL110">
        <v>16</v>
      </c>
      <c r="BM110">
        <v>0.34</v>
      </c>
      <c r="BN110">
        <v>0.24</v>
      </c>
      <c r="BO110">
        <v>0.31270419047619102</v>
      </c>
      <c r="BP110">
        <v>5.5174932339359301E-2</v>
      </c>
      <c r="BQ110">
        <v>1.9987120412713E-2</v>
      </c>
      <c r="BR110">
        <v>1</v>
      </c>
      <c r="BS110">
        <v>-0.35634114285714302</v>
      </c>
      <c r="BT110">
        <v>0.61982937525328496</v>
      </c>
      <c r="BU110">
        <v>6.2632665995040193E-2</v>
      </c>
      <c r="BV110">
        <v>0</v>
      </c>
      <c r="BW110">
        <v>1</v>
      </c>
      <c r="BX110">
        <v>2</v>
      </c>
      <c r="BY110" t="s">
        <v>200</v>
      </c>
      <c r="BZ110">
        <v>100</v>
      </c>
      <c r="CA110">
        <v>100</v>
      </c>
      <c r="CB110">
        <v>-0.49299999999999999</v>
      </c>
      <c r="CC110">
        <v>2.8000000000000001E-2</v>
      </c>
      <c r="CD110">
        <v>2</v>
      </c>
      <c r="CE110">
        <v>1083.9100000000001</v>
      </c>
      <c r="CF110">
        <v>359.154</v>
      </c>
      <c r="CG110">
        <v>15.0006</v>
      </c>
      <c r="CH110">
        <v>18.979600000000001</v>
      </c>
      <c r="CI110">
        <v>30.0002</v>
      </c>
      <c r="CJ110">
        <v>18.956499999999998</v>
      </c>
      <c r="CK110">
        <v>18.999099999999999</v>
      </c>
      <c r="CL110">
        <v>24.935600000000001</v>
      </c>
      <c r="CM110">
        <v>-30</v>
      </c>
      <c r="CN110">
        <v>-30</v>
      </c>
      <c r="CO110">
        <v>15</v>
      </c>
      <c r="CP110">
        <v>410</v>
      </c>
      <c r="CQ110">
        <v>20</v>
      </c>
      <c r="CR110">
        <v>99.546199999999999</v>
      </c>
      <c r="CS110">
        <v>107.715</v>
      </c>
    </row>
    <row r="111" spans="1:97" x14ac:dyDescent="0.25">
      <c r="A111">
        <v>95</v>
      </c>
      <c r="B111">
        <v>1591791001.3</v>
      </c>
      <c r="C111">
        <v>5566.5999999046298</v>
      </c>
      <c r="D111" t="s">
        <v>429</v>
      </c>
      <c r="E111" t="s">
        <v>430</v>
      </c>
      <c r="F111">
        <v>1591790992.6419401</v>
      </c>
      <c r="G111">
        <f t="shared" si="29"/>
        <v>2.9324410033408305E-5</v>
      </c>
      <c r="H111">
        <f t="shared" si="30"/>
        <v>-0.80461753762157617</v>
      </c>
      <c r="I111">
        <f t="shared" si="31"/>
        <v>411.06003225806501</v>
      </c>
      <c r="J111">
        <f t="shared" si="32"/>
        <v>634.11506952307298</v>
      </c>
      <c r="K111">
        <f t="shared" si="33"/>
        <v>64.505881230904038</v>
      </c>
      <c r="L111">
        <f t="shared" si="34"/>
        <v>41.815422616518532</v>
      </c>
      <c r="M111">
        <f t="shared" si="35"/>
        <v>5.6693248074366279E-3</v>
      </c>
      <c r="N111">
        <f t="shared" si="36"/>
        <v>2</v>
      </c>
      <c r="O111">
        <f t="shared" si="37"/>
        <v>5.6604118420435362E-3</v>
      </c>
      <c r="P111">
        <f t="shared" si="38"/>
        <v>3.5385570112149529E-3</v>
      </c>
      <c r="Q111">
        <f t="shared" si="39"/>
        <v>0</v>
      </c>
      <c r="R111">
        <f t="shared" si="40"/>
        <v>19.495103302081436</v>
      </c>
      <c r="S111">
        <f t="shared" si="41"/>
        <v>19.495103302081436</v>
      </c>
      <c r="T111">
        <f t="shared" si="42"/>
        <v>2.2742412197274322</v>
      </c>
      <c r="U111">
        <f t="shared" si="43"/>
        <v>77.234197519981024</v>
      </c>
      <c r="V111">
        <f t="shared" si="44"/>
        <v>1.7576828650768037</v>
      </c>
      <c r="W111">
        <f t="shared" si="45"/>
        <v>2.2757831653809557</v>
      </c>
      <c r="X111">
        <f t="shared" si="46"/>
        <v>0.51655835465062849</v>
      </c>
      <c r="Y111">
        <f t="shared" si="47"/>
        <v>-1.2932064824733063</v>
      </c>
      <c r="Z111">
        <f t="shared" si="48"/>
        <v>1.1756211950807165</v>
      </c>
      <c r="AA111">
        <f t="shared" si="49"/>
        <v>0.11757871307585399</v>
      </c>
      <c r="AB111">
        <f t="shared" si="50"/>
        <v>-6.5743167358967014E-6</v>
      </c>
      <c r="AC111">
        <v>0</v>
      </c>
      <c r="AD111">
        <v>0</v>
      </c>
      <c r="AE111">
        <v>2</v>
      </c>
      <c r="AF111">
        <v>9</v>
      </c>
      <c r="AG111">
        <v>1</v>
      </c>
      <c r="AH111">
        <f t="shared" si="51"/>
        <v>1</v>
      </c>
      <c r="AI111">
        <f t="shared" si="52"/>
        <v>0</v>
      </c>
      <c r="AJ111">
        <f t="shared" si="53"/>
        <v>55123.395668793222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12.73</v>
      </c>
      <c r="AP111">
        <v>0.5</v>
      </c>
      <c r="AQ111" t="s">
        <v>192</v>
      </c>
      <c r="AR111">
        <v>1591790992.6419401</v>
      </c>
      <c r="AS111">
        <v>411.06003225806501</v>
      </c>
      <c r="AT111">
        <v>410.05112903225802</v>
      </c>
      <c r="AU111">
        <v>17.278629032258099</v>
      </c>
      <c r="AV111">
        <v>17.2419451612903</v>
      </c>
      <c r="AW111">
        <v>1000.02977419355</v>
      </c>
      <c r="AX111">
        <v>101.62441935483901</v>
      </c>
      <c r="AY111">
        <v>0.101409806451613</v>
      </c>
      <c r="AZ111">
        <v>19.506006451612901</v>
      </c>
      <c r="BA111">
        <v>999.9</v>
      </c>
      <c r="BB111">
        <v>999.9</v>
      </c>
      <c r="BC111">
        <v>10001.9977419355</v>
      </c>
      <c r="BD111">
        <v>0</v>
      </c>
      <c r="BE111">
        <v>0.282605</v>
      </c>
      <c r="BF111">
        <v>1591790986.3</v>
      </c>
      <c r="BG111" t="s">
        <v>431</v>
      </c>
      <c r="BH111">
        <v>17</v>
      </c>
      <c r="BI111">
        <v>-0.84</v>
      </c>
      <c r="BJ111">
        <v>8.2000000000000003E-2</v>
      </c>
      <c r="BK111">
        <v>410</v>
      </c>
      <c r="BL111">
        <v>17</v>
      </c>
      <c r="BM111">
        <v>0.24</v>
      </c>
      <c r="BN111">
        <v>0.09</v>
      </c>
      <c r="BO111">
        <v>0.80936909952380998</v>
      </c>
      <c r="BP111">
        <v>4.0045142220979404</v>
      </c>
      <c r="BQ111">
        <v>0.46231262595454797</v>
      </c>
      <c r="BR111">
        <v>0</v>
      </c>
      <c r="BS111">
        <v>1.94756639452381E-2</v>
      </c>
      <c r="BT111">
        <v>0.310915590827477</v>
      </c>
      <c r="BU111">
        <v>3.5476232785069901E-2</v>
      </c>
      <c r="BV111">
        <v>0</v>
      </c>
      <c r="BW111">
        <v>0</v>
      </c>
      <c r="BX111">
        <v>2</v>
      </c>
      <c r="BY111" t="s">
        <v>194</v>
      </c>
      <c r="BZ111">
        <v>100</v>
      </c>
      <c r="CA111">
        <v>100</v>
      </c>
      <c r="CB111">
        <v>-0.84</v>
      </c>
      <c r="CC111">
        <v>8.2000000000000003E-2</v>
      </c>
      <c r="CD111">
        <v>2</v>
      </c>
      <c r="CE111">
        <v>1075.42</v>
      </c>
      <c r="CF111">
        <v>354.45400000000001</v>
      </c>
      <c r="CG111">
        <v>19.998999999999999</v>
      </c>
      <c r="CH111">
        <v>21.922000000000001</v>
      </c>
      <c r="CI111">
        <v>30.001200000000001</v>
      </c>
      <c r="CJ111">
        <v>21.5685</v>
      </c>
      <c r="CK111">
        <v>21.637599999999999</v>
      </c>
      <c r="CL111">
        <v>24.889199999999999</v>
      </c>
      <c r="CM111">
        <v>-30</v>
      </c>
      <c r="CN111">
        <v>-30</v>
      </c>
      <c r="CO111">
        <v>20</v>
      </c>
      <c r="CP111">
        <v>410</v>
      </c>
      <c r="CQ111">
        <v>20</v>
      </c>
      <c r="CR111">
        <v>99.212400000000002</v>
      </c>
      <c r="CS111">
        <v>107.267</v>
      </c>
    </row>
    <row r="112" spans="1:97" x14ac:dyDescent="0.25">
      <c r="A112">
        <v>96</v>
      </c>
      <c r="B112">
        <v>1591791006.3</v>
      </c>
      <c r="C112">
        <v>5571.5999999046298</v>
      </c>
      <c r="D112" t="s">
        <v>432</v>
      </c>
      <c r="E112" t="s">
        <v>433</v>
      </c>
      <c r="F112">
        <v>1591790997.9451599</v>
      </c>
      <c r="G112">
        <f t="shared" si="29"/>
        <v>3.8158183140628987E-5</v>
      </c>
      <c r="H112">
        <f t="shared" si="30"/>
        <v>-0.99154675109932477</v>
      </c>
      <c r="I112">
        <f t="shared" si="31"/>
        <v>411.25751612903201</v>
      </c>
      <c r="J112">
        <f t="shared" si="32"/>
        <v>621.52041201143572</v>
      </c>
      <c r="K112">
        <f t="shared" si="33"/>
        <v>63.224483333256856</v>
      </c>
      <c r="L112">
        <f t="shared" si="34"/>
        <v>41.835382188056244</v>
      </c>
      <c r="M112">
        <f t="shared" si="35"/>
        <v>7.4082835467988517E-3</v>
      </c>
      <c r="N112">
        <f t="shared" si="36"/>
        <v>2</v>
      </c>
      <c r="O112">
        <f t="shared" si="37"/>
        <v>7.3930721654091635E-3</v>
      </c>
      <c r="P112">
        <f t="shared" si="38"/>
        <v>4.6220341556603853E-3</v>
      </c>
      <c r="Q112">
        <f t="shared" si="39"/>
        <v>0</v>
      </c>
      <c r="R112">
        <f t="shared" si="40"/>
        <v>19.498618894630948</v>
      </c>
      <c r="S112">
        <f t="shared" si="41"/>
        <v>19.498618894630948</v>
      </c>
      <c r="T112">
        <f t="shared" si="42"/>
        <v>2.2747383019416914</v>
      </c>
      <c r="U112">
        <f t="shared" si="43"/>
        <v>77.308191994099161</v>
      </c>
      <c r="V112">
        <f t="shared" si="44"/>
        <v>1.7601106270709961</v>
      </c>
      <c r="W112">
        <f t="shared" si="45"/>
        <v>2.2767452991338137</v>
      </c>
      <c r="X112">
        <f t="shared" si="46"/>
        <v>0.51462767487069527</v>
      </c>
      <c r="Y112">
        <f t="shared" si="47"/>
        <v>-1.6827758765017384</v>
      </c>
      <c r="Z112">
        <f t="shared" si="48"/>
        <v>1.5297591440219758</v>
      </c>
      <c r="AA112">
        <f t="shared" si="49"/>
        <v>0.1530056003339611</v>
      </c>
      <c r="AB112">
        <f t="shared" si="50"/>
        <v>-1.113214580161781E-5</v>
      </c>
      <c r="AC112">
        <v>0</v>
      </c>
      <c r="AD112">
        <v>0</v>
      </c>
      <c r="AE112">
        <v>2</v>
      </c>
      <c r="AF112">
        <v>6</v>
      </c>
      <c r="AG112">
        <v>1</v>
      </c>
      <c r="AH112">
        <f t="shared" si="51"/>
        <v>1</v>
      </c>
      <c r="AI112">
        <f t="shared" si="52"/>
        <v>0</v>
      </c>
      <c r="AJ112">
        <f t="shared" si="53"/>
        <v>55094.067292047243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12.73</v>
      </c>
      <c r="AP112">
        <v>0.5</v>
      </c>
      <c r="AQ112" t="s">
        <v>192</v>
      </c>
      <c r="AR112">
        <v>1591790997.9451599</v>
      </c>
      <c r="AS112">
        <v>411.25751612903201</v>
      </c>
      <c r="AT112">
        <v>410.01532258064498</v>
      </c>
      <c r="AU112">
        <v>17.302548387096799</v>
      </c>
      <c r="AV112">
        <v>17.254816129032299</v>
      </c>
      <c r="AW112">
        <v>1000.05512903226</v>
      </c>
      <c r="AX112">
        <v>101.624387096774</v>
      </c>
      <c r="AY112">
        <v>0.10112683870967699</v>
      </c>
      <c r="AZ112">
        <v>19.512806451612899</v>
      </c>
      <c r="BA112">
        <v>999.9</v>
      </c>
      <c r="BB112">
        <v>999.9</v>
      </c>
      <c r="BC112">
        <v>9996.6951612903194</v>
      </c>
      <c r="BD112">
        <v>0</v>
      </c>
      <c r="BE112">
        <v>0.282605</v>
      </c>
      <c r="BF112">
        <v>1591790986.3</v>
      </c>
      <c r="BG112" t="s">
        <v>431</v>
      </c>
      <c r="BH112">
        <v>17</v>
      </c>
      <c r="BI112">
        <v>-0.84</v>
      </c>
      <c r="BJ112">
        <v>8.2000000000000003E-2</v>
      </c>
      <c r="BK112">
        <v>410</v>
      </c>
      <c r="BL112">
        <v>17</v>
      </c>
      <c r="BM112">
        <v>0.24</v>
      </c>
      <c r="BN112">
        <v>0.09</v>
      </c>
      <c r="BO112">
        <v>1.02622257571429</v>
      </c>
      <c r="BP112">
        <v>3.1103823312998302</v>
      </c>
      <c r="BQ112">
        <v>0.40759039846339301</v>
      </c>
      <c r="BR112">
        <v>0</v>
      </c>
      <c r="BS112">
        <v>3.8435484421428599E-2</v>
      </c>
      <c r="BT112">
        <v>0.130723615770515</v>
      </c>
      <c r="BU112">
        <v>1.75293067311778E-2</v>
      </c>
      <c r="BV112">
        <v>0</v>
      </c>
      <c r="BW112">
        <v>0</v>
      </c>
      <c r="BX112">
        <v>2</v>
      </c>
      <c r="BY112" t="s">
        <v>194</v>
      </c>
      <c r="BZ112">
        <v>100</v>
      </c>
      <c r="CA112">
        <v>100</v>
      </c>
      <c r="CB112">
        <v>-0.84</v>
      </c>
      <c r="CC112">
        <v>8.2000000000000003E-2</v>
      </c>
      <c r="CD112">
        <v>2</v>
      </c>
      <c r="CE112">
        <v>1078.73</v>
      </c>
      <c r="CF112">
        <v>354.57499999999999</v>
      </c>
      <c r="CG112">
        <v>19.998899999999999</v>
      </c>
      <c r="CH112">
        <v>21.938099999999999</v>
      </c>
      <c r="CI112">
        <v>30.001300000000001</v>
      </c>
      <c r="CJ112">
        <v>21.5823</v>
      </c>
      <c r="CK112">
        <v>21.651800000000001</v>
      </c>
      <c r="CL112">
        <v>24.890799999999999</v>
      </c>
      <c r="CM112">
        <v>-30</v>
      </c>
      <c r="CN112">
        <v>-30</v>
      </c>
      <c r="CO112">
        <v>20</v>
      </c>
      <c r="CP112">
        <v>410</v>
      </c>
      <c r="CQ112">
        <v>20</v>
      </c>
      <c r="CR112">
        <v>99.210300000000004</v>
      </c>
      <c r="CS112">
        <v>107.265</v>
      </c>
    </row>
    <row r="113" spans="1:97" x14ac:dyDescent="0.25">
      <c r="A113">
        <v>97</v>
      </c>
      <c r="B113">
        <v>1591791011.3</v>
      </c>
      <c r="C113">
        <v>5576.5999999046298</v>
      </c>
      <c r="D113" t="s">
        <v>434</v>
      </c>
      <c r="E113" t="s">
        <v>435</v>
      </c>
      <c r="F113">
        <v>1591791002.7354801</v>
      </c>
      <c r="G113">
        <f t="shared" si="29"/>
        <v>3.7959124575465246E-5</v>
      </c>
      <c r="H113">
        <f t="shared" si="30"/>
        <v>-1.0020342434378855</v>
      </c>
      <c r="I113">
        <f t="shared" si="31"/>
        <v>411.25141935483902</v>
      </c>
      <c r="J113">
        <f t="shared" si="32"/>
        <v>624.85167863388301</v>
      </c>
      <c r="K113">
        <f t="shared" si="33"/>
        <v>63.56273770507795</v>
      </c>
      <c r="L113">
        <f t="shared" si="34"/>
        <v>41.8343536444413</v>
      </c>
      <c r="M113">
        <f t="shared" si="35"/>
        <v>7.3714636344899952E-3</v>
      </c>
      <c r="N113">
        <f t="shared" si="36"/>
        <v>2</v>
      </c>
      <c r="O113">
        <f t="shared" si="37"/>
        <v>7.3564029155777045E-3</v>
      </c>
      <c r="P113">
        <f t="shared" si="38"/>
        <v>4.5991023768830932E-3</v>
      </c>
      <c r="Q113">
        <f t="shared" si="39"/>
        <v>0</v>
      </c>
      <c r="R113">
        <f t="shared" si="40"/>
        <v>19.504934924044708</v>
      </c>
      <c r="S113">
        <f t="shared" si="41"/>
        <v>19.504934924044708</v>
      </c>
      <c r="T113">
        <f t="shared" si="42"/>
        <v>2.2756315871758046</v>
      </c>
      <c r="U113">
        <f t="shared" si="43"/>
        <v>77.323697284946661</v>
      </c>
      <c r="V113">
        <f t="shared" si="44"/>
        <v>1.7611467877645184</v>
      </c>
      <c r="W113">
        <f t="shared" si="45"/>
        <v>2.2776287860039739</v>
      </c>
      <c r="X113">
        <f t="shared" si="46"/>
        <v>0.51448479941128622</v>
      </c>
      <c r="Y113">
        <f t="shared" si="47"/>
        <v>-1.6739973937780173</v>
      </c>
      <c r="Z113">
        <f t="shared" si="48"/>
        <v>1.5217700401286531</v>
      </c>
      <c r="AA113">
        <f t="shared" si="49"/>
        <v>0.152216337002513</v>
      </c>
      <c r="AB113">
        <f t="shared" si="50"/>
        <v>-1.1016646851214063E-5</v>
      </c>
      <c r="AC113">
        <v>0</v>
      </c>
      <c r="AD113">
        <v>0</v>
      </c>
      <c r="AE113">
        <v>2</v>
      </c>
      <c r="AF113">
        <v>5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55125.370745404762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12.73</v>
      </c>
      <c r="AP113">
        <v>0.5</v>
      </c>
      <c r="AQ113" t="s">
        <v>192</v>
      </c>
      <c r="AR113">
        <v>1591791002.7354801</v>
      </c>
      <c r="AS113">
        <v>411.25141935483902</v>
      </c>
      <c r="AT113">
        <v>409.99574193548398</v>
      </c>
      <c r="AU113">
        <v>17.312903225806402</v>
      </c>
      <c r="AV113">
        <v>17.265419354838698</v>
      </c>
      <c r="AW113">
        <v>1000.03161290323</v>
      </c>
      <c r="AX113">
        <v>101.624161290323</v>
      </c>
      <c r="AY113">
        <v>0.100359709677419</v>
      </c>
      <c r="AZ113">
        <v>19.519048387096799</v>
      </c>
      <c r="BA113">
        <v>999.9</v>
      </c>
      <c r="BB113">
        <v>999.9</v>
      </c>
      <c r="BC113">
        <v>10002.8629032258</v>
      </c>
      <c r="BD113">
        <v>0</v>
      </c>
      <c r="BE113">
        <v>0.282605</v>
      </c>
      <c r="BF113">
        <v>1591790986.3</v>
      </c>
      <c r="BG113" t="s">
        <v>431</v>
      </c>
      <c r="BH113">
        <v>17</v>
      </c>
      <c r="BI113">
        <v>-0.84</v>
      </c>
      <c r="BJ113">
        <v>8.2000000000000003E-2</v>
      </c>
      <c r="BK113">
        <v>410</v>
      </c>
      <c r="BL113">
        <v>17</v>
      </c>
      <c r="BM113">
        <v>0.24</v>
      </c>
      <c r="BN113">
        <v>0.09</v>
      </c>
      <c r="BO113">
        <v>1.2386429999999999</v>
      </c>
      <c r="BP113">
        <v>0.15225029414147701</v>
      </c>
      <c r="BQ113">
        <v>6.33149528449789E-2</v>
      </c>
      <c r="BR113">
        <v>0</v>
      </c>
      <c r="BS113">
        <v>4.7384216666666701E-2</v>
      </c>
      <c r="BT113">
        <v>-5.02489911676584E-4</v>
      </c>
      <c r="BU113">
        <v>2.0599694374659199E-3</v>
      </c>
      <c r="BV113">
        <v>1</v>
      </c>
      <c r="BW113">
        <v>1</v>
      </c>
      <c r="BX113">
        <v>2</v>
      </c>
      <c r="BY113" t="s">
        <v>200</v>
      </c>
      <c r="BZ113">
        <v>100</v>
      </c>
      <c r="CA113">
        <v>100</v>
      </c>
      <c r="CB113">
        <v>-0.84</v>
      </c>
      <c r="CC113">
        <v>8.2000000000000003E-2</v>
      </c>
      <c r="CD113">
        <v>2</v>
      </c>
      <c r="CE113">
        <v>1079.55</v>
      </c>
      <c r="CF113">
        <v>354.79500000000002</v>
      </c>
      <c r="CG113">
        <v>19.998899999999999</v>
      </c>
      <c r="CH113">
        <v>21.954799999999999</v>
      </c>
      <c r="CI113">
        <v>30.001200000000001</v>
      </c>
      <c r="CJ113">
        <v>21.598500000000001</v>
      </c>
      <c r="CK113">
        <v>21.667899999999999</v>
      </c>
      <c r="CL113">
        <v>24.889600000000002</v>
      </c>
      <c r="CM113">
        <v>-30</v>
      </c>
      <c r="CN113">
        <v>-30</v>
      </c>
      <c r="CO113">
        <v>20</v>
      </c>
      <c r="CP113">
        <v>410</v>
      </c>
      <c r="CQ113">
        <v>20</v>
      </c>
      <c r="CR113">
        <v>99.206599999999995</v>
      </c>
      <c r="CS113">
        <v>107.26300000000001</v>
      </c>
    </row>
    <row r="114" spans="1:97" x14ac:dyDescent="0.25">
      <c r="A114">
        <v>98</v>
      </c>
      <c r="B114">
        <v>1591791016.3</v>
      </c>
      <c r="C114">
        <v>5581.5999999046298</v>
      </c>
      <c r="D114" t="s">
        <v>436</v>
      </c>
      <c r="E114" t="s">
        <v>437</v>
      </c>
      <c r="F114">
        <v>1591791007.67097</v>
      </c>
      <c r="G114">
        <f t="shared" si="29"/>
        <v>3.748687472055984E-5</v>
      </c>
      <c r="H114">
        <f t="shared" si="30"/>
        <v>-0.98299174049668825</v>
      </c>
      <c r="I114">
        <f t="shared" si="31"/>
        <v>411.22761290322597</v>
      </c>
      <c r="J114">
        <f t="shared" si="32"/>
        <v>623.35931031286157</v>
      </c>
      <c r="K114">
        <f t="shared" si="33"/>
        <v>63.410752269475573</v>
      </c>
      <c r="L114">
        <f t="shared" si="34"/>
        <v>41.831816508983707</v>
      </c>
      <c r="M114">
        <f t="shared" si="35"/>
        <v>7.2805218725926829E-3</v>
      </c>
      <c r="N114">
        <f t="shared" si="36"/>
        <v>2</v>
      </c>
      <c r="O114">
        <f t="shared" si="37"/>
        <v>7.2658300697959321E-3</v>
      </c>
      <c r="P114">
        <f t="shared" si="38"/>
        <v>4.5424612967993605E-3</v>
      </c>
      <c r="Q114">
        <f t="shared" si="39"/>
        <v>0</v>
      </c>
      <c r="R114">
        <f t="shared" si="40"/>
        <v>19.511881565539593</v>
      </c>
      <c r="S114">
        <f t="shared" si="41"/>
        <v>19.511881565539593</v>
      </c>
      <c r="T114">
        <f t="shared" si="42"/>
        <v>2.276614415820807</v>
      </c>
      <c r="U114">
        <f t="shared" si="43"/>
        <v>77.337538085213239</v>
      </c>
      <c r="V114">
        <f t="shared" si="44"/>
        <v>1.7622034695338786</v>
      </c>
      <c r="W114">
        <f t="shared" si="45"/>
        <v>2.2785874921337945</v>
      </c>
      <c r="X114">
        <f t="shared" si="46"/>
        <v>0.51441094628692841</v>
      </c>
      <c r="Y114">
        <f t="shared" si="47"/>
        <v>-1.6531711751766889</v>
      </c>
      <c r="Z114">
        <f t="shared" si="48"/>
        <v>1.502828193386847</v>
      </c>
      <c r="AA114">
        <f t="shared" si="49"/>
        <v>0.15033223718864644</v>
      </c>
      <c r="AB114">
        <f t="shared" si="50"/>
        <v>-1.0744601195433745E-5</v>
      </c>
      <c r="AC114">
        <v>0</v>
      </c>
      <c r="AD114">
        <v>0</v>
      </c>
      <c r="AE114">
        <v>2</v>
      </c>
      <c r="AF114">
        <v>4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55131.186150154688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12.73</v>
      </c>
      <c r="AP114">
        <v>0.5</v>
      </c>
      <c r="AQ114" t="s">
        <v>192</v>
      </c>
      <c r="AR114">
        <v>1591791007.67097</v>
      </c>
      <c r="AS114">
        <v>411.22761290322597</v>
      </c>
      <c r="AT114">
        <v>409.99590322580701</v>
      </c>
      <c r="AU114">
        <v>17.323338709677401</v>
      </c>
      <c r="AV114">
        <v>17.276445161290301</v>
      </c>
      <c r="AW114">
        <v>1000.01193548387</v>
      </c>
      <c r="AX114">
        <v>101.624096774194</v>
      </c>
      <c r="AY114">
        <v>0.100143516129032</v>
      </c>
      <c r="AZ114">
        <v>19.525819354838699</v>
      </c>
      <c r="BA114">
        <v>999.9</v>
      </c>
      <c r="BB114">
        <v>999.9</v>
      </c>
      <c r="BC114">
        <v>10004.211290322601</v>
      </c>
      <c r="BD114">
        <v>0</v>
      </c>
      <c r="BE114">
        <v>0.282605</v>
      </c>
      <c r="BF114">
        <v>1591790986.3</v>
      </c>
      <c r="BG114" t="s">
        <v>431</v>
      </c>
      <c r="BH114">
        <v>17</v>
      </c>
      <c r="BI114">
        <v>-0.84</v>
      </c>
      <c r="BJ114">
        <v>8.2000000000000003E-2</v>
      </c>
      <c r="BK114">
        <v>410</v>
      </c>
      <c r="BL114">
        <v>17</v>
      </c>
      <c r="BM114">
        <v>0.24</v>
      </c>
      <c r="BN114">
        <v>0.09</v>
      </c>
      <c r="BO114">
        <v>1.2414314285714301</v>
      </c>
      <c r="BP114">
        <v>-0.30949673446238102</v>
      </c>
      <c r="BQ114">
        <v>3.6943672476547597E-2</v>
      </c>
      <c r="BR114">
        <v>0</v>
      </c>
      <c r="BS114">
        <v>4.70152785714286E-2</v>
      </c>
      <c r="BT114">
        <v>-8.5074768657338994E-3</v>
      </c>
      <c r="BU114">
        <v>1.1671010491069399E-3</v>
      </c>
      <c r="BV114">
        <v>1</v>
      </c>
      <c r="BW114">
        <v>1</v>
      </c>
      <c r="BX114">
        <v>2</v>
      </c>
      <c r="BY114" t="s">
        <v>200</v>
      </c>
      <c r="BZ114">
        <v>100</v>
      </c>
      <c r="CA114">
        <v>100</v>
      </c>
      <c r="CB114">
        <v>-0.84</v>
      </c>
      <c r="CC114">
        <v>8.2000000000000003E-2</v>
      </c>
      <c r="CD114">
        <v>2</v>
      </c>
      <c r="CE114">
        <v>1081.19</v>
      </c>
      <c r="CF114">
        <v>354.846</v>
      </c>
      <c r="CG114">
        <v>19.999400000000001</v>
      </c>
      <c r="CH114">
        <v>21.971</v>
      </c>
      <c r="CI114">
        <v>30.001200000000001</v>
      </c>
      <c r="CJ114">
        <v>21.6145</v>
      </c>
      <c r="CK114">
        <v>21.6843</v>
      </c>
      <c r="CL114">
        <v>24.889500000000002</v>
      </c>
      <c r="CM114">
        <v>-30</v>
      </c>
      <c r="CN114">
        <v>-30</v>
      </c>
      <c r="CO114">
        <v>20</v>
      </c>
      <c r="CP114">
        <v>410</v>
      </c>
      <c r="CQ114">
        <v>20</v>
      </c>
      <c r="CR114">
        <v>99.207800000000006</v>
      </c>
      <c r="CS114">
        <v>107.261</v>
      </c>
    </row>
    <row r="115" spans="1:97" x14ac:dyDescent="0.25">
      <c r="A115">
        <v>99</v>
      </c>
      <c r="B115">
        <v>1591791021.3</v>
      </c>
      <c r="C115">
        <v>5586.5999999046298</v>
      </c>
      <c r="D115" t="s">
        <v>438</v>
      </c>
      <c r="E115" t="s">
        <v>439</v>
      </c>
      <c r="F115">
        <v>1591791012.67097</v>
      </c>
      <c r="G115">
        <f t="shared" si="29"/>
        <v>3.7611109509992115E-5</v>
      </c>
      <c r="H115">
        <f t="shared" si="30"/>
        <v>-0.9727553613553156</v>
      </c>
      <c r="I115">
        <f t="shared" si="31"/>
        <v>411.222709677419</v>
      </c>
      <c r="J115">
        <f t="shared" si="32"/>
        <v>620.36538904547911</v>
      </c>
      <c r="K115">
        <f t="shared" si="33"/>
        <v>63.106242095090373</v>
      </c>
      <c r="L115">
        <f t="shared" si="34"/>
        <v>41.831347025711999</v>
      </c>
      <c r="M115">
        <f t="shared" si="35"/>
        <v>7.306110683541615E-3</v>
      </c>
      <c r="N115">
        <f t="shared" si="36"/>
        <v>2</v>
      </c>
      <c r="O115">
        <f t="shared" si="37"/>
        <v>7.291315538160926E-3</v>
      </c>
      <c r="P115">
        <f t="shared" si="38"/>
        <v>4.5583989731833516E-3</v>
      </c>
      <c r="Q115">
        <f t="shared" si="39"/>
        <v>0</v>
      </c>
      <c r="R115">
        <f t="shared" si="40"/>
        <v>19.519012887450192</v>
      </c>
      <c r="S115">
        <f t="shared" si="41"/>
        <v>19.519012887450192</v>
      </c>
      <c r="T115">
        <f t="shared" si="42"/>
        <v>2.2776237605156111</v>
      </c>
      <c r="U115">
        <f t="shared" si="43"/>
        <v>77.351899906151516</v>
      </c>
      <c r="V115">
        <f t="shared" si="44"/>
        <v>1.7633171081382633</v>
      </c>
      <c r="W115">
        <f t="shared" si="45"/>
        <v>2.2796041341940367</v>
      </c>
      <c r="X115">
        <f t="shared" si="46"/>
        <v>0.51430665237734785</v>
      </c>
      <c r="Y115">
        <f t="shared" si="47"/>
        <v>-1.6586499293906523</v>
      </c>
      <c r="Z115">
        <f t="shared" si="48"/>
        <v>1.507798604210415</v>
      </c>
      <c r="AA115">
        <f t="shared" si="49"/>
        <v>0.15084050885915429</v>
      </c>
      <c r="AB115">
        <f t="shared" si="50"/>
        <v>-1.081632108301811E-5</v>
      </c>
      <c r="AC115">
        <v>0</v>
      </c>
      <c r="AD115">
        <v>0</v>
      </c>
      <c r="AE115">
        <v>2</v>
      </c>
      <c r="AF115">
        <v>5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55123.38888116098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12.73</v>
      </c>
      <c r="AP115">
        <v>0.5</v>
      </c>
      <c r="AQ115" t="s">
        <v>192</v>
      </c>
      <c r="AR115">
        <v>1591791012.67097</v>
      </c>
      <c r="AS115">
        <v>411.222709677419</v>
      </c>
      <c r="AT115">
        <v>410.00409677419401</v>
      </c>
      <c r="AU115">
        <v>17.334274193548399</v>
      </c>
      <c r="AV115">
        <v>17.287225806451598</v>
      </c>
      <c r="AW115">
        <v>1000.01293548387</v>
      </c>
      <c r="AX115">
        <v>101.624193548387</v>
      </c>
      <c r="AY115">
        <v>0.10011797741935501</v>
      </c>
      <c r="AZ115">
        <v>19.532996774193499</v>
      </c>
      <c r="BA115">
        <v>999.9</v>
      </c>
      <c r="BB115">
        <v>999.9</v>
      </c>
      <c r="BC115">
        <v>10002.9819354839</v>
      </c>
      <c r="BD115">
        <v>0</v>
      </c>
      <c r="BE115">
        <v>0.282605</v>
      </c>
      <c r="BF115">
        <v>1591790986.3</v>
      </c>
      <c r="BG115" t="s">
        <v>431</v>
      </c>
      <c r="BH115">
        <v>17</v>
      </c>
      <c r="BI115">
        <v>-0.84</v>
      </c>
      <c r="BJ115">
        <v>8.2000000000000003E-2</v>
      </c>
      <c r="BK115">
        <v>410</v>
      </c>
      <c r="BL115">
        <v>17</v>
      </c>
      <c r="BM115">
        <v>0.24</v>
      </c>
      <c r="BN115">
        <v>0.09</v>
      </c>
      <c r="BO115">
        <v>1.2260680952381</v>
      </c>
      <c r="BP115">
        <v>-0.19906134024795299</v>
      </c>
      <c r="BQ115">
        <v>3.04900670194093E-2</v>
      </c>
      <c r="BR115">
        <v>0</v>
      </c>
      <c r="BS115">
        <v>4.7166228571428603E-2</v>
      </c>
      <c r="BT115">
        <v>-3.2970294141354198E-4</v>
      </c>
      <c r="BU115">
        <v>1.3030893795471E-3</v>
      </c>
      <c r="BV115">
        <v>1</v>
      </c>
      <c r="BW115">
        <v>1</v>
      </c>
      <c r="BX115">
        <v>2</v>
      </c>
      <c r="BY115" t="s">
        <v>200</v>
      </c>
      <c r="BZ115">
        <v>100</v>
      </c>
      <c r="CA115">
        <v>100</v>
      </c>
      <c r="CB115">
        <v>-0.84</v>
      </c>
      <c r="CC115">
        <v>8.2000000000000003E-2</v>
      </c>
      <c r="CD115">
        <v>2</v>
      </c>
      <c r="CE115">
        <v>1080.18</v>
      </c>
      <c r="CF115">
        <v>354.87900000000002</v>
      </c>
      <c r="CG115">
        <v>19.999400000000001</v>
      </c>
      <c r="CH115">
        <v>21.987200000000001</v>
      </c>
      <c r="CI115">
        <v>30.001200000000001</v>
      </c>
      <c r="CJ115">
        <v>21.631399999999999</v>
      </c>
      <c r="CK115">
        <v>21.701599999999999</v>
      </c>
      <c r="CL115">
        <v>24.889600000000002</v>
      </c>
      <c r="CM115">
        <v>-30</v>
      </c>
      <c r="CN115">
        <v>-30</v>
      </c>
      <c r="CO115">
        <v>20</v>
      </c>
      <c r="CP115">
        <v>410</v>
      </c>
      <c r="CQ115">
        <v>20</v>
      </c>
      <c r="CR115">
        <v>99.207099999999997</v>
      </c>
      <c r="CS115">
        <v>107.259</v>
      </c>
    </row>
    <row r="116" spans="1:97" x14ac:dyDescent="0.25">
      <c r="A116">
        <v>100</v>
      </c>
      <c r="B116">
        <v>1591791026.3</v>
      </c>
      <c r="C116">
        <v>5591.5999999046298</v>
      </c>
      <c r="D116" t="s">
        <v>440</v>
      </c>
      <c r="E116" t="s">
        <v>441</v>
      </c>
      <c r="F116">
        <v>1591791017.67097</v>
      </c>
      <c r="G116">
        <f t="shared" si="29"/>
        <v>3.7593406899407354E-5</v>
      </c>
      <c r="H116">
        <f t="shared" si="30"/>
        <v>-0.96225587595220352</v>
      </c>
      <c r="I116">
        <f t="shared" si="31"/>
        <v>411.21922580645202</v>
      </c>
      <c r="J116">
        <f t="shared" si="32"/>
        <v>618.14002076422264</v>
      </c>
      <c r="K116">
        <f t="shared" si="33"/>
        <v>62.880099879182161</v>
      </c>
      <c r="L116">
        <f t="shared" si="34"/>
        <v>41.831146863749986</v>
      </c>
      <c r="M116">
        <f t="shared" si="35"/>
        <v>7.3036259663127176E-3</v>
      </c>
      <c r="N116">
        <f t="shared" si="36"/>
        <v>2</v>
      </c>
      <c r="O116">
        <f t="shared" si="37"/>
        <v>7.2888408715155442E-3</v>
      </c>
      <c r="P116">
        <f t="shared" si="38"/>
        <v>4.556851406083362E-3</v>
      </c>
      <c r="Q116">
        <f t="shared" si="39"/>
        <v>0</v>
      </c>
      <c r="R116">
        <f t="shared" si="40"/>
        <v>19.525926010967858</v>
      </c>
      <c r="S116">
        <f t="shared" si="41"/>
        <v>19.525926010967858</v>
      </c>
      <c r="T116">
        <f t="shared" si="42"/>
        <v>2.278602596479955</v>
      </c>
      <c r="U116">
        <f t="shared" si="43"/>
        <v>77.364733376616812</v>
      </c>
      <c r="V116">
        <f t="shared" si="44"/>
        <v>1.7643667798072598</v>
      </c>
      <c r="W116">
        <f t="shared" si="45"/>
        <v>2.2805827704701076</v>
      </c>
      <c r="X116">
        <f t="shared" si="46"/>
        <v>0.51423581667269525</v>
      </c>
      <c r="Y116">
        <f t="shared" si="47"/>
        <v>-1.6578692442638643</v>
      </c>
      <c r="Z116">
        <f t="shared" si="48"/>
        <v>1.5070792127618913</v>
      </c>
      <c r="AA116">
        <f t="shared" si="49"/>
        <v>0.15077922498875651</v>
      </c>
      <c r="AB116">
        <f t="shared" si="50"/>
        <v>-1.080651321649917E-5</v>
      </c>
      <c r="AC116">
        <v>0</v>
      </c>
      <c r="AD116">
        <v>0</v>
      </c>
      <c r="AE116">
        <v>2</v>
      </c>
      <c r="AF116">
        <v>5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55098.878906841303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12.73</v>
      </c>
      <c r="AP116">
        <v>0.5</v>
      </c>
      <c r="AQ116" t="s">
        <v>192</v>
      </c>
      <c r="AR116">
        <v>1591791017.67097</v>
      </c>
      <c r="AS116">
        <v>411.21922580645202</v>
      </c>
      <c r="AT116">
        <v>410.01396774193603</v>
      </c>
      <c r="AU116">
        <v>17.344529032258102</v>
      </c>
      <c r="AV116">
        <v>17.297503225806398</v>
      </c>
      <c r="AW116">
        <v>1000.01177419355</v>
      </c>
      <c r="AX116">
        <v>101.62461290322599</v>
      </c>
      <c r="AY116">
        <v>0.100073683870968</v>
      </c>
      <c r="AZ116">
        <v>19.539903225806501</v>
      </c>
      <c r="BA116">
        <v>999.9</v>
      </c>
      <c r="BB116">
        <v>999.9</v>
      </c>
      <c r="BC116">
        <v>9998.5477419354793</v>
      </c>
      <c r="BD116">
        <v>0</v>
      </c>
      <c r="BE116">
        <v>0.282605</v>
      </c>
      <c r="BF116">
        <v>1591790986.3</v>
      </c>
      <c r="BG116" t="s">
        <v>431</v>
      </c>
      <c r="BH116">
        <v>17</v>
      </c>
      <c r="BI116">
        <v>-0.84</v>
      </c>
      <c r="BJ116">
        <v>8.2000000000000003E-2</v>
      </c>
      <c r="BK116">
        <v>410</v>
      </c>
      <c r="BL116">
        <v>17</v>
      </c>
      <c r="BM116">
        <v>0.24</v>
      </c>
      <c r="BN116">
        <v>0.09</v>
      </c>
      <c r="BO116">
        <v>1.2141569047619001</v>
      </c>
      <c r="BP116">
        <v>-9.3906782270487293E-2</v>
      </c>
      <c r="BQ116">
        <v>2.5774999005874599E-2</v>
      </c>
      <c r="BR116">
        <v>1</v>
      </c>
      <c r="BS116">
        <v>4.7011638095238097E-2</v>
      </c>
      <c r="BT116">
        <v>4.5848576290400504E-3</v>
      </c>
      <c r="BU116">
        <v>1.2237402994318301E-3</v>
      </c>
      <c r="BV116">
        <v>1</v>
      </c>
      <c r="BW116">
        <v>2</v>
      </c>
      <c r="BX116">
        <v>2</v>
      </c>
      <c r="BY116" t="s">
        <v>197</v>
      </c>
      <c r="BZ116">
        <v>100</v>
      </c>
      <c r="CA116">
        <v>100</v>
      </c>
      <c r="CB116">
        <v>-0.84</v>
      </c>
      <c r="CC116">
        <v>8.2000000000000003E-2</v>
      </c>
      <c r="CD116">
        <v>2</v>
      </c>
      <c r="CE116">
        <v>1080.48</v>
      </c>
      <c r="CF116">
        <v>354.99099999999999</v>
      </c>
      <c r="CG116">
        <v>19.998899999999999</v>
      </c>
      <c r="CH116">
        <v>22.003</v>
      </c>
      <c r="CI116">
        <v>30.001200000000001</v>
      </c>
      <c r="CJ116">
        <v>21.648</v>
      </c>
      <c r="CK116">
        <v>21.7181</v>
      </c>
      <c r="CL116">
        <v>24.888300000000001</v>
      </c>
      <c r="CM116">
        <v>-30</v>
      </c>
      <c r="CN116">
        <v>-30</v>
      </c>
      <c r="CO116">
        <v>20</v>
      </c>
      <c r="CP116">
        <v>410</v>
      </c>
      <c r="CQ116">
        <v>20</v>
      </c>
      <c r="CR116">
        <v>99.203999999999994</v>
      </c>
      <c r="CS116">
        <v>107.25700000000001</v>
      </c>
    </row>
    <row r="117" spans="1:97" x14ac:dyDescent="0.25">
      <c r="A117">
        <v>101</v>
      </c>
      <c r="B117">
        <v>1591791332.8</v>
      </c>
      <c r="C117">
        <v>5898.0999999046298</v>
      </c>
      <c r="D117" t="s">
        <v>444</v>
      </c>
      <c r="E117" t="s">
        <v>445</v>
      </c>
      <c r="F117">
        <v>1591791324.80968</v>
      </c>
      <c r="G117">
        <f t="shared" si="29"/>
        <v>1.1011824767519676E-4</v>
      </c>
      <c r="H117">
        <f t="shared" si="30"/>
        <v>-0.80452182489334345</v>
      </c>
      <c r="I117">
        <f t="shared" si="31"/>
        <v>410.95325806451598</v>
      </c>
      <c r="J117">
        <f t="shared" si="32"/>
        <v>465.32626573152976</v>
      </c>
      <c r="K117">
        <f t="shared" si="33"/>
        <v>47.344146754400036</v>
      </c>
      <c r="L117">
        <f t="shared" si="34"/>
        <v>41.81202049366059</v>
      </c>
      <c r="M117">
        <f t="shared" si="35"/>
        <v>2.2372786406473309E-2</v>
      </c>
      <c r="N117">
        <f t="shared" si="36"/>
        <v>2</v>
      </c>
      <c r="O117">
        <f t="shared" si="37"/>
        <v>2.2234673764542381E-2</v>
      </c>
      <c r="P117">
        <f t="shared" si="38"/>
        <v>1.3909008799141909E-2</v>
      </c>
      <c r="Q117">
        <f t="shared" si="39"/>
        <v>0</v>
      </c>
      <c r="R117">
        <f t="shared" si="40"/>
        <v>19.872946564091492</v>
      </c>
      <c r="S117">
        <f t="shared" si="41"/>
        <v>19.872946564091492</v>
      </c>
      <c r="T117">
        <f t="shared" si="42"/>
        <v>2.3282138205038976</v>
      </c>
      <c r="U117">
        <f t="shared" si="43"/>
        <v>78.600284704698325</v>
      </c>
      <c r="V117">
        <f t="shared" si="44"/>
        <v>1.8346303992413657</v>
      </c>
      <c r="W117">
        <f t="shared" si="45"/>
        <v>2.3341269133236366</v>
      </c>
      <c r="X117">
        <f t="shared" si="46"/>
        <v>0.49358342126253185</v>
      </c>
      <c r="Y117">
        <f t="shared" si="47"/>
        <v>-4.8562147224761771</v>
      </c>
      <c r="Z117">
        <f t="shared" si="48"/>
        <v>4.4129807185614425</v>
      </c>
      <c r="AA117">
        <f t="shared" si="49"/>
        <v>0.44314111572027359</v>
      </c>
      <c r="AB117">
        <f t="shared" si="50"/>
        <v>-9.288819446062746E-5</v>
      </c>
      <c r="AC117">
        <v>0</v>
      </c>
      <c r="AD117">
        <v>0</v>
      </c>
      <c r="AE117">
        <v>2</v>
      </c>
      <c r="AF117">
        <v>8</v>
      </c>
      <c r="AG117">
        <v>1</v>
      </c>
      <c r="AH117">
        <f t="shared" si="51"/>
        <v>1</v>
      </c>
      <c r="AI117">
        <f t="shared" si="52"/>
        <v>0</v>
      </c>
      <c r="AJ117">
        <f t="shared" si="53"/>
        <v>55016.069602210184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12.2</v>
      </c>
      <c r="AP117">
        <v>0.5</v>
      </c>
      <c r="AQ117" t="s">
        <v>192</v>
      </c>
      <c r="AR117">
        <v>1591791324.80968</v>
      </c>
      <c r="AS117">
        <v>410.95325806451598</v>
      </c>
      <c r="AT117">
        <v>410.02696774193498</v>
      </c>
      <c r="AU117">
        <v>18.031832258064501</v>
      </c>
      <c r="AV117">
        <v>17.8999129032258</v>
      </c>
      <c r="AW117">
        <v>1000.0184516129</v>
      </c>
      <c r="AX117">
        <v>101.641903225806</v>
      </c>
      <c r="AY117">
        <v>0.102077806451613</v>
      </c>
      <c r="AZ117">
        <v>19.913874193548398</v>
      </c>
      <c r="BA117">
        <v>999.9</v>
      </c>
      <c r="BB117">
        <v>999.9</v>
      </c>
      <c r="BC117">
        <v>9994.4141935483894</v>
      </c>
      <c r="BD117">
        <v>0</v>
      </c>
      <c r="BE117">
        <v>0.282605</v>
      </c>
      <c r="BF117">
        <v>1591791316.8</v>
      </c>
      <c r="BG117" t="s">
        <v>446</v>
      </c>
      <c r="BH117">
        <v>18</v>
      </c>
      <c r="BI117">
        <v>-0.877</v>
      </c>
      <c r="BJ117">
        <v>0.10100000000000001</v>
      </c>
      <c r="BK117">
        <v>410</v>
      </c>
      <c r="BL117">
        <v>18</v>
      </c>
      <c r="BM117">
        <v>0.44</v>
      </c>
      <c r="BN117">
        <v>0.13</v>
      </c>
      <c r="BO117">
        <v>0.66984471476190499</v>
      </c>
      <c r="BP117">
        <v>4.3463468374454797</v>
      </c>
      <c r="BQ117">
        <v>0.49487061101976298</v>
      </c>
      <c r="BR117">
        <v>0</v>
      </c>
      <c r="BS117">
        <v>9.0423998715714299E-2</v>
      </c>
      <c r="BT117">
        <v>0.69903872921278598</v>
      </c>
      <c r="BU117">
        <v>7.7638718567878004E-2</v>
      </c>
      <c r="BV117">
        <v>0</v>
      </c>
      <c r="BW117">
        <v>0</v>
      </c>
      <c r="BX117">
        <v>2</v>
      </c>
      <c r="BY117" t="s">
        <v>194</v>
      </c>
      <c r="BZ117">
        <v>100</v>
      </c>
      <c r="CA117">
        <v>100</v>
      </c>
      <c r="CB117">
        <v>-0.877</v>
      </c>
      <c r="CC117">
        <v>0.10100000000000001</v>
      </c>
      <c r="CD117">
        <v>2</v>
      </c>
      <c r="CE117">
        <v>1077.0899999999999</v>
      </c>
      <c r="CF117">
        <v>353.53800000000001</v>
      </c>
      <c r="CG117">
        <v>20.0002</v>
      </c>
      <c r="CH117">
        <v>22.869</v>
      </c>
      <c r="CI117">
        <v>30.001000000000001</v>
      </c>
      <c r="CJ117">
        <v>22.586300000000001</v>
      </c>
      <c r="CK117">
        <v>22.6494</v>
      </c>
      <c r="CL117">
        <v>24.8842</v>
      </c>
      <c r="CM117">
        <v>-30</v>
      </c>
      <c r="CN117">
        <v>-30</v>
      </c>
      <c r="CO117">
        <v>20</v>
      </c>
      <c r="CP117">
        <v>410</v>
      </c>
      <c r="CQ117">
        <v>20</v>
      </c>
      <c r="CR117">
        <v>99.116900000000001</v>
      </c>
      <c r="CS117">
        <v>107.13200000000001</v>
      </c>
    </row>
    <row r="118" spans="1:97" x14ac:dyDescent="0.25">
      <c r="A118">
        <v>102</v>
      </c>
      <c r="B118">
        <v>1591791337.8</v>
      </c>
      <c r="C118">
        <v>5903.0999999046298</v>
      </c>
      <c r="D118" t="s">
        <v>447</v>
      </c>
      <c r="E118" t="s">
        <v>448</v>
      </c>
      <c r="F118">
        <v>1591791329.4451599</v>
      </c>
      <c r="G118">
        <f t="shared" si="29"/>
        <v>1.3360555180490124E-4</v>
      </c>
      <c r="H118">
        <f t="shared" si="30"/>
        <v>-0.9520815830576701</v>
      </c>
      <c r="I118">
        <f t="shared" si="31"/>
        <v>411.10067741935501</v>
      </c>
      <c r="J118">
        <f t="shared" si="32"/>
        <v>463.55324661388676</v>
      </c>
      <c r="K118">
        <f t="shared" si="33"/>
        <v>47.16349634111959</v>
      </c>
      <c r="L118">
        <f t="shared" si="34"/>
        <v>41.826792147244774</v>
      </c>
      <c r="M118">
        <f t="shared" si="35"/>
        <v>2.7437547728767792E-2</v>
      </c>
      <c r="N118">
        <f t="shared" si="36"/>
        <v>2</v>
      </c>
      <c r="O118">
        <f t="shared" si="37"/>
        <v>2.7230137887877356E-2</v>
      </c>
      <c r="P118">
        <f t="shared" si="38"/>
        <v>1.7037340338162933E-2</v>
      </c>
      <c r="Q118">
        <f t="shared" si="39"/>
        <v>0</v>
      </c>
      <c r="R118">
        <f t="shared" si="40"/>
        <v>19.867488161537249</v>
      </c>
      <c r="S118">
        <f t="shared" si="41"/>
        <v>19.867488161537249</v>
      </c>
      <c r="T118">
        <f t="shared" si="42"/>
        <v>2.3274262009223516</v>
      </c>
      <c r="U118">
        <f t="shared" si="43"/>
        <v>78.747481851302567</v>
      </c>
      <c r="V118">
        <f t="shared" si="44"/>
        <v>1.8384387582821602</v>
      </c>
      <c r="W118">
        <f t="shared" si="45"/>
        <v>2.3346000596611463</v>
      </c>
      <c r="X118">
        <f t="shared" si="46"/>
        <v>0.48898744264019145</v>
      </c>
      <c r="Y118">
        <f t="shared" si="47"/>
        <v>-5.8920048345961451</v>
      </c>
      <c r="Z118">
        <f t="shared" si="48"/>
        <v>5.3542163413729407</v>
      </c>
      <c r="AA118">
        <f t="shared" si="49"/>
        <v>0.53765175517876962</v>
      </c>
      <c r="AB118">
        <f t="shared" si="50"/>
        <v>-1.367380444348143E-4</v>
      </c>
      <c r="AC118">
        <v>0</v>
      </c>
      <c r="AD118">
        <v>0</v>
      </c>
      <c r="AE118">
        <v>2</v>
      </c>
      <c r="AF118">
        <v>5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55007.658439402141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12.2</v>
      </c>
      <c r="AP118">
        <v>0.5</v>
      </c>
      <c r="AQ118" t="s">
        <v>192</v>
      </c>
      <c r="AR118">
        <v>1591791329.4451599</v>
      </c>
      <c r="AS118">
        <v>411.10067741935501</v>
      </c>
      <c r="AT118">
        <v>410.00622580645199</v>
      </c>
      <c r="AU118">
        <v>18.0693612903226</v>
      </c>
      <c r="AV118">
        <v>17.909319354838701</v>
      </c>
      <c r="AW118">
        <v>1000.07219354839</v>
      </c>
      <c r="AX118">
        <v>101.64187096774199</v>
      </c>
      <c r="AY118">
        <v>0.101556967741935</v>
      </c>
      <c r="AZ118">
        <v>19.9171451612903</v>
      </c>
      <c r="BA118">
        <v>999.9</v>
      </c>
      <c r="BB118">
        <v>999.9</v>
      </c>
      <c r="BC118">
        <v>9992.9409677419408</v>
      </c>
      <c r="BD118">
        <v>0</v>
      </c>
      <c r="BE118">
        <v>0.282605</v>
      </c>
      <c r="BF118">
        <v>1591791316.8</v>
      </c>
      <c r="BG118" t="s">
        <v>446</v>
      </c>
      <c r="BH118">
        <v>18</v>
      </c>
      <c r="BI118">
        <v>-0.877</v>
      </c>
      <c r="BJ118">
        <v>0.10100000000000001</v>
      </c>
      <c r="BK118">
        <v>410</v>
      </c>
      <c r="BL118">
        <v>18</v>
      </c>
      <c r="BM118">
        <v>0.44</v>
      </c>
      <c r="BN118">
        <v>0.13</v>
      </c>
      <c r="BO118">
        <v>0.91076954571428603</v>
      </c>
      <c r="BP118">
        <v>2.3714140058769702</v>
      </c>
      <c r="BQ118">
        <v>0.358317285081446</v>
      </c>
      <c r="BR118">
        <v>0</v>
      </c>
      <c r="BS118">
        <v>0.13185525295381001</v>
      </c>
      <c r="BT118">
        <v>0.38980606351852998</v>
      </c>
      <c r="BU118">
        <v>5.3953965684612998E-2</v>
      </c>
      <c r="BV118">
        <v>0</v>
      </c>
      <c r="BW118">
        <v>0</v>
      </c>
      <c r="BX118">
        <v>2</v>
      </c>
      <c r="BY118" t="s">
        <v>194</v>
      </c>
      <c r="BZ118">
        <v>100</v>
      </c>
      <c r="CA118">
        <v>100</v>
      </c>
      <c r="CB118">
        <v>-0.877</v>
      </c>
      <c r="CC118">
        <v>0.10100000000000001</v>
      </c>
      <c r="CD118">
        <v>2</v>
      </c>
      <c r="CE118">
        <v>1079.8399999999999</v>
      </c>
      <c r="CF118">
        <v>353.77699999999999</v>
      </c>
      <c r="CG118">
        <v>20.000900000000001</v>
      </c>
      <c r="CH118">
        <v>22.881900000000002</v>
      </c>
      <c r="CI118">
        <v>30.000900000000001</v>
      </c>
      <c r="CJ118">
        <v>22.598600000000001</v>
      </c>
      <c r="CK118">
        <v>22.661100000000001</v>
      </c>
      <c r="CL118">
        <v>24.883400000000002</v>
      </c>
      <c r="CM118">
        <v>-30</v>
      </c>
      <c r="CN118">
        <v>-30</v>
      </c>
      <c r="CO118">
        <v>20</v>
      </c>
      <c r="CP118">
        <v>410</v>
      </c>
      <c r="CQ118">
        <v>20</v>
      </c>
      <c r="CR118">
        <v>99.116399999999999</v>
      </c>
      <c r="CS118">
        <v>107.131</v>
      </c>
    </row>
    <row r="119" spans="1:97" x14ac:dyDescent="0.25">
      <c r="A119">
        <v>103</v>
      </c>
      <c r="B119">
        <v>1591791342.8</v>
      </c>
      <c r="C119">
        <v>5908.0999999046298</v>
      </c>
      <c r="D119" t="s">
        <v>449</v>
      </c>
      <c r="E119" t="s">
        <v>450</v>
      </c>
      <c r="F119">
        <v>1591791334.2354801</v>
      </c>
      <c r="G119">
        <f t="shared" si="29"/>
        <v>1.3360188581288922E-4</v>
      </c>
      <c r="H119">
        <f t="shared" si="30"/>
        <v>-0.93826736468528893</v>
      </c>
      <c r="I119">
        <f t="shared" si="31"/>
        <v>411.07354838709699</v>
      </c>
      <c r="J119">
        <f t="shared" si="32"/>
        <v>462.68159103984442</v>
      </c>
      <c r="K119">
        <f t="shared" si="33"/>
        <v>47.074441074240866</v>
      </c>
      <c r="L119">
        <f t="shared" si="34"/>
        <v>41.823703180490398</v>
      </c>
      <c r="M119">
        <f t="shared" si="35"/>
        <v>2.7457520866287295E-2</v>
      </c>
      <c r="N119">
        <f t="shared" si="36"/>
        <v>2</v>
      </c>
      <c r="O119">
        <f t="shared" si="37"/>
        <v>2.7249810181321915E-2</v>
      </c>
      <c r="P119">
        <f t="shared" si="38"/>
        <v>1.7049662267231386E-2</v>
      </c>
      <c r="Q119">
        <f t="shared" si="39"/>
        <v>0</v>
      </c>
      <c r="R119">
        <f t="shared" si="40"/>
        <v>19.871125176698815</v>
      </c>
      <c r="S119">
        <f t="shared" si="41"/>
        <v>19.871125176698815</v>
      </c>
      <c r="T119">
        <f t="shared" si="42"/>
        <v>2.3279509776537184</v>
      </c>
      <c r="U119">
        <f t="shared" si="43"/>
        <v>78.768226628110369</v>
      </c>
      <c r="V119">
        <f t="shared" si="44"/>
        <v>1.8393373649105393</v>
      </c>
      <c r="W119">
        <f t="shared" si="45"/>
        <v>2.3351260319654408</v>
      </c>
      <c r="X119">
        <f t="shared" si="46"/>
        <v>0.48861361274317905</v>
      </c>
      <c r="Y119">
        <f t="shared" si="47"/>
        <v>-5.8918431643484146</v>
      </c>
      <c r="Z119">
        <f t="shared" si="48"/>
        <v>5.3540512314991062</v>
      </c>
      <c r="AA119">
        <f t="shared" si="49"/>
        <v>0.53765519984340326</v>
      </c>
      <c r="AB119">
        <f t="shared" si="50"/>
        <v>-1.3673300590522075E-4</v>
      </c>
      <c r="AC119">
        <v>0</v>
      </c>
      <c r="AD119">
        <v>0</v>
      </c>
      <c r="AE119">
        <v>2</v>
      </c>
      <c r="AF119">
        <v>5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55077.926707789935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12.2</v>
      </c>
      <c r="AP119">
        <v>0.5</v>
      </c>
      <c r="AQ119" t="s">
        <v>192</v>
      </c>
      <c r="AR119">
        <v>1591791334.2354801</v>
      </c>
      <c r="AS119">
        <v>411.07354838709699</v>
      </c>
      <c r="AT119">
        <v>409.99590322580599</v>
      </c>
      <c r="AU119">
        <v>18.078335483871001</v>
      </c>
      <c r="AV119">
        <v>17.918293548387101</v>
      </c>
      <c r="AW119">
        <v>1000.03561290323</v>
      </c>
      <c r="AX119">
        <v>101.64196774193501</v>
      </c>
      <c r="AY119">
        <v>0.10066041935483901</v>
      </c>
      <c r="AZ119">
        <v>19.920780645161301</v>
      </c>
      <c r="BA119">
        <v>999.9</v>
      </c>
      <c r="BB119">
        <v>999.9</v>
      </c>
      <c r="BC119">
        <v>10006.370000000001</v>
      </c>
      <c r="BD119">
        <v>0</v>
      </c>
      <c r="BE119">
        <v>0.282605</v>
      </c>
      <c r="BF119">
        <v>1591791316.8</v>
      </c>
      <c r="BG119" t="s">
        <v>446</v>
      </c>
      <c r="BH119">
        <v>18</v>
      </c>
      <c r="BI119">
        <v>-0.877</v>
      </c>
      <c r="BJ119">
        <v>0.10100000000000001</v>
      </c>
      <c r="BK119">
        <v>410</v>
      </c>
      <c r="BL119">
        <v>18</v>
      </c>
      <c r="BM119">
        <v>0.44</v>
      </c>
      <c r="BN119">
        <v>0.13</v>
      </c>
      <c r="BO119">
        <v>1.0876669047619001</v>
      </c>
      <c r="BP119">
        <v>-0.19824970423788199</v>
      </c>
      <c r="BQ119">
        <v>3.5739874322806099E-2</v>
      </c>
      <c r="BR119">
        <v>0</v>
      </c>
      <c r="BS119">
        <v>0.15983066666666701</v>
      </c>
      <c r="BT119">
        <v>9.8304902357989193E-3</v>
      </c>
      <c r="BU119">
        <v>2.8628508906721299E-3</v>
      </c>
      <c r="BV119">
        <v>1</v>
      </c>
      <c r="BW119">
        <v>1</v>
      </c>
      <c r="BX119">
        <v>2</v>
      </c>
      <c r="BY119" t="s">
        <v>200</v>
      </c>
      <c r="BZ119">
        <v>100</v>
      </c>
      <c r="CA119">
        <v>100</v>
      </c>
      <c r="CB119">
        <v>-0.877</v>
      </c>
      <c r="CC119">
        <v>0.10100000000000001</v>
      </c>
      <c r="CD119">
        <v>2</v>
      </c>
      <c r="CE119">
        <v>1080.02</v>
      </c>
      <c r="CF119">
        <v>353.815</v>
      </c>
      <c r="CG119">
        <v>20.001000000000001</v>
      </c>
      <c r="CH119">
        <v>22.894500000000001</v>
      </c>
      <c r="CI119">
        <v>30.001000000000001</v>
      </c>
      <c r="CJ119">
        <v>22.611499999999999</v>
      </c>
      <c r="CK119">
        <v>22.674299999999999</v>
      </c>
      <c r="CL119">
        <v>24.883800000000001</v>
      </c>
      <c r="CM119">
        <v>-30</v>
      </c>
      <c r="CN119">
        <v>-30</v>
      </c>
      <c r="CO119">
        <v>20</v>
      </c>
      <c r="CP119">
        <v>410</v>
      </c>
      <c r="CQ119">
        <v>20</v>
      </c>
      <c r="CR119">
        <v>99.116</v>
      </c>
      <c r="CS119">
        <v>107.128</v>
      </c>
    </row>
    <row r="120" spans="1:97" x14ac:dyDescent="0.25">
      <c r="A120">
        <v>104</v>
      </c>
      <c r="B120">
        <v>1591791347.8</v>
      </c>
      <c r="C120">
        <v>5913.0999999046298</v>
      </c>
      <c r="D120" t="s">
        <v>451</v>
      </c>
      <c r="E120" t="s">
        <v>452</v>
      </c>
      <c r="F120">
        <v>1591791339.17097</v>
      </c>
      <c r="G120">
        <f t="shared" si="29"/>
        <v>1.3436779731671239E-4</v>
      </c>
      <c r="H120">
        <f t="shared" si="30"/>
        <v>-0.93200447776424145</v>
      </c>
      <c r="I120">
        <f t="shared" si="31"/>
        <v>411.065870967742</v>
      </c>
      <c r="J120">
        <f t="shared" si="32"/>
        <v>461.93890350408242</v>
      </c>
      <c r="K120">
        <f t="shared" si="33"/>
        <v>46.998840997265894</v>
      </c>
      <c r="L120">
        <f t="shared" si="34"/>
        <v>41.822889049752412</v>
      </c>
      <c r="M120">
        <f t="shared" si="35"/>
        <v>2.7648214399233307E-2</v>
      </c>
      <c r="N120">
        <f t="shared" si="36"/>
        <v>2</v>
      </c>
      <c r="O120">
        <f t="shared" si="37"/>
        <v>2.7437620517937428E-2</v>
      </c>
      <c r="P120">
        <f t="shared" si="38"/>
        <v>1.7167300039446238E-2</v>
      </c>
      <c r="Q120">
        <f t="shared" si="39"/>
        <v>0</v>
      </c>
      <c r="R120">
        <f t="shared" si="40"/>
        <v>19.874227767249284</v>
      </c>
      <c r="S120">
        <f t="shared" si="41"/>
        <v>19.874227767249284</v>
      </c>
      <c r="T120">
        <f t="shared" si="42"/>
        <v>2.3283987254112537</v>
      </c>
      <c r="U120">
        <f t="shared" si="43"/>
        <v>78.795126005836778</v>
      </c>
      <c r="V120">
        <f t="shared" si="44"/>
        <v>1.8403516976316288</v>
      </c>
      <c r="W120">
        <f t="shared" si="45"/>
        <v>2.3356161617094235</v>
      </c>
      <c r="X120">
        <f t="shared" si="46"/>
        <v>0.48804702777962494</v>
      </c>
      <c r="Y120">
        <f t="shared" si="47"/>
        <v>-5.9256198616670162</v>
      </c>
      <c r="Z120">
        <f t="shared" si="48"/>
        <v>5.3847278305664021</v>
      </c>
      <c r="AA120">
        <f t="shared" si="49"/>
        <v>0.54075372364407859</v>
      </c>
      <c r="AB120">
        <f t="shared" si="50"/>
        <v>-1.3830745653553578E-4</v>
      </c>
      <c r="AC120">
        <v>0</v>
      </c>
      <c r="AD120">
        <v>0</v>
      </c>
      <c r="AE120">
        <v>2</v>
      </c>
      <c r="AF120">
        <v>4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55079.376325268997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12.2</v>
      </c>
      <c r="AP120">
        <v>0.5</v>
      </c>
      <c r="AQ120" t="s">
        <v>192</v>
      </c>
      <c r="AR120">
        <v>1591791339.17097</v>
      </c>
      <c r="AS120">
        <v>411.065870967742</v>
      </c>
      <c r="AT120">
        <v>409.996225806452</v>
      </c>
      <c r="AU120">
        <v>18.088319354838699</v>
      </c>
      <c r="AV120">
        <v>17.927358064516099</v>
      </c>
      <c r="AW120">
        <v>1000.01383870968</v>
      </c>
      <c r="AX120">
        <v>101.642258064516</v>
      </c>
      <c r="AY120">
        <v>0.100289793548387</v>
      </c>
      <c r="AZ120">
        <v>19.924167741935499</v>
      </c>
      <c r="BA120">
        <v>999.9</v>
      </c>
      <c r="BB120">
        <v>999.9</v>
      </c>
      <c r="BC120">
        <v>10006.735483871</v>
      </c>
      <c r="BD120">
        <v>0</v>
      </c>
      <c r="BE120">
        <v>0.282605</v>
      </c>
      <c r="BF120">
        <v>1591791316.8</v>
      </c>
      <c r="BG120" t="s">
        <v>446</v>
      </c>
      <c r="BH120">
        <v>18</v>
      </c>
      <c r="BI120">
        <v>-0.877</v>
      </c>
      <c r="BJ120">
        <v>0.10100000000000001</v>
      </c>
      <c r="BK120">
        <v>410</v>
      </c>
      <c r="BL120">
        <v>18</v>
      </c>
      <c r="BM120">
        <v>0.44</v>
      </c>
      <c r="BN120">
        <v>0.13</v>
      </c>
      <c r="BO120">
        <v>1.0753119047619</v>
      </c>
      <c r="BP120">
        <v>-6.5582951138493703E-2</v>
      </c>
      <c r="BQ120">
        <v>2.1136713516453898E-2</v>
      </c>
      <c r="BR120">
        <v>1</v>
      </c>
      <c r="BS120">
        <v>0.16043750000000001</v>
      </c>
      <c r="BT120">
        <v>1.03239186451674E-2</v>
      </c>
      <c r="BU120">
        <v>1.2597567461711901E-3</v>
      </c>
      <c r="BV120">
        <v>1</v>
      </c>
      <c r="BW120">
        <v>2</v>
      </c>
      <c r="BX120">
        <v>2</v>
      </c>
      <c r="BY120" t="s">
        <v>197</v>
      </c>
      <c r="BZ120">
        <v>100</v>
      </c>
      <c r="CA120">
        <v>100</v>
      </c>
      <c r="CB120">
        <v>-0.877</v>
      </c>
      <c r="CC120">
        <v>0.10100000000000001</v>
      </c>
      <c r="CD120">
        <v>2</v>
      </c>
      <c r="CE120">
        <v>1080.6600000000001</v>
      </c>
      <c r="CF120">
        <v>353.88799999999998</v>
      </c>
      <c r="CG120">
        <v>20.001200000000001</v>
      </c>
      <c r="CH120">
        <v>22.907</v>
      </c>
      <c r="CI120">
        <v>30.000900000000001</v>
      </c>
      <c r="CJ120">
        <v>22.6248</v>
      </c>
      <c r="CK120">
        <v>22.687200000000001</v>
      </c>
      <c r="CL120">
        <v>24.883700000000001</v>
      </c>
      <c r="CM120">
        <v>-30</v>
      </c>
      <c r="CN120">
        <v>-30</v>
      </c>
      <c r="CO120">
        <v>20</v>
      </c>
      <c r="CP120">
        <v>410</v>
      </c>
      <c r="CQ120">
        <v>20</v>
      </c>
      <c r="CR120">
        <v>99.115499999999997</v>
      </c>
      <c r="CS120">
        <v>107.126</v>
      </c>
    </row>
    <row r="121" spans="1:97" x14ac:dyDescent="0.25">
      <c r="A121">
        <v>105</v>
      </c>
      <c r="B121">
        <v>1591791352.8</v>
      </c>
      <c r="C121">
        <v>5918.0999999046298</v>
      </c>
      <c r="D121" t="s">
        <v>453</v>
      </c>
      <c r="E121" t="s">
        <v>454</v>
      </c>
      <c r="F121">
        <v>1591791344.17097</v>
      </c>
      <c r="G121">
        <f t="shared" si="29"/>
        <v>1.3461636440861396E-4</v>
      </c>
      <c r="H121">
        <f t="shared" si="30"/>
        <v>-0.93686375095696861</v>
      </c>
      <c r="I121">
        <f t="shared" si="31"/>
        <v>411.07329032258099</v>
      </c>
      <c r="J121">
        <f t="shared" si="32"/>
        <v>462.07900692265986</v>
      </c>
      <c r="K121">
        <f t="shared" si="33"/>
        <v>47.012927271824445</v>
      </c>
      <c r="L121">
        <f t="shared" si="34"/>
        <v>41.823494276509543</v>
      </c>
      <c r="M121">
        <f t="shared" si="35"/>
        <v>2.7726496990101403E-2</v>
      </c>
      <c r="N121">
        <f t="shared" si="36"/>
        <v>2</v>
      </c>
      <c r="O121">
        <f t="shared" si="37"/>
        <v>2.7514713806856227E-2</v>
      </c>
      <c r="P121">
        <f t="shared" si="38"/>
        <v>1.7215589066746296E-2</v>
      </c>
      <c r="Q121">
        <f t="shared" si="39"/>
        <v>0</v>
      </c>
      <c r="R121">
        <f t="shared" si="40"/>
        <v>19.877783940995396</v>
      </c>
      <c r="S121">
        <f t="shared" si="41"/>
        <v>19.877783940995396</v>
      </c>
      <c r="T121">
        <f t="shared" si="42"/>
        <v>2.3289120244670194</v>
      </c>
      <c r="U121">
        <f t="shared" si="43"/>
        <v>78.819517646490382</v>
      </c>
      <c r="V121">
        <f t="shared" si="44"/>
        <v>1.8413375917849979</v>
      </c>
      <c r="W121">
        <f t="shared" si="45"/>
        <v>2.3361442023072159</v>
      </c>
      <c r="X121">
        <f t="shared" si="46"/>
        <v>0.4875744326820215</v>
      </c>
      <c r="Y121">
        <f t="shared" si="47"/>
        <v>-5.9365816704198755</v>
      </c>
      <c r="Z121">
        <f t="shared" si="48"/>
        <v>5.3946706428912465</v>
      </c>
      <c r="AA121">
        <f t="shared" si="49"/>
        <v>0.54177220540653537</v>
      </c>
      <c r="AB121">
        <f t="shared" si="50"/>
        <v>-1.3882212209370692E-4</v>
      </c>
      <c r="AC121">
        <v>0</v>
      </c>
      <c r="AD121">
        <v>0</v>
      </c>
      <c r="AE121">
        <v>2</v>
      </c>
      <c r="AF121">
        <v>3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55064.989520655465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12.2</v>
      </c>
      <c r="AP121">
        <v>0.5</v>
      </c>
      <c r="AQ121" t="s">
        <v>192</v>
      </c>
      <c r="AR121">
        <v>1591791344.17097</v>
      </c>
      <c r="AS121">
        <v>411.07329032258099</v>
      </c>
      <c r="AT121">
        <v>409.99783870967701</v>
      </c>
      <c r="AU121">
        <v>18.098074193548399</v>
      </c>
      <c r="AV121">
        <v>17.936816129032302</v>
      </c>
      <c r="AW121">
        <v>1000.0100322580601</v>
      </c>
      <c r="AX121">
        <v>101.642096774194</v>
      </c>
      <c r="AY121">
        <v>0.100087067741935</v>
      </c>
      <c r="AZ121">
        <v>19.927816129032301</v>
      </c>
      <c r="BA121">
        <v>999.9</v>
      </c>
      <c r="BB121">
        <v>999.9</v>
      </c>
      <c r="BC121">
        <v>10004.1564516129</v>
      </c>
      <c r="BD121">
        <v>0</v>
      </c>
      <c r="BE121">
        <v>0.282605</v>
      </c>
      <c r="BF121">
        <v>1591791316.8</v>
      </c>
      <c r="BG121" t="s">
        <v>446</v>
      </c>
      <c r="BH121">
        <v>18</v>
      </c>
      <c r="BI121">
        <v>-0.877</v>
      </c>
      <c r="BJ121">
        <v>0.10100000000000001</v>
      </c>
      <c r="BK121">
        <v>410</v>
      </c>
      <c r="BL121">
        <v>18</v>
      </c>
      <c r="BM121">
        <v>0.44</v>
      </c>
      <c r="BN121">
        <v>0.13</v>
      </c>
      <c r="BO121">
        <v>1.0716521428571399</v>
      </c>
      <c r="BP121">
        <v>7.3225476055422206E-2</v>
      </c>
      <c r="BQ121">
        <v>1.7173253641819299E-2</v>
      </c>
      <c r="BR121">
        <v>1</v>
      </c>
      <c r="BS121">
        <v>0.16101909523809499</v>
      </c>
      <c r="BT121">
        <v>4.04981768090114E-3</v>
      </c>
      <c r="BU121">
        <v>8.3518622986059499E-4</v>
      </c>
      <c r="BV121">
        <v>1</v>
      </c>
      <c r="BW121">
        <v>2</v>
      </c>
      <c r="BX121">
        <v>2</v>
      </c>
      <c r="BY121" t="s">
        <v>197</v>
      </c>
      <c r="BZ121">
        <v>100</v>
      </c>
      <c r="CA121">
        <v>100</v>
      </c>
      <c r="CB121">
        <v>-0.877</v>
      </c>
      <c r="CC121">
        <v>0.10100000000000001</v>
      </c>
      <c r="CD121">
        <v>2</v>
      </c>
      <c r="CE121">
        <v>1081.8900000000001</v>
      </c>
      <c r="CF121">
        <v>353.99299999999999</v>
      </c>
      <c r="CG121">
        <v>20.0015</v>
      </c>
      <c r="CH121">
        <v>22.919499999999999</v>
      </c>
      <c r="CI121">
        <v>30.001000000000001</v>
      </c>
      <c r="CJ121">
        <v>22.637699999999999</v>
      </c>
      <c r="CK121">
        <v>22.701000000000001</v>
      </c>
      <c r="CL121">
        <v>24.883900000000001</v>
      </c>
      <c r="CM121">
        <v>-30</v>
      </c>
      <c r="CN121">
        <v>-30</v>
      </c>
      <c r="CO121">
        <v>20</v>
      </c>
      <c r="CP121">
        <v>410</v>
      </c>
      <c r="CQ121">
        <v>20</v>
      </c>
      <c r="CR121">
        <v>99.114900000000006</v>
      </c>
      <c r="CS121">
        <v>107.124</v>
      </c>
    </row>
    <row r="122" spans="1:97" x14ac:dyDescent="0.25">
      <c r="A122">
        <v>106</v>
      </c>
      <c r="B122">
        <v>1591791357.8</v>
      </c>
      <c r="C122">
        <v>5923.0999999046298</v>
      </c>
      <c r="D122" t="s">
        <v>455</v>
      </c>
      <c r="E122" t="s">
        <v>456</v>
      </c>
      <c r="F122">
        <v>1591791349.17097</v>
      </c>
      <c r="G122">
        <f t="shared" si="29"/>
        <v>1.3474041494884555E-4</v>
      </c>
      <c r="H122">
        <f t="shared" si="30"/>
        <v>-0.93997528661456975</v>
      </c>
      <c r="I122">
        <f t="shared" si="31"/>
        <v>411.07858064516103</v>
      </c>
      <c r="J122">
        <f t="shared" si="32"/>
        <v>462.17253008974592</v>
      </c>
      <c r="K122">
        <f t="shared" si="33"/>
        <v>47.022488066459196</v>
      </c>
      <c r="L122">
        <f t="shared" si="34"/>
        <v>41.824073033960993</v>
      </c>
      <c r="M122">
        <f t="shared" si="35"/>
        <v>2.777509802353733E-2</v>
      </c>
      <c r="N122">
        <f t="shared" si="36"/>
        <v>2</v>
      </c>
      <c r="O122">
        <f t="shared" si="37"/>
        <v>2.7562574802040489E-2</v>
      </c>
      <c r="P122">
        <f t="shared" si="38"/>
        <v>1.7245567972050253E-2</v>
      </c>
      <c r="Q122">
        <f t="shared" si="39"/>
        <v>0</v>
      </c>
      <c r="R122">
        <f t="shared" si="40"/>
        <v>19.881692859618461</v>
      </c>
      <c r="S122">
        <f t="shared" si="41"/>
        <v>19.881692859618461</v>
      </c>
      <c r="T122">
        <f t="shared" si="42"/>
        <v>2.3294763532105556</v>
      </c>
      <c r="U122">
        <f t="shared" si="43"/>
        <v>78.841533925146578</v>
      </c>
      <c r="V122">
        <f t="shared" si="44"/>
        <v>1.8423033012796164</v>
      </c>
      <c r="W122">
        <f t="shared" si="45"/>
        <v>2.3367167146046763</v>
      </c>
      <c r="X122">
        <f t="shared" si="46"/>
        <v>0.48717305193093918</v>
      </c>
      <c r="Y122">
        <f t="shared" si="47"/>
        <v>-5.9420522992440885</v>
      </c>
      <c r="Z122">
        <f t="shared" si="48"/>
        <v>5.3996219303017998</v>
      </c>
      <c r="AA122">
        <f t="shared" si="49"/>
        <v>0.54229128813744598</v>
      </c>
      <c r="AB122">
        <f t="shared" si="50"/>
        <v>-1.3908080484270613E-4</v>
      </c>
      <c r="AC122">
        <v>0</v>
      </c>
      <c r="AD122">
        <v>0</v>
      </c>
      <c r="AE122">
        <v>2</v>
      </c>
      <c r="AF122">
        <v>5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55036.252847204501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12.2</v>
      </c>
      <c r="AP122">
        <v>0.5</v>
      </c>
      <c r="AQ122" t="s">
        <v>192</v>
      </c>
      <c r="AR122">
        <v>1591791349.17097</v>
      </c>
      <c r="AS122">
        <v>411.07858064516103</v>
      </c>
      <c r="AT122">
        <v>409.999387096774</v>
      </c>
      <c r="AU122">
        <v>18.107548387096799</v>
      </c>
      <c r="AV122">
        <v>17.946141935483901</v>
      </c>
      <c r="AW122">
        <v>1000.00170967742</v>
      </c>
      <c r="AX122">
        <v>101.642290322581</v>
      </c>
      <c r="AY122">
        <v>9.9992061290322606E-2</v>
      </c>
      <c r="AZ122">
        <v>19.931770967741901</v>
      </c>
      <c r="BA122">
        <v>999.9</v>
      </c>
      <c r="BB122">
        <v>999.9</v>
      </c>
      <c r="BC122">
        <v>9998.8338709677391</v>
      </c>
      <c r="BD122">
        <v>0</v>
      </c>
      <c r="BE122">
        <v>0.282605</v>
      </c>
      <c r="BF122">
        <v>1591791316.8</v>
      </c>
      <c r="BG122" t="s">
        <v>446</v>
      </c>
      <c r="BH122">
        <v>18</v>
      </c>
      <c r="BI122">
        <v>-0.877</v>
      </c>
      <c r="BJ122">
        <v>0.10100000000000001</v>
      </c>
      <c r="BK122">
        <v>410</v>
      </c>
      <c r="BL122">
        <v>18</v>
      </c>
      <c r="BM122">
        <v>0.44</v>
      </c>
      <c r="BN122">
        <v>0.13</v>
      </c>
      <c r="BO122">
        <v>1.0766969047618999</v>
      </c>
      <c r="BP122">
        <v>3.4603970504830703E-2</v>
      </c>
      <c r="BQ122">
        <v>1.4593293875399999E-2</v>
      </c>
      <c r="BR122">
        <v>1</v>
      </c>
      <c r="BS122">
        <v>0.161307166666667</v>
      </c>
      <c r="BT122">
        <v>1.5775804229800499E-3</v>
      </c>
      <c r="BU122">
        <v>6.14010893212919E-4</v>
      </c>
      <c r="BV122">
        <v>1</v>
      </c>
      <c r="BW122">
        <v>2</v>
      </c>
      <c r="BX122">
        <v>2</v>
      </c>
      <c r="BY122" t="s">
        <v>197</v>
      </c>
      <c r="BZ122">
        <v>100</v>
      </c>
      <c r="CA122">
        <v>100</v>
      </c>
      <c r="CB122">
        <v>-0.877</v>
      </c>
      <c r="CC122">
        <v>0.10100000000000001</v>
      </c>
      <c r="CD122">
        <v>2</v>
      </c>
      <c r="CE122">
        <v>1080.33</v>
      </c>
      <c r="CF122">
        <v>353.81099999999998</v>
      </c>
      <c r="CG122">
        <v>20.002099999999999</v>
      </c>
      <c r="CH122">
        <v>22.932099999999998</v>
      </c>
      <c r="CI122">
        <v>30.001000000000001</v>
      </c>
      <c r="CJ122">
        <v>22.651499999999999</v>
      </c>
      <c r="CK122">
        <v>22.714300000000001</v>
      </c>
      <c r="CL122">
        <v>24.883299999999998</v>
      </c>
      <c r="CM122">
        <v>-30</v>
      </c>
      <c r="CN122">
        <v>-30</v>
      </c>
      <c r="CO122">
        <v>20</v>
      </c>
      <c r="CP122">
        <v>410</v>
      </c>
      <c r="CQ122">
        <v>20</v>
      </c>
      <c r="CR122">
        <v>99.113200000000006</v>
      </c>
      <c r="CS122">
        <v>107.123</v>
      </c>
    </row>
    <row r="123" spans="1:97" x14ac:dyDescent="0.25">
      <c r="A123">
        <v>107</v>
      </c>
      <c r="B123">
        <v>1591791583.8</v>
      </c>
      <c r="C123">
        <v>6149.0999999046298</v>
      </c>
      <c r="D123" t="s">
        <v>458</v>
      </c>
      <c r="E123" t="s">
        <v>459</v>
      </c>
      <c r="F123">
        <v>1591791575.8</v>
      </c>
      <c r="G123">
        <f t="shared" si="29"/>
        <v>1.0681281355804211E-4</v>
      </c>
      <c r="H123">
        <f t="shared" si="30"/>
        <v>-0.71432572417987017</v>
      </c>
      <c r="I123">
        <f t="shared" si="31"/>
        <v>411.156580645161</v>
      </c>
      <c r="J123">
        <f t="shared" si="32"/>
        <v>459.13337710129707</v>
      </c>
      <c r="K123">
        <f t="shared" si="33"/>
        <v>46.716694904291558</v>
      </c>
      <c r="L123">
        <f t="shared" si="34"/>
        <v>41.835069053701062</v>
      </c>
      <c r="M123">
        <f t="shared" si="35"/>
        <v>2.2390885467854237E-2</v>
      </c>
      <c r="N123">
        <f t="shared" si="36"/>
        <v>2</v>
      </c>
      <c r="O123">
        <f t="shared" si="37"/>
        <v>2.2252550021361669E-2</v>
      </c>
      <c r="P123">
        <f t="shared" si="38"/>
        <v>1.3920201305882536E-2</v>
      </c>
      <c r="Q123">
        <f t="shared" si="39"/>
        <v>0</v>
      </c>
      <c r="R123">
        <f t="shared" si="40"/>
        <v>20.095718803884676</v>
      </c>
      <c r="S123">
        <f t="shared" si="41"/>
        <v>20.095718803884676</v>
      </c>
      <c r="T123">
        <f t="shared" si="42"/>
        <v>2.3605586643482472</v>
      </c>
      <c r="U123">
        <f t="shared" si="43"/>
        <v>79.545728187600488</v>
      </c>
      <c r="V123">
        <f t="shared" si="44"/>
        <v>1.8823403741072313</v>
      </c>
      <c r="W123">
        <f t="shared" si="45"/>
        <v>2.3663626155611066</v>
      </c>
      <c r="X123">
        <f t="shared" si="46"/>
        <v>0.47821829024101592</v>
      </c>
      <c r="Y123">
        <f t="shared" si="47"/>
        <v>-4.7104450779096574</v>
      </c>
      <c r="Z123">
        <f t="shared" si="48"/>
        <v>4.2796287480080695</v>
      </c>
      <c r="AA123">
        <f t="shared" si="49"/>
        <v>0.43072883825525432</v>
      </c>
      <c r="AB123">
        <f t="shared" si="50"/>
        <v>-8.7491646334036943E-5</v>
      </c>
      <c r="AC123">
        <v>0</v>
      </c>
      <c r="AD123">
        <v>0</v>
      </c>
      <c r="AE123">
        <v>2</v>
      </c>
      <c r="AF123">
        <v>1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54992.43209216262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17.350000000000001</v>
      </c>
      <c r="AP123">
        <v>0.5</v>
      </c>
      <c r="AQ123" t="s">
        <v>192</v>
      </c>
      <c r="AR123">
        <v>1591791575.8</v>
      </c>
      <c r="AS123">
        <v>411.156580645161</v>
      </c>
      <c r="AT123">
        <v>409.99345161290302</v>
      </c>
      <c r="AU123">
        <v>18.4997096774194</v>
      </c>
      <c r="AV123">
        <v>18.317822580645199</v>
      </c>
      <c r="AW123">
        <v>1000.02619354839</v>
      </c>
      <c r="AX123">
        <v>101.649258064516</v>
      </c>
      <c r="AY123">
        <v>0.100467035483871</v>
      </c>
      <c r="AZ123">
        <v>20.1354096774194</v>
      </c>
      <c r="BA123">
        <v>999.9</v>
      </c>
      <c r="BB123">
        <v>999.9</v>
      </c>
      <c r="BC123">
        <v>9997.0603225806408</v>
      </c>
      <c r="BD123">
        <v>0</v>
      </c>
      <c r="BE123">
        <v>0.282605</v>
      </c>
      <c r="BF123">
        <v>1591791558.8</v>
      </c>
      <c r="BG123" t="s">
        <v>460</v>
      </c>
      <c r="BH123">
        <v>19</v>
      </c>
      <c r="BI123">
        <v>-0.98599999999999999</v>
      </c>
      <c r="BJ123">
        <v>0.114</v>
      </c>
      <c r="BK123">
        <v>410</v>
      </c>
      <c r="BL123">
        <v>18</v>
      </c>
      <c r="BM123">
        <v>0.27</v>
      </c>
      <c r="BN123">
        <v>0.12</v>
      </c>
      <c r="BO123">
        <v>1.14852171428571</v>
      </c>
      <c r="BP123">
        <v>0.28329787861600603</v>
      </c>
      <c r="BQ123">
        <v>8.2793790224148303E-2</v>
      </c>
      <c r="BR123">
        <v>0</v>
      </c>
      <c r="BS123">
        <v>0.17972742857142901</v>
      </c>
      <c r="BT123">
        <v>3.6564129325016299E-2</v>
      </c>
      <c r="BU123">
        <v>1.1564906497353001E-2</v>
      </c>
      <c r="BV123">
        <v>1</v>
      </c>
      <c r="BW123">
        <v>1</v>
      </c>
      <c r="BX123">
        <v>2</v>
      </c>
      <c r="BY123" t="s">
        <v>200</v>
      </c>
      <c r="BZ123">
        <v>100</v>
      </c>
      <c r="CA123">
        <v>100</v>
      </c>
      <c r="CB123">
        <v>-0.98599999999999999</v>
      </c>
      <c r="CC123">
        <v>0.114</v>
      </c>
      <c r="CD123">
        <v>2</v>
      </c>
      <c r="CE123">
        <v>1084.75</v>
      </c>
      <c r="CF123">
        <v>352.88499999999999</v>
      </c>
      <c r="CG123">
        <v>20.000900000000001</v>
      </c>
      <c r="CH123">
        <v>23.444199999999999</v>
      </c>
      <c r="CI123">
        <v>30.000699999999998</v>
      </c>
      <c r="CJ123">
        <v>23.199100000000001</v>
      </c>
      <c r="CK123">
        <v>23.261800000000001</v>
      </c>
      <c r="CL123">
        <v>24.8871</v>
      </c>
      <c r="CM123">
        <v>-30</v>
      </c>
      <c r="CN123">
        <v>-30</v>
      </c>
      <c r="CO123">
        <v>20</v>
      </c>
      <c r="CP123">
        <v>410</v>
      </c>
      <c r="CQ123">
        <v>20</v>
      </c>
      <c r="CR123">
        <v>99.067800000000005</v>
      </c>
      <c r="CS123">
        <v>107.05200000000001</v>
      </c>
    </row>
    <row r="124" spans="1:97" x14ac:dyDescent="0.25">
      <c r="A124">
        <v>108</v>
      </c>
      <c r="B124">
        <v>1591791588.8</v>
      </c>
      <c r="C124">
        <v>6154.0999999046298</v>
      </c>
      <c r="D124" t="s">
        <v>461</v>
      </c>
      <c r="E124" t="s">
        <v>462</v>
      </c>
      <c r="F124">
        <v>1591791580.44839</v>
      </c>
      <c r="G124">
        <f t="shared" si="29"/>
        <v>1.061950000275147E-4</v>
      </c>
      <c r="H124">
        <f t="shared" si="30"/>
        <v>-0.71356355662701498</v>
      </c>
      <c r="I124">
        <f t="shared" si="31"/>
        <v>411.16064516129001</v>
      </c>
      <c r="J124">
        <f t="shared" si="32"/>
        <v>459.33105187045749</v>
      </c>
      <c r="K124">
        <f t="shared" si="33"/>
        <v>46.736820867091218</v>
      </c>
      <c r="L124">
        <f t="shared" si="34"/>
        <v>41.835493904122863</v>
      </c>
      <c r="M124">
        <f t="shared" si="35"/>
        <v>2.228349351716287E-2</v>
      </c>
      <c r="N124">
        <f t="shared" si="36"/>
        <v>2</v>
      </c>
      <c r="O124">
        <f t="shared" si="37"/>
        <v>2.2146477485068015E-2</v>
      </c>
      <c r="P124">
        <f t="shared" si="38"/>
        <v>1.3853788442373515E-2</v>
      </c>
      <c r="Q124">
        <f t="shared" si="39"/>
        <v>0</v>
      </c>
      <c r="R124">
        <f t="shared" si="40"/>
        <v>20.097416175099241</v>
      </c>
      <c r="S124">
        <f t="shared" si="41"/>
        <v>20.097416175099241</v>
      </c>
      <c r="T124">
        <f t="shared" si="42"/>
        <v>2.3608066134717967</v>
      </c>
      <c r="U124">
        <f t="shared" si="43"/>
        <v>79.569733215768295</v>
      </c>
      <c r="V124">
        <f t="shared" si="44"/>
        <v>1.8830793882226236</v>
      </c>
      <c r="W124">
        <f t="shared" si="45"/>
        <v>2.3665774813097586</v>
      </c>
      <c r="X124">
        <f t="shared" si="46"/>
        <v>0.4777272252491731</v>
      </c>
      <c r="Y124">
        <f t="shared" si="47"/>
        <v>-4.683199501213398</v>
      </c>
      <c r="Z124">
        <f t="shared" si="48"/>
        <v>4.2548692006114024</v>
      </c>
      <c r="AA124">
        <f t="shared" si="49"/>
        <v>0.42824381747211848</v>
      </c>
      <c r="AB124">
        <f t="shared" si="50"/>
        <v>-8.6483129877024112E-5</v>
      </c>
      <c r="AC124">
        <v>0</v>
      </c>
      <c r="AD124">
        <v>0</v>
      </c>
      <c r="AE124">
        <v>2</v>
      </c>
      <c r="AF124">
        <v>1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54977.500124625294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17.350000000000001</v>
      </c>
      <c r="AP124">
        <v>0.5</v>
      </c>
      <c r="AQ124" t="s">
        <v>192</v>
      </c>
      <c r="AR124">
        <v>1591791580.44839</v>
      </c>
      <c r="AS124">
        <v>411.16064516129001</v>
      </c>
      <c r="AT124">
        <v>409.99838709677402</v>
      </c>
      <c r="AU124">
        <v>18.506967741935501</v>
      </c>
      <c r="AV124">
        <v>18.326132258064501</v>
      </c>
      <c r="AW124">
        <v>1000.01638709677</v>
      </c>
      <c r="AX124">
        <v>101.649548387097</v>
      </c>
      <c r="AY124">
        <v>0.100204164516129</v>
      </c>
      <c r="AZ124">
        <v>20.1368774193548</v>
      </c>
      <c r="BA124">
        <v>999.9</v>
      </c>
      <c r="BB124">
        <v>999.9</v>
      </c>
      <c r="BC124">
        <v>9994.2529032258099</v>
      </c>
      <c r="BD124">
        <v>0</v>
      </c>
      <c r="BE124">
        <v>0.282605</v>
      </c>
      <c r="BF124">
        <v>1591791558.8</v>
      </c>
      <c r="BG124" t="s">
        <v>460</v>
      </c>
      <c r="BH124">
        <v>19</v>
      </c>
      <c r="BI124">
        <v>-0.98599999999999999</v>
      </c>
      <c r="BJ124">
        <v>0.114</v>
      </c>
      <c r="BK124">
        <v>410</v>
      </c>
      <c r="BL124">
        <v>18</v>
      </c>
      <c r="BM124">
        <v>0.27</v>
      </c>
      <c r="BN124">
        <v>0.12</v>
      </c>
      <c r="BO124">
        <v>1.16439</v>
      </c>
      <c r="BP124">
        <v>1.58797060441398E-2</v>
      </c>
      <c r="BQ124">
        <v>2.4938492049726799E-2</v>
      </c>
      <c r="BR124">
        <v>1</v>
      </c>
      <c r="BS124">
        <v>0.181415976190476</v>
      </c>
      <c r="BT124">
        <v>-9.6406135601715699E-3</v>
      </c>
      <c r="BU124">
        <v>1.4268696421269799E-3</v>
      </c>
      <c r="BV124">
        <v>1</v>
      </c>
      <c r="BW124">
        <v>2</v>
      </c>
      <c r="BX124">
        <v>2</v>
      </c>
      <c r="BY124" t="s">
        <v>197</v>
      </c>
      <c r="BZ124">
        <v>100</v>
      </c>
      <c r="CA124">
        <v>100</v>
      </c>
      <c r="CB124">
        <v>-0.98599999999999999</v>
      </c>
      <c r="CC124">
        <v>0.114</v>
      </c>
      <c r="CD124">
        <v>2</v>
      </c>
      <c r="CE124">
        <v>1084.69</v>
      </c>
      <c r="CF124">
        <v>353.09699999999998</v>
      </c>
      <c r="CG124">
        <v>20.000900000000001</v>
      </c>
      <c r="CH124">
        <v>23.4541</v>
      </c>
      <c r="CI124">
        <v>30.000800000000002</v>
      </c>
      <c r="CJ124">
        <v>23.2102</v>
      </c>
      <c r="CK124">
        <v>23.271599999999999</v>
      </c>
      <c r="CL124">
        <v>24.8874</v>
      </c>
      <c r="CM124">
        <v>-30</v>
      </c>
      <c r="CN124">
        <v>-30</v>
      </c>
      <c r="CO124">
        <v>20</v>
      </c>
      <c r="CP124">
        <v>410</v>
      </c>
      <c r="CQ124">
        <v>20</v>
      </c>
      <c r="CR124">
        <v>99.069199999999995</v>
      </c>
      <c r="CS124">
        <v>107.051</v>
      </c>
    </row>
    <row r="125" spans="1:97" x14ac:dyDescent="0.25">
      <c r="A125">
        <v>109</v>
      </c>
      <c r="B125">
        <v>1591791593.8</v>
      </c>
      <c r="C125">
        <v>6159.0999999046298</v>
      </c>
      <c r="D125" t="s">
        <v>463</v>
      </c>
      <c r="E125" t="s">
        <v>464</v>
      </c>
      <c r="F125">
        <v>1591791585.2387099</v>
      </c>
      <c r="G125">
        <f t="shared" si="29"/>
        <v>1.056055196210358E-4</v>
      </c>
      <c r="H125">
        <f t="shared" si="30"/>
        <v>-0.72062155462789346</v>
      </c>
      <c r="I125">
        <f t="shared" si="31"/>
        <v>411.16787096774198</v>
      </c>
      <c r="J125">
        <f t="shared" si="32"/>
        <v>460.08079417344084</v>
      </c>
      <c r="K125">
        <f t="shared" si="33"/>
        <v>46.813219094459761</v>
      </c>
      <c r="L125">
        <f t="shared" si="34"/>
        <v>41.836329340362198</v>
      </c>
      <c r="M125">
        <f t="shared" si="35"/>
        <v>2.2183920958977029E-2</v>
      </c>
      <c r="N125">
        <f t="shared" si="36"/>
        <v>2</v>
      </c>
      <c r="O125">
        <f t="shared" si="37"/>
        <v>2.2048122661235386E-2</v>
      </c>
      <c r="P125">
        <f t="shared" si="38"/>
        <v>1.3792208202118027E-2</v>
      </c>
      <c r="Q125">
        <f t="shared" si="39"/>
        <v>0</v>
      </c>
      <c r="R125">
        <f t="shared" si="40"/>
        <v>20.099048176603223</v>
      </c>
      <c r="S125">
        <f t="shared" si="41"/>
        <v>20.099048176603223</v>
      </c>
      <c r="T125">
        <f t="shared" si="42"/>
        <v>2.3610450350164678</v>
      </c>
      <c r="U125">
        <f t="shared" si="43"/>
        <v>79.595406768583459</v>
      </c>
      <c r="V125">
        <f t="shared" si="44"/>
        <v>1.8838516189814585</v>
      </c>
      <c r="W125">
        <f t="shared" si="45"/>
        <v>2.3667843352551596</v>
      </c>
      <c r="X125">
        <f t="shared" si="46"/>
        <v>0.47719341603500931</v>
      </c>
      <c r="Y125">
        <f t="shared" si="47"/>
        <v>-4.6572034152876789</v>
      </c>
      <c r="Z125">
        <f t="shared" si="48"/>
        <v>4.2312451478645627</v>
      </c>
      <c r="AA125">
        <f t="shared" si="49"/>
        <v>0.42587274111000245</v>
      </c>
      <c r="AB125">
        <f t="shared" si="50"/>
        <v>-8.5526313113426511E-5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54994.686996463752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17.350000000000001</v>
      </c>
      <c r="AP125">
        <v>0.5</v>
      </c>
      <c r="AQ125" t="s">
        <v>192</v>
      </c>
      <c r="AR125">
        <v>1591791585.2387099</v>
      </c>
      <c r="AS125">
        <v>411.16787096774198</v>
      </c>
      <c r="AT125">
        <v>409.99293548387101</v>
      </c>
      <c r="AU125">
        <v>18.5145129032258</v>
      </c>
      <c r="AV125">
        <v>18.334680645161299</v>
      </c>
      <c r="AW125">
        <v>1000.00548387097</v>
      </c>
      <c r="AX125">
        <v>101.649935483871</v>
      </c>
      <c r="AY125">
        <v>0.100060793548387</v>
      </c>
      <c r="AZ125">
        <v>20.138290322580598</v>
      </c>
      <c r="BA125">
        <v>999.9</v>
      </c>
      <c r="BB125">
        <v>999.9</v>
      </c>
      <c r="BC125">
        <v>9997.5206451612903</v>
      </c>
      <c r="BD125">
        <v>0</v>
      </c>
      <c r="BE125">
        <v>0.282605</v>
      </c>
      <c r="BF125">
        <v>1591791558.8</v>
      </c>
      <c r="BG125" t="s">
        <v>460</v>
      </c>
      <c r="BH125">
        <v>19</v>
      </c>
      <c r="BI125">
        <v>-0.98599999999999999</v>
      </c>
      <c r="BJ125">
        <v>0.114</v>
      </c>
      <c r="BK125">
        <v>410</v>
      </c>
      <c r="BL125">
        <v>18</v>
      </c>
      <c r="BM125">
        <v>0.27</v>
      </c>
      <c r="BN125">
        <v>0.12</v>
      </c>
      <c r="BO125">
        <v>1.1655723809523799</v>
      </c>
      <c r="BP125">
        <v>0.105462653928956</v>
      </c>
      <c r="BQ125">
        <v>2.5875536599867199E-2</v>
      </c>
      <c r="BR125">
        <v>0</v>
      </c>
      <c r="BS125">
        <v>0.180115523809524</v>
      </c>
      <c r="BT125">
        <v>-1.45260575888859E-2</v>
      </c>
      <c r="BU125">
        <v>1.8413959280173301E-3</v>
      </c>
      <c r="BV125">
        <v>1</v>
      </c>
      <c r="BW125">
        <v>1</v>
      </c>
      <c r="BX125">
        <v>2</v>
      </c>
      <c r="BY125" t="s">
        <v>200</v>
      </c>
      <c r="BZ125">
        <v>100</v>
      </c>
      <c r="CA125">
        <v>100</v>
      </c>
      <c r="CB125">
        <v>-0.98599999999999999</v>
      </c>
      <c r="CC125">
        <v>0.114</v>
      </c>
      <c r="CD125">
        <v>2</v>
      </c>
      <c r="CE125">
        <v>1086.6500000000001</v>
      </c>
      <c r="CF125">
        <v>353.19799999999998</v>
      </c>
      <c r="CG125">
        <v>20.001000000000001</v>
      </c>
      <c r="CH125">
        <v>23.463899999999999</v>
      </c>
      <c r="CI125">
        <v>30.000599999999999</v>
      </c>
      <c r="CJ125">
        <v>23.220500000000001</v>
      </c>
      <c r="CK125">
        <v>23.283300000000001</v>
      </c>
      <c r="CL125">
        <v>24.886099999999999</v>
      </c>
      <c r="CM125">
        <v>-30</v>
      </c>
      <c r="CN125">
        <v>-30</v>
      </c>
      <c r="CO125">
        <v>20</v>
      </c>
      <c r="CP125">
        <v>410</v>
      </c>
      <c r="CQ125">
        <v>20</v>
      </c>
      <c r="CR125">
        <v>99.067400000000006</v>
      </c>
      <c r="CS125">
        <v>107.05</v>
      </c>
    </row>
    <row r="126" spans="1:97" x14ac:dyDescent="0.25">
      <c r="A126">
        <v>110</v>
      </c>
      <c r="B126">
        <v>1591791598.8</v>
      </c>
      <c r="C126">
        <v>6164.0999999046298</v>
      </c>
      <c r="D126" t="s">
        <v>465</v>
      </c>
      <c r="E126" t="s">
        <v>466</v>
      </c>
      <c r="F126">
        <v>1591791590.17419</v>
      </c>
      <c r="G126">
        <f t="shared" si="29"/>
        <v>1.0477491543073374E-4</v>
      </c>
      <c r="H126">
        <f t="shared" si="30"/>
        <v>-0.72227121131950578</v>
      </c>
      <c r="I126">
        <f t="shared" si="31"/>
        <v>411.174225806452</v>
      </c>
      <c r="J126">
        <f t="shared" si="32"/>
        <v>460.57109360566977</v>
      </c>
      <c r="K126">
        <f t="shared" si="33"/>
        <v>46.863354156255703</v>
      </c>
      <c r="L126">
        <f t="shared" si="34"/>
        <v>41.837196540149534</v>
      </c>
      <c r="M126">
        <f t="shared" si="35"/>
        <v>2.2030434101785751E-2</v>
      </c>
      <c r="N126">
        <f t="shared" si="36"/>
        <v>2</v>
      </c>
      <c r="O126">
        <f t="shared" si="37"/>
        <v>2.1896502312702352E-2</v>
      </c>
      <c r="P126">
        <f t="shared" si="38"/>
        <v>1.3697279208277043E-2</v>
      </c>
      <c r="Q126">
        <f t="shared" si="39"/>
        <v>0</v>
      </c>
      <c r="R126">
        <f t="shared" si="40"/>
        <v>20.101350443354402</v>
      </c>
      <c r="S126">
        <f t="shared" si="41"/>
        <v>20.101350443354402</v>
      </c>
      <c r="T126">
        <f t="shared" si="42"/>
        <v>2.3613814124892136</v>
      </c>
      <c r="U126">
        <f t="shared" si="43"/>
        <v>79.619872990769892</v>
      </c>
      <c r="V126">
        <f t="shared" si="44"/>
        <v>1.8846630836338973</v>
      </c>
      <c r="W126">
        <f t="shared" si="45"/>
        <v>2.3670762246159085</v>
      </c>
      <c r="X126">
        <f t="shared" si="46"/>
        <v>0.47671832885531629</v>
      </c>
      <c r="Y126">
        <f t="shared" si="47"/>
        <v>-4.6205737704953576</v>
      </c>
      <c r="Z126">
        <f t="shared" si="48"/>
        <v>4.1979578989762185</v>
      </c>
      <c r="AA126">
        <f t="shared" si="49"/>
        <v>0.42253168438150668</v>
      </c>
      <c r="AB126">
        <f t="shared" si="50"/>
        <v>-8.4187137632696363E-5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54969.587983757236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17.350000000000001</v>
      </c>
      <c r="AP126">
        <v>0.5</v>
      </c>
      <c r="AQ126" t="s">
        <v>192</v>
      </c>
      <c r="AR126">
        <v>1591791590.17419</v>
      </c>
      <c r="AS126">
        <v>411.174225806452</v>
      </c>
      <c r="AT126">
        <v>409.995838709677</v>
      </c>
      <c r="AU126">
        <v>18.522390322580598</v>
      </c>
      <c r="AV126">
        <v>18.343974193548402</v>
      </c>
      <c r="AW126">
        <v>1000.00709677419</v>
      </c>
      <c r="AX126">
        <v>101.650483870968</v>
      </c>
      <c r="AY126">
        <v>0.100048906451613</v>
      </c>
      <c r="AZ126">
        <v>20.1402838709677</v>
      </c>
      <c r="BA126">
        <v>999.9</v>
      </c>
      <c r="BB126">
        <v>999.9</v>
      </c>
      <c r="BC126">
        <v>9992.7787096774191</v>
      </c>
      <c r="BD126">
        <v>0</v>
      </c>
      <c r="BE126">
        <v>0.282605</v>
      </c>
      <c r="BF126">
        <v>1591791558.8</v>
      </c>
      <c r="BG126" t="s">
        <v>460</v>
      </c>
      <c r="BH126">
        <v>19</v>
      </c>
      <c r="BI126">
        <v>-0.98599999999999999</v>
      </c>
      <c r="BJ126">
        <v>0.114</v>
      </c>
      <c r="BK126">
        <v>410</v>
      </c>
      <c r="BL126">
        <v>18</v>
      </c>
      <c r="BM126">
        <v>0.27</v>
      </c>
      <c r="BN126">
        <v>0.12</v>
      </c>
      <c r="BO126">
        <v>1.1805704761904801</v>
      </c>
      <c r="BP126">
        <v>9.0990822981768901E-2</v>
      </c>
      <c r="BQ126">
        <v>2.3469574422702401E-2</v>
      </c>
      <c r="BR126">
        <v>1</v>
      </c>
      <c r="BS126">
        <v>0.179147547619048</v>
      </c>
      <c r="BT126">
        <v>-1.9324687392532999E-2</v>
      </c>
      <c r="BU126">
        <v>2.1108791917156498E-3</v>
      </c>
      <c r="BV126">
        <v>1</v>
      </c>
      <c r="BW126">
        <v>2</v>
      </c>
      <c r="BX126">
        <v>2</v>
      </c>
      <c r="BY126" t="s">
        <v>197</v>
      </c>
      <c r="BZ126">
        <v>100</v>
      </c>
      <c r="CA126">
        <v>100</v>
      </c>
      <c r="CB126">
        <v>-0.98599999999999999</v>
      </c>
      <c r="CC126">
        <v>0.114</v>
      </c>
      <c r="CD126">
        <v>2</v>
      </c>
      <c r="CE126">
        <v>1086.42</v>
      </c>
      <c r="CF126">
        <v>353.21800000000002</v>
      </c>
      <c r="CG126">
        <v>20.000900000000001</v>
      </c>
      <c r="CH126">
        <v>23.473800000000001</v>
      </c>
      <c r="CI126">
        <v>30.000800000000002</v>
      </c>
      <c r="CJ126">
        <v>23.2317</v>
      </c>
      <c r="CK126">
        <v>23.293900000000001</v>
      </c>
      <c r="CL126">
        <v>24.887599999999999</v>
      </c>
      <c r="CM126">
        <v>-30</v>
      </c>
      <c r="CN126">
        <v>-30</v>
      </c>
      <c r="CO126">
        <v>20</v>
      </c>
      <c r="CP126">
        <v>410</v>
      </c>
      <c r="CQ126">
        <v>20</v>
      </c>
      <c r="CR126">
        <v>99.064999999999998</v>
      </c>
      <c r="CS126">
        <v>107.047</v>
      </c>
    </row>
    <row r="127" spans="1:97" x14ac:dyDescent="0.25">
      <c r="A127">
        <v>111</v>
      </c>
      <c r="B127">
        <v>1591791603.8</v>
      </c>
      <c r="C127">
        <v>6169.0999999046298</v>
      </c>
      <c r="D127" t="s">
        <v>467</v>
      </c>
      <c r="E127" t="s">
        <v>468</v>
      </c>
      <c r="F127">
        <v>1591791595.17419</v>
      </c>
      <c r="G127">
        <f t="shared" si="29"/>
        <v>1.0436256742338473E-4</v>
      </c>
      <c r="H127">
        <f t="shared" si="30"/>
        <v>-0.73056120684282366</v>
      </c>
      <c r="I127">
        <f t="shared" si="31"/>
        <v>411.187903225806</v>
      </c>
      <c r="J127">
        <f t="shared" si="32"/>
        <v>461.3487851109852</v>
      </c>
      <c r="K127">
        <f t="shared" si="33"/>
        <v>46.942685677529575</v>
      </c>
      <c r="L127">
        <f t="shared" si="34"/>
        <v>41.838767367487428</v>
      </c>
      <c r="M127">
        <f t="shared" si="35"/>
        <v>2.1964794600484335E-2</v>
      </c>
      <c r="N127">
        <f t="shared" si="36"/>
        <v>2</v>
      </c>
      <c r="O127">
        <f t="shared" si="37"/>
        <v>2.1831657116987362E-2</v>
      </c>
      <c r="P127">
        <f t="shared" si="38"/>
        <v>1.3656680198086043E-2</v>
      </c>
      <c r="Q127">
        <f t="shared" si="39"/>
        <v>0</v>
      </c>
      <c r="R127">
        <f t="shared" si="40"/>
        <v>20.103826333165269</v>
      </c>
      <c r="S127">
        <f t="shared" si="41"/>
        <v>20.103826333165269</v>
      </c>
      <c r="T127">
        <f t="shared" si="42"/>
        <v>2.3617432043793802</v>
      </c>
      <c r="U127">
        <f t="shared" si="43"/>
        <v>79.643422822151805</v>
      </c>
      <c r="V127">
        <f t="shared" si="44"/>
        <v>1.8854913973988774</v>
      </c>
      <c r="W127">
        <f t="shared" si="45"/>
        <v>2.3674163296689099</v>
      </c>
      <c r="X127">
        <f t="shared" si="46"/>
        <v>0.47625180698050285</v>
      </c>
      <c r="Y127">
        <f t="shared" si="47"/>
        <v>-4.6023892233712669</v>
      </c>
      <c r="Z127">
        <f t="shared" si="48"/>
        <v>4.1814274914972058</v>
      </c>
      <c r="AA127">
        <f t="shared" si="49"/>
        <v>0.42087820508994406</v>
      </c>
      <c r="AB127">
        <f t="shared" si="50"/>
        <v>-8.3526784116827457E-5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55036.418767821822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17.350000000000001</v>
      </c>
      <c r="AP127">
        <v>0.5</v>
      </c>
      <c r="AQ127" t="s">
        <v>192</v>
      </c>
      <c r="AR127">
        <v>1591791595.17419</v>
      </c>
      <c r="AS127">
        <v>411.187903225806</v>
      </c>
      <c r="AT127">
        <v>409.99483870967703</v>
      </c>
      <c r="AU127">
        <v>18.5304516129032</v>
      </c>
      <c r="AV127">
        <v>18.3527387096774</v>
      </c>
      <c r="AW127">
        <v>1000.00483870968</v>
      </c>
      <c r="AX127">
        <v>101.651</v>
      </c>
      <c r="AY127">
        <v>9.99684483870968E-2</v>
      </c>
      <c r="AZ127">
        <v>20.142606451612899</v>
      </c>
      <c r="BA127">
        <v>999.9</v>
      </c>
      <c r="BB127">
        <v>999.9</v>
      </c>
      <c r="BC127">
        <v>10005.4751612903</v>
      </c>
      <c r="BD127">
        <v>0</v>
      </c>
      <c r="BE127">
        <v>0.282605</v>
      </c>
      <c r="BF127">
        <v>1591791558.8</v>
      </c>
      <c r="BG127" t="s">
        <v>460</v>
      </c>
      <c r="BH127">
        <v>19</v>
      </c>
      <c r="BI127">
        <v>-0.98599999999999999</v>
      </c>
      <c r="BJ127">
        <v>0.114</v>
      </c>
      <c r="BK127">
        <v>410</v>
      </c>
      <c r="BL127">
        <v>18</v>
      </c>
      <c r="BM127">
        <v>0.27</v>
      </c>
      <c r="BN127">
        <v>0.12</v>
      </c>
      <c r="BO127">
        <v>1.18551428571429</v>
      </c>
      <c r="BP127">
        <v>0.202688299807813</v>
      </c>
      <c r="BQ127">
        <v>2.4411164614231901E-2</v>
      </c>
      <c r="BR127">
        <v>0</v>
      </c>
      <c r="BS127">
        <v>0.17829521428571399</v>
      </c>
      <c r="BT127">
        <v>-7.5691811385563204E-3</v>
      </c>
      <c r="BU127">
        <v>1.4228493300368801E-3</v>
      </c>
      <c r="BV127">
        <v>1</v>
      </c>
      <c r="BW127">
        <v>1</v>
      </c>
      <c r="BX127">
        <v>2</v>
      </c>
      <c r="BY127" t="s">
        <v>200</v>
      </c>
      <c r="BZ127">
        <v>100</v>
      </c>
      <c r="CA127">
        <v>100</v>
      </c>
      <c r="CB127">
        <v>-0.98599999999999999</v>
      </c>
      <c r="CC127">
        <v>0.114</v>
      </c>
      <c r="CD127">
        <v>2</v>
      </c>
      <c r="CE127">
        <v>1085.71</v>
      </c>
      <c r="CF127">
        <v>353.21600000000001</v>
      </c>
      <c r="CG127">
        <v>20.000800000000002</v>
      </c>
      <c r="CH127">
        <v>23.483599999999999</v>
      </c>
      <c r="CI127">
        <v>30.000699999999998</v>
      </c>
      <c r="CJ127">
        <v>23.242000000000001</v>
      </c>
      <c r="CK127">
        <v>23.3048</v>
      </c>
      <c r="CL127">
        <v>24.887499999999999</v>
      </c>
      <c r="CM127">
        <v>-30</v>
      </c>
      <c r="CN127">
        <v>-30</v>
      </c>
      <c r="CO127">
        <v>20</v>
      </c>
      <c r="CP127">
        <v>410</v>
      </c>
      <c r="CQ127">
        <v>20</v>
      </c>
      <c r="CR127">
        <v>99.062700000000007</v>
      </c>
      <c r="CS127">
        <v>107.04600000000001</v>
      </c>
    </row>
    <row r="128" spans="1:97" x14ac:dyDescent="0.25">
      <c r="A128">
        <v>112</v>
      </c>
      <c r="B128">
        <v>1591791608.8</v>
      </c>
      <c r="C128">
        <v>6174.0999999046298</v>
      </c>
      <c r="D128" t="s">
        <v>469</v>
      </c>
      <c r="E128" t="s">
        <v>470</v>
      </c>
      <c r="F128">
        <v>1591791600.17419</v>
      </c>
      <c r="G128">
        <f t="shared" si="29"/>
        <v>1.0424136853559104E-4</v>
      </c>
      <c r="H128">
        <f t="shared" si="30"/>
        <v>-0.73017178630829871</v>
      </c>
      <c r="I128">
        <f t="shared" si="31"/>
        <v>411.19177419354799</v>
      </c>
      <c r="J128">
        <f t="shared" si="32"/>
        <v>461.33323070189579</v>
      </c>
      <c r="K128">
        <f t="shared" si="33"/>
        <v>46.941415210837064</v>
      </c>
      <c r="L128">
        <f t="shared" si="34"/>
        <v>41.839439518226698</v>
      </c>
      <c r="M128">
        <f t="shared" si="35"/>
        <v>2.1962516571551093E-2</v>
      </c>
      <c r="N128">
        <f t="shared" si="36"/>
        <v>2</v>
      </c>
      <c r="O128">
        <f t="shared" si="37"/>
        <v>2.1829406612412516E-2</v>
      </c>
      <c r="P128">
        <f t="shared" si="38"/>
        <v>1.3655271180612681E-2</v>
      </c>
      <c r="Q128">
        <f t="shared" si="39"/>
        <v>0</v>
      </c>
      <c r="R128">
        <f t="shared" si="40"/>
        <v>20.106023060414362</v>
      </c>
      <c r="S128">
        <f t="shared" si="41"/>
        <v>20.106023060414362</v>
      </c>
      <c r="T128">
        <f t="shared" si="42"/>
        <v>2.3620642440209538</v>
      </c>
      <c r="U128">
        <f t="shared" si="43"/>
        <v>79.667649461391349</v>
      </c>
      <c r="V128">
        <f t="shared" si="44"/>
        <v>1.8863159817466089</v>
      </c>
      <c r="W128">
        <f t="shared" si="45"/>
        <v>2.3677314374145779</v>
      </c>
      <c r="X128">
        <f t="shared" si="46"/>
        <v>0.47574826227434497</v>
      </c>
      <c r="Y128">
        <f t="shared" si="47"/>
        <v>-4.597044352419565</v>
      </c>
      <c r="Z128">
        <f t="shared" si="48"/>
        <v>4.176563082265849</v>
      </c>
      <c r="AA128">
        <f t="shared" si="49"/>
        <v>0.42039793636435963</v>
      </c>
      <c r="AB128">
        <f t="shared" si="50"/>
        <v>-8.3333789356210275E-5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55018.542878801243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17.350000000000001</v>
      </c>
      <c r="AP128">
        <v>0.5</v>
      </c>
      <c r="AQ128" t="s">
        <v>192</v>
      </c>
      <c r="AR128">
        <v>1591791600.17419</v>
      </c>
      <c r="AS128">
        <v>411.19177419354799</v>
      </c>
      <c r="AT128">
        <v>409.99929032258098</v>
      </c>
      <c r="AU128">
        <v>18.5384322580645</v>
      </c>
      <c r="AV128">
        <v>18.360925806451601</v>
      </c>
      <c r="AW128">
        <v>999.99709677419298</v>
      </c>
      <c r="AX128">
        <v>101.65170967741901</v>
      </c>
      <c r="AY128">
        <v>9.9935525806451597E-2</v>
      </c>
      <c r="AZ128">
        <v>20.1447580645161</v>
      </c>
      <c r="BA128">
        <v>999.9</v>
      </c>
      <c r="BB128">
        <v>999.9</v>
      </c>
      <c r="BC128">
        <v>10002.0903225806</v>
      </c>
      <c r="BD128">
        <v>0</v>
      </c>
      <c r="BE128">
        <v>0.282605</v>
      </c>
      <c r="BF128">
        <v>1591791558.8</v>
      </c>
      <c r="BG128" t="s">
        <v>460</v>
      </c>
      <c r="BH128">
        <v>19</v>
      </c>
      <c r="BI128">
        <v>-0.98599999999999999</v>
      </c>
      <c r="BJ128">
        <v>0.114</v>
      </c>
      <c r="BK128">
        <v>410</v>
      </c>
      <c r="BL128">
        <v>18</v>
      </c>
      <c r="BM128">
        <v>0.27</v>
      </c>
      <c r="BN128">
        <v>0.12</v>
      </c>
      <c r="BO128">
        <v>1.1889788095238101</v>
      </c>
      <c r="BP128">
        <v>3.1022978491568098E-2</v>
      </c>
      <c r="BQ128">
        <v>1.9529147715338899E-2</v>
      </c>
      <c r="BR128">
        <v>1</v>
      </c>
      <c r="BS128">
        <v>0.177603809523809</v>
      </c>
      <c r="BT128">
        <v>-7.2308252583821401E-4</v>
      </c>
      <c r="BU128">
        <v>7.6938046313391301E-4</v>
      </c>
      <c r="BV128">
        <v>1</v>
      </c>
      <c r="BW128">
        <v>2</v>
      </c>
      <c r="BX128">
        <v>2</v>
      </c>
      <c r="BY128" t="s">
        <v>197</v>
      </c>
      <c r="BZ128">
        <v>100</v>
      </c>
      <c r="CA128">
        <v>100</v>
      </c>
      <c r="CB128">
        <v>-0.98599999999999999</v>
      </c>
      <c r="CC128">
        <v>0.114</v>
      </c>
      <c r="CD128">
        <v>2</v>
      </c>
      <c r="CE128">
        <v>1086.52</v>
      </c>
      <c r="CF128">
        <v>353.07</v>
      </c>
      <c r="CG128">
        <v>20.000800000000002</v>
      </c>
      <c r="CH128">
        <v>23.493500000000001</v>
      </c>
      <c r="CI128">
        <v>30.000800000000002</v>
      </c>
      <c r="CJ128">
        <v>23.252199999999998</v>
      </c>
      <c r="CK128">
        <v>23.314499999999999</v>
      </c>
      <c r="CL128">
        <v>24.887599999999999</v>
      </c>
      <c r="CM128">
        <v>-30</v>
      </c>
      <c r="CN128">
        <v>-30</v>
      </c>
      <c r="CO128">
        <v>20</v>
      </c>
      <c r="CP128">
        <v>410</v>
      </c>
      <c r="CQ128">
        <v>20</v>
      </c>
      <c r="CR128">
        <v>99.061499999999995</v>
      </c>
      <c r="CS128">
        <v>107.045</v>
      </c>
    </row>
    <row r="129" spans="1:97" x14ac:dyDescent="0.25">
      <c r="A129">
        <v>113</v>
      </c>
      <c r="B129">
        <v>1591791859.8</v>
      </c>
      <c r="C129">
        <v>6425.0999999046298</v>
      </c>
      <c r="D129" t="s">
        <v>472</v>
      </c>
      <c r="E129" t="s">
        <v>473</v>
      </c>
      <c r="F129">
        <v>1591791850.7096801</v>
      </c>
      <c r="G129">
        <f t="shared" si="29"/>
        <v>7.7774841820017494E-5</v>
      </c>
      <c r="H129">
        <f t="shared" si="30"/>
        <v>-0.51266467816039984</v>
      </c>
      <c r="I129">
        <f t="shared" si="31"/>
        <v>410.52274193548402</v>
      </c>
      <c r="J129">
        <f t="shared" si="32"/>
        <v>456.47605271421884</v>
      </c>
      <c r="K129">
        <f t="shared" si="33"/>
        <v>46.458851490728549</v>
      </c>
      <c r="L129">
        <f t="shared" si="34"/>
        <v>41.781852493120383</v>
      </c>
      <c r="M129">
        <f t="shared" si="35"/>
        <v>1.6742418231595245E-2</v>
      </c>
      <c r="N129">
        <f t="shared" si="36"/>
        <v>2</v>
      </c>
      <c r="O129">
        <f t="shared" si="37"/>
        <v>1.6664943777135864E-2</v>
      </c>
      <c r="P129">
        <f t="shared" si="38"/>
        <v>1.0422520662559599E-2</v>
      </c>
      <c r="Q129">
        <f t="shared" si="39"/>
        <v>0</v>
      </c>
      <c r="R129">
        <f t="shared" si="40"/>
        <v>20.272745862128403</v>
      </c>
      <c r="S129">
        <f t="shared" si="41"/>
        <v>20.272745862128403</v>
      </c>
      <c r="T129">
        <f t="shared" si="42"/>
        <v>2.3865417249279486</v>
      </c>
      <c r="U129">
        <f t="shared" si="43"/>
        <v>80.374685571734943</v>
      </c>
      <c r="V129">
        <f t="shared" si="44"/>
        <v>1.9216033146826821</v>
      </c>
      <c r="W129">
        <f t="shared" si="45"/>
        <v>2.3908066339713865</v>
      </c>
      <c r="X129">
        <f t="shared" si="46"/>
        <v>0.4649384102452665</v>
      </c>
      <c r="Y129">
        <f t="shared" si="47"/>
        <v>-3.4298705242627716</v>
      </c>
      <c r="Z129">
        <f t="shared" si="48"/>
        <v>3.1156902134831372</v>
      </c>
      <c r="AA129">
        <f t="shared" si="49"/>
        <v>0.31413388426904015</v>
      </c>
      <c r="AB129">
        <f t="shared" si="50"/>
        <v>-4.6426510594166359E-5</v>
      </c>
      <c r="AC129">
        <v>0</v>
      </c>
      <c r="AD129">
        <v>0</v>
      </c>
      <c r="AE129">
        <v>2</v>
      </c>
      <c r="AF129">
        <v>3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54952.044811547501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10.89</v>
      </c>
      <c r="AP129">
        <v>0.5</v>
      </c>
      <c r="AQ129" t="s">
        <v>192</v>
      </c>
      <c r="AR129">
        <v>1591791850.7096801</v>
      </c>
      <c r="AS129">
        <v>410.52274193548402</v>
      </c>
      <c r="AT129">
        <v>409.99922580645199</v>
      </c>
      <c r="AU129">
        <v>18.880490322580599</v>
      </c>
      <c r="AV129">
        <v>18.797393548387099</v>
      </c>
      <c r="AW129">
        <v>1000.01096774194</v>
      </c>
      <c r="AX129">
        <v>101.675322580645</v>
      </c>
      <c r="AY129">
        <v>0.1018708</v>
      </c>
      <c r="AZ129">
        <v>20.3016419354839</v>
      </c>
      <c r="BA129">
        <v>999.9</v>
      </c>
      <c r="BB129">
        <v>999.9</v>
      </c>
      <c r="BC129">
        <v>9992.6409677419397</v>
      </c>
      <c r="BD129">
        <v>0</v>
      </c>
      <c r="BE129">
        <v>0.282605</v>
      </c>
      <c r="BF129">
        <v>1591791845.3</v>
      </c>
      <c r="BG129" t="s">
        <v>474</v>
      </c>
      <c r="BH129">
        <v>20</v>
      </c>
      <c r="BI129">
        <v>-0.97599999999999998</v>
      </c>
      <c r="BJ129">
        <v>0.13100000000000001</v>
      </c>
      <c r="BK129">
        <v>410</v>
      </c>
      <c r="BL129">
        <v>19</v>
      </c>
      <c r="BM129">
        <v>0.28000000000000003</v>
      </c>
      <c r="BN129">
        <v>0.12</v>
      </c>
      <c r="BO129">
        <v>0.35280643141190499</v>
      </c>
      <c r="BP129">
        <v>2.81103322718424</v>
      </c>
      <c r="BQ129">
        <v>0.30794806629438798</v>
      </c>
      <c r="BR129">
        <v>0</v>
      </c>
      <c r="BS129">
        <v>5.1441948988095197E-2</v>
      </c>
      <c r="BT129">
        <v>0.50932077004030996</v>
      </c>
      <c r="BU129">
        <v>5.6011537332771498E-2</v>
      </c>
      <c r="BV129">
        <v>0</v>
      </c>
      <c r="BW129">
        <v>0</v>
      </c>
      <c r="BX129">
        <v>2</v>
      </c>
      <c r="BY129" t="s">
        <v>194</v>
      </c>
      <c r="BZ129">
        <v>100</v>
      </c>
      <c r="CA129">
        <v>100</v>
      </c>
      <c r="CB129">
        <v>-0.97599999999999998</v>
      </c>
      <c r="CC129">
        <v>0.13100000000000001</v>
      </c>
      <c r="CD129">
        <v>2</v>
      </c>
      <c r="CE129">
        <v>1081.94</v>
      </c>
      <c r="CF129">
        <v>351.36099999999999</v>
      </c>
      <c r="CG129">
        <v>20.000599999999999</v>
      </c>
      <c r="CH129">
        <v>23.938300000000002</v>
      </c>
      <c r="CI129">
        <v>30.000599999999999</v>
      </c>
      <c r="CJ129">
        <v>23.741499999999998</v>
      </c>
      <c r="CK129">
        <v>23.800599999999999</v>
      </c>
      <c r="CL129">
        <v>24.8964</v>
      </c>
      <c r="CM129">
        <v>-30</v>
      </c>
      <c r="CN129">
        <v>-30</v>
      </c>
      <c r="CO129">
        <v>20</v>
      </c>
      <c r="CP129">
        <v>410</v>
      </c>
      <c r="CQ129">
        <v>20</v>
      </c>
      <c r="CR129">
        <v>99.021600000000007</v>
      </c>
      <c r="CS129">
        <v>106.982</v>
      </c>
    </row>
    <row r="130" spans="1:97" x14ac:dyDescent="0.25">
      <c r="A130">
        <v>114</v>
      </c>
      <c r="B130">
        <v>1591791864.8</v>
      </c>
      <c r="C130">
        <v>6430.0999999046298</v>
      </c>
      <c r="D130" t="s">
        <v>475</v>
      </c>
      <c r="E130" t="s">
        <v>476</v>
      </c>
      <c r="F130">
        <v>1591791856.4677401</v>
      </c>
      <c r="G130">
        <f t="shared" si="29"/>
        <v>9.6495343959690106E-5</v>
      </c>
      <c r="H130">
        <f t="shared" si="30"/>
        <v>-0.63286321269463774</v>
      </c>
      <c r="I130">
        <f t="shared" si="31"/>
        <v>410.64125806451602</v>
      </c>
      <c r="J130">
        <f t="shared" si="32"/>
        <v>455.94416617067606</v>
      </c>
      <c r="K130">
        <f t="shared" si="33"/>
        <v>46.404983742509408</v>
      </c>
      <c r="L130">
        <f t="shared" si="34"/>
        <v>41.794154456522243</v>
      </c>
      <c r="M130">
        <f t="shared" si="35"/>
        <v>2.0978803875190303E-2</v>
      </c>
      <c r="N130">
        <f t="shared" si="36"/>
        <v>2</v>
      </c>
      <c r="O130">
        <f t="shared" si="37"/>
        <v>2.0857315406696306E-2</v>
      </c>
      <c r="P130">
        <f t="shared" si="38"/>
        <v>1.3046678637463789E-2</v>
      </c>
      <c r="Q130">
        <f t="shared" si="39"/>
        <v>0</v>
      </c>
      <c r="R130">
        <f t="shared" si="40"/>
        <v>20.266864770598712</v>
      </c>
      <c r="S130">
        <f t="shared" si="41"/>
        <v>20.266864770598712</v>
      </c>
      <c r="T130">
        <f t="shared" si="42"/>
        <v>2.3856745234536589</v>
      </c>
      <c r="U130">
        <f t="shared" si="43"/>
        <v>80.50203319254328</v>
      </c>
      <c r="V130">
        <f t="shared" si="44"/>
        <v>1.9247756858323033</v>
      </c>
      <c r="W130">
        <f t="shared" si="45"/>
        <v>2.3909653079552169</v>
      </c>
      <c r="X130">
        <f t="shared" si="46"/>
        <v>0.46089883762135564</v>
      </c>
      <c r="Y130">
        <f t="shared" si="47"/>
        <v>-4.2554446686223333</v>
      </c>
      <c r="Z130">
        <f t="shared" si="48"/>
        <v>3.8656368717433605</v>
      </c>
      <c r="AA130">
        <f t="shared" si="49"/>
        <v>0.38973633146392972</v>
      </c>
      <c r="AB130">
        <f t="shared" si="50"/>
        <v>-7.1465415043103775E-5</v>
      </c>
      <c r="AC130">
        <v>0</v>
      </c>
      <c r="AD130">
        <v>0</v>
      </c>
      <c r="AE130">
        <v>2</v>
      </c>
      <c r="AF130">
        <v>1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54955.905035817537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10.89</v>
      </c>
      <c r="AP130">
        <v>0.5</v>
      </c>
      <c r="AQ130" t="s">
        <v>192</v>
      </c>
      <c r="AR130">
        <v>1591791856.4677401</v>
      </c>
      <c r="AS130">
        <v>410.64125806451602</v>
      </c>
      <c r="AT130">
        <v>409.99525806451601</v>
      </c>
      <c r="AU130">
        <v>18.9115516129032</v>
      </c>
      <c r="AV130">
        <v>18.808461290322601</v>
      </c>
      <c r="AW130">
        <v>1000.05641935484</v>
      </c>
      <c r="AX130">
        <v>101.675935483871</v>
      </c>
      <c r="AY130">
        <v>0.101841677419355</v>
      </c>
      <c r="AZ130">
        <v>20.302716129032301</v>
      </c>
      <c r="BA130">
        <v>999.9</v>
      </c>
      <c r="BB130">
        <v>999.9</v>
      </c>
      <c r="BC130">
        <v>9993.3480645161308</v>
      </c>
      <c r="BD130">
        <v>0</v>
      </c>
      <c r="BE130">
        <v>0.282605</v>
      </c>
      <c r="BF130">
        <v>1591791845.3</v>
      </c>
      <c r="BG130" t="s">
        <v>474</v>
      </c>
      <c r="BH130">
        <v>20</v>
      </c>
      <c r="BI130">
        <v>-0.97599999999999998</v>
      </c>
      <c r="BJ130">
        <v>0.13100000000000001</v>
      </c>
      <c r="BK130">
        <v>410</v>
      </c>
      <c r="BL130">
        <v>19</v>
      </c>
      <c r="BM130">
        <v>0.28000000000000003</v>
      </c>
      <c r="BN130">
        <v>0.12</v>
      </c>
      <c r="BO130">
        <v>0.498461046602381</v>
      </c>
      <c r="BP130">
        <v>2.1186056705085998</v>
      </c>
      <c r="BQ130">
        <v>0.26003065818527199</v>
      </c>
      <c r="BR130">
        <v>0</v>
      </c>
      <c r="BS130">
        <v>7.7563751369047598E-2</v>
      </c>
      <c r="BT130">
        <v>0.35765445568366</v>
      </c>
      <c r="BU130">
        <v>4.5341594358736297E-2</v>
      </c>
      <c r="BV130">
        <v>0</v>
      </c>
      <c r="BW130">
        <v>0</v>
      </c>
      <c r="BX130">
        <v>2</v>
      </c>
      <c r="BY130" t="s">
        <v>194</v>
      </c>
      <c r="BZ130">
        <v>100</v>
      </c>
      <c r="CA130">
        <v>100</v>
      </c>
      <c r="CB130">
        <v>-0.97599999999999998</v>
      </c>
      <c r="CC130">
        <v>0.13100000000000001</v>
      </c>
      <c r="CD130">
        <v>2</v>
      </c>
      <c r="CE130">
        <v>1084.06</v>
      </c>
      <c r="CF130">
        <v>351.71</v>
      </c>
      <c r="CG130">
        <v>20.000299999999999</v>
      </c>
      <c r="CH130">
        <v>23.945900000000002</v>
      </c>
      <c r="CI130">
        <v>30.000599999999999</v>
      </c>
      <c r="CJ130">
        <v>23.747900000000001</v>
      </c>
      <c r="CK130">
        <v>23.806899999999999</v>
      </c>
      <c r="CL130">
        <v>24.8965</v>
      </c>
      <c r="CM130">
        <v>-30</v>
      </c>
      <c r="CN130">
        <v>-30</v>
      </c>
      <c r="CO130">
        <v>20</v>
      </c>
      <c r="CP130">
        <v>410</v>
      </c>
      <c r="CQ130">
        <v>20</v>
      </c>
      <c r="CR130">
        <v>99.020899999999997</v>
      </c>
      <c r="CS130">
        <v>106.98099999999999</v>
      </c>
    </row>
    <row r="131" spans="1:97" x14ac:dyDescent="0.25">
      <c r="A131">
        <v>115</v>
      </c>
      <c r="B131">
        <v>1591791869.8</v>
      </c>
      <c r="C131">
        <v>6435.0999999046298</v>
      </c>
      <c r="D131" t="s">
        <v>477</v>
      </c>
      <c r="E131" t="s">
        <v>478</v>
      </c>
      <c r="F131">
        <v>1591791861.25161</v>
      </c>
      <c r="G131">
        <f t="shared" si="29"/>
        <v>9.7231693738918475E-5</v>
      </c>
      <c r="H131">
        <f t="shared" si="30"/>
        <v>-0.6444442798274812</v>
      </c>
      <c r="I131">
        <f t="shared" si="31"/>
        <v>410.646419354839</v>
      </c>
      <c r="J131">
        <f t="shared" si="32"/>
        <v>456.37518547357155</v>
      </c>
      <c r="K131">
        <f t="shared" si="33"/>
        <v>46.448460373884338</v>
      </c>
      <c r="L131">
        <f t="shared" si="34"/>
        <v>41.794327439797414</v>
      </c>
      <c r="M131">
        <f t="shared" si="35"/>
        <v>2.1179706234155066E-2</v>
      </c>
      <c r="N131">
        <f t="shared" si="36"/>
        <v>2</v>
      </c>
      <c r="O131">
        <f t="shared" si="37"/>
        <v>2.1055887180316427E-2</v>
      </c>
      <c r="P131">
        <f t="shared" si="38"/>
        <v>1.3170993695539552E-2</v>
      </c>
      <c r="Q131">
        <f t="shared" si="39"/>
        <v>0</v>
      </c>
      <c r="R131">
        <f t="shared" si="40"/>
        <v>20.267442832910145</v>
      </c>
      <c r="S131">
        <f t="shared" si="41"/>
        <v>20.267442832910145</v>
      </c>
      <c r="T131">
        <f t="shared" si="42"/>
        <v>2.3857597498990741</v>
      </c>
      <c r="U131">
        <f t="shared" si="43"/>
        <v>80.5377070060661</v>
      </c>
      <c r="V131">
        <f t="shared" si="44"/>
        <v>1.9257299525024782</v>
      </c>
      <c r="W131">
        <f t="shared" si="45"/>
        <v>2.3910911101025412</v>
      </c>
      <c r="X131">
        <f t="shared" si="46"/>
        <v>0.46002979739659589</v>
      </c>
      <c r="Y131">
        <f t="shared" si="47"/>
        <v>-4.2879176938863051</v>
      </c>
      <c r="Z131">
        <f t="shared" si="48"/>
        <v>3.895132190749738</v>
      </c>
      <c r="AA131">
        <f t="shared" si="49"/>
        <v>0.39271294260408457</v>
      </c>
      <c r="AB131">
        <f t="shared" si="50"/>
        <v>-7.2560532482501827E-5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54987.074923691289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10.89</v>
      </c>
      <c r="AP131">
        <v>0.5</v>
      </c>
      <c r="AQ131" t="s">
        <v>192</v>
      </c>
      <c r="AR131">
        <v>1591791861.25161</v>
      </c>
      <c r="AS131">
        <v>410.646419354839</v>
      </c>
      <c r="AT131">
        <v>409.98812903225797</v>
      </c>
      <c r="AU131">
        <v>18.921087096774201</v>
      </c>
      <c r="AV131">
        <v>18.817209677419399</v>
      </c>
      <c r="AW131">
        <v>1000.04264516129</v>
      </c>
      <c r="AX131">
        <v>101.676064516129</v>
      </c>
      <c r="AY131">
        <v>0.100854677419355</v>
      </c>
      <c r="AZ131">
        <v>20.303567741935499</v>
      </c>
      <c r="BA131">
        <v>999.9</v>
      </c>
      <c r="BB131">
        <v>999.9</v>
      </c>
      <c r="BC131">
        <v>9999.27419354839</v>
      </c>
      <c r="BD131">
        <v>0</v>
      </c>
      <c r="BE131">
        <v>0.282605</v>
      </c>
      <c r="BF131">
        <v>1591791845.3</v>
      </c>
      <c r="BG131" t="s">
        <v>474</v>
      </c>
      <c r="BH131">
        <v>20</v>
      </c>
      <c r="BI131">
        <v>-0.97599999999999998</v>
      </c>
      <c r="BJ131">
        <v>0.13100000000000001</v>
      </c>
      <c r="BK131">
        <v>410</v>
      </c>
      <c r="BL131">
        <v>19</v>
      </c>
      <c r="BM131">
        <v>0.28000000000000003</v>
      </c>
      <c r="BN131">
        <v>0.12</v>
      </c>
      <c r="BO131">
        <v>0.63726371428571404</v>
      </c>
      <c r="BP131">
        <v>0.27313476619428001</v>
      </c>
      <c r="BQ131">
        <v>6.9299980736713396E-2</v>
      </c>
      <c r="BR131">
        <v>0</v>
      </c>
      <c r="BS131">
        <v>0.101680145238095</v>
      </c>
      <c r="BT131">
        <v>3.04842880164394E-2</v>
      </c>
      <c r="BU131">
        <v>9.5606901580975803E-3</v>
      </c>
      <c r="BV131">
        <v>1</v>
      </c>
      <c r="BW131">
        <v>1</v>
      </c>
      <c r="BX131">
        <v>2</v>
      </c>
      <c r="BY131" t="s">
        <v>200</v>
      </c>
      <c r="BZ131">
        <v>100</v>
      </c>
      <c r="CA131">
        <v>100</v>
      </c>
      <c r="CB131">
        <v>-0.97599999999999998</v>
      </c>
      <c r="CC131">
        <v>0.13100000000000001</v>
      </c>
      <c r="CD131">
        <v>2</v>
      </c>
      <c r="CE131">
        <v>1085.44</v>
      </c>
      <c r="CF131">
        <v>351.79599999999999</v>
      </c>
      <c r="CG131">
        <v>20.000299999999999</v>
      </c>
      <c r="CH131">
        <v>23.953399999999998</v>
      </c>
      <c r="CI131">
        <v>30.000699999999998</v>
      </c>
      <c r="CJ131">
        <v>23.755299999999998</v>
      </c>
      <c r="CK131">
        <v>23.814399999999999</v>
      </c>
      <c r="CL131">
        <v>24.897300000000001</v>
      </c>
      <c r="CM131">
        <v>-30</v>
      </c>
      <c r="CN131">
        <v>-30</v>
      </c>
      <c r="CO131">
        <v>20</v>
      </c>
      <c r="CP131">
        <v>410</v>
      </c>
      <c r="CQ131">
        <v>20</v>
      </c>
      <c r="CR131">
        <v>99.018299999999996</v>
      </c>
      <c r="CS131">
        <v>106.98</v>
      </c>
    </row>
    <row r="132" spans="1:97" x14ac:dyDescent="0.25">
      <c r="A132">
        <v>116</v>
      </c>
      <c r="B132">
        <v>1591791874.8</v>
      </c>
      <c r="C132">
        <v>6440.0999999046298</v>
      </c>
      <c r="D132" t="s">
        <v>479</v>
      </c>
      <c r="E132" t="s">
        <v>480</v>
      </c>
      <c r="F132">
        <v>1591791866.1774199</v>
      </c>
      <c r="G132">
        <f t="shared" si="29"/>
        <v>9.5832736058890406E-5</v>
      </c>
      <c r="H132">
        <f t="shared" si="30"/>
        <v>-0.64006702345183275</v>
      </c>
      <c r="I132">
        <f t="shared" si="31"/>
        <v>410.64509677419397</v>
      </c>
      <c r="J132">
        <f t="shared" si="32"/>
        <v>456.68933522746528</v>
      </c>
      <c r="K132">
        <f t="shared" si="33"/>
        <v>46.480343673861739</v>
      </c>
      <c r="L132">
        <f t="shared" si="34"/>
        <v>41.794112000763143</v>
      </c>
      <c r="M132">
        <f t="shared" si="35"/>
        <v>2.0901000485040518E-2</v>
      </c>
      <c r="N132">
        <f t="shared" si="36"/>
        <v>2</v>
      </c>
      <c r="O132">
        <f t="shared" si="37"/>
        <v>2.0780408670617891E-2</v>
      </c>
      <c r="P132">
        <f t="shared" si="38"/>
        <v>1.2998532014181011E-2</v>
      </c>
      <c r="Q132">
        <f t="shared" si="39"/>
        <v>0</v>
      </c>
      <c r="R132">
        <f t="shared" si="40"/>
        <v>20.268775524013275</v>
      </c>
      <c r="S132">
        <f t="shared" si="41"/>
        <v>20.268775524013275</v>
      </c>
      <c r="T132">
        <f t="shared" si="42"/>
        <v>2.3859562449803726</v>
      </c>
      <c r="U132">
        <f t="shared" si="43"/>
        <v>80.567446985961524</v>
      </c>
      <c r="V132">
        <f t="shared" si="44"/>
        <v>1.9265378153828943</v>
      </c>
      <c r="W132">
        <f t="shared" si="45"/>
        <v>2.3912111993800473</v>
      </c>
      <c r="X132">
        <f t="shared" si="46"/>
        <v>0.45941842959747836</v>
      </c>
      <c r="Y132">
        <f t="shared" si="47"/>
        <v>-4.2262236601970669</v>
      </c>
      <c r="Z132">
        <f t="shared" si="48"/>
        <v>3.8390865826644864</v>
      </c>
      <c r="AA132">
        <f t="shared" si="49"/>
        <v>0.3870665895958626</v>
      </c>
      <c r="AB132">
        <f t="shared" si="50"/>
        <v>-7.0487936717711364E-5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54988.96811285241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10.89</v>
      </c>
      <c r="AP132">
        <v>0.5</v>
      </c>
      <c r="AQ132" t="s">
        <v>192</v>
      </c>
      <c r="AR132">
        <v>1591791866.1774199</v>
      </c>
      <c r="AS132">
        <v>410.64509677419397</v>
      </c>
      <c r="AT132">
        <v>409.990935483871</v>
      </c>
      <c r="AU132">
        <v>18.929061290322601</v>
      </c>
      <c r="AV132">
        <v>18.826677419354802</v>
      </c>
      <c r="AW132">
        <v>1000.02448387097</v>
      </c>
      <c r="AX132">
        <v>101.67635483871</v>
      </c>
      <c r="AY132">
        <v>0.100367516129032</v>
      </c>
      <c r="AZ132">
        <v>20.304380645161299</v>
      </c>
      <c r="BA132">
        <v>999.9</v>
      </c>
      <c r="BB132">
        <v>999.9</v>
      </c>
      <c r="BC132">
        <v>9999.6322580645192</v>
      </c>
      <c r="BD132">
        <v>0</v>
      </c>
      <c r="BE132">
        <v>0.282605</v>
      </c>
      <c r="BF132">
        <v>1591791845.3</v>
      </c>
      <c r="BG132" t="s">
        <v>474</v>
      </c>
      <c r="BH132">
        <v>20</v>
      </c>
      <c r="BI132">
        <v>-0.97599999999999998</v>
      </c>
      <c r="BJ132">
        <v>0.13100000000000001</v>
      </c>
      <c r="BK132">
        <v>410</v>
      </c>
      <c r="BL132">
        <v>19</v>
      </c>
      <c r="BM132">
        <v>0.28000000000000003</v>
      </c>
      <c r="BN132">
        <v>0.12</v>
      </c>
      <c r="BO132">
        <v>0.65748526190476198</v>
      </c>
      <c r="BP132">
        <v>-0.10281795978357799</v>
      </c>
      <c r="BQ132">
        <v>1.8193651174254501E-2</v>
      </c>
      <c r="BR132">
        <v>0</v>
      </c>
      <c r="BS132">
        <v>0.103044616666667</v>
      </c>
      <c r="BT132">
        <v>-2.1842508812170099E-2</v>
      </c>
      <c r="BU132">
        <v>2.5021228447932998E-3</v>
      </c>
      <c r="BV132">
        <v>1</v>
      </c>
      <c r="BW132">
        <v>1</v>
      </c>
      <c r="BX132">
        <v>2</v>
      </c>
      <c r="BY132" t="s">
        <v>200</v>
      </c>
      <c r="BZ132">
        <v>100</v>
      </c>
      <c r="CA132">
        <v>100</v>
      </c>
      <c r="CB132">
        <v>-0.97599999999999998</v>
      </c>
      <c r="CC132">
        <v>0.13100000000000001</v>
      </c>
      <c r="CD132">
        <v>2</v>
      </c>
      <c r="CE132">
        <v>1087.1500000000001</v>
      </c>
      <c r="CF132">
        <v>351.93400000000003</v>
      </c>
      <c r="CG132">
        <v>20.000499999999999</v>
      </c>
      <c r="CH132">
        <v>23.960999999999999</v>
      </c>
      <c r="CI132">
        <v>30.000599999999999</v>
      </c>
      <c r="CJ132">
        <v>23.763300000000001</v>
      </c>
      <c r="CK132">
        <v>23.822399999999998</v>
      </c>
      <c r="CL132">
        <v>24.898599999999998</v>
      </c>
      <c r="CM132">
        <v>-30</v>
      </c>
      <c r="CN132">
        <v>-30</v>
      </c>
      <c r="CO132">
        <v>20</v>
      </c>
      <c r="CP132">
        <v>410</v>
      </c>
      <c r="CQ132">
        <v>20</v>
      </c>
      <c r="CR132">
        <v>99.017300000000006</v>
      </c>
      <c r="CS132">
        <v>106.977</v>
      </c>
    </row>
    <row r="133" spans="1:97" x14ac:dyDescent="0.25">
      <c r="A133">
        <v>117</v>
      </c>
      <c r="B133">
        <v>1591791879.8</v>
      </c>
      <c r="C133">
        <v>6445.0999999046298</v>
      </c>
      <c r="D133" t="s">
        <v>481</v>
      </c>
      <c r="E133" t="s">
        <v>482</v>
      </c>
      <c r="F133">
        <v>1591791871.1774199</v>
      </c>
      <c r="G133">
        <f t="shared" si="29"/>
        <v>9.4244644312497982E-5</v>
      </c>
      <c r="H133">
        <f t="shared" si="30"/>
        <v>-0.63087812041980473</v>
      </c>
      <c r="I133">
        <f t="shared" si="31"/>
        <v>410.63119354838699</v>
      </c>
      <c r="J133">
        <f t="shared" si="32"/>
        <v>456.72927091442682</v>
      </c>
      <c r="K133">
        <f t="shared" si="33"/>
        <v>46.484724501358741</v>
      </c>
      <c r="L133">
        <f t="shared" si="34"/>
        <v>41.792981355331712</v>
      </c>
      <c r="M133">
        <f t="shared" si="35"/>
        <v>2.0578481147461788E-2</v>
      </c>
      <c r="N133">
        <f t="shared" si="36"/>
        <v>2</v>
      </c>
      <c r="O133">
        <f t="shared" si="37"/>
        <v>2.0461571042947508E-2</v>
      </c>
      <c r="P133">
        <f t="shared" si="38"/>
        <v>1.2798930343729427E-2</v>
      </c>
      <c r="Q133">
        <f t="shared" si="39"/>
        <v>0</v>
      </c>
      <c r="R133">
        <f t="shared" si="40"/>
        <v>20.270575271220846</v>
      </c>
      <c r="S133">
        <f t="shared" si="41"/>
        <v>20.270575271220846</v>
      </c>
      <c r="T133">
        <f t="shared" si="42"/>
        <v>2.3862216264049771</v>
      </c>
      <c r="U133">
        <f t="shared" si="43"/>
        <v>80.596461459129216</v>
      </c>
      <c r="V133">
        <f t="shared" si="44"/>
        <v>1.9273756499265287</v>
      </c>
      <c r="W133">
        <f t="shared" si="45"/>
        <v>2.3913899134441632</v>
      </c>
      <c r="X133">
        <f t="shared" si="46"/>
        <v>0.45884597647844849</v>
      </c>
      <c r="Y133">
        <f t="shared" si="47"/>
        <v>-4.1561888141811609</v>
      </c>
      <c r="Z133">
        <f t="shared" si="48"/>
        <v>3.7754628978140463</v>
      </c>
      <c r="AA133">
        <f t="shared" si="49"/>
        <v>0.38065774475574504</v>
      </c>
      <c r="AB133">
        <f t="shared" si="50"/>
        <v>-6.8171611369738372E-5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55014.528187312288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10.89</v>
      </c>
      <c r="AP133">
        <v>0.5</v>
      </c>
      <c r="AQ133" t="s">
        <v>192</v>
      </c>
      <c r="AR133">
        <v>1591791871.1774199</v>
      </c>
      <c r="AS133">
        <v>410.63119354838699</v>
      </c>
      <c r="AT133">
        <v>409.98632258064498</v>
      </c>
      <c r="AU133">
        <v>18.937164516128998</v>
      </c>
      <c r="AV133">
        <v>18.8364774193548</v>
      </c>
      <c r="AW133">
        <v>1000.0174193548399</v>
      </c>
      <c r="AX133">
        <v>101.677258064516</v>
      </c>
      <c r="AY133">
        <v>0.100156832258065</v>
      </c>
      <c r="AZ133">
        <v>20.305590322580599</v>
      </c>
      <c r="BA133">
        <v>999.9</v>
      </c>
      <c r="BB133">
        <v>999.9</v>
      </c>
      <c r="BC133">
        <v>10004.4290322581</v>
      </c>
      <c r="BD133">
        <v>0</v>
      </c>
      <c r="BE133">
        <v>0.282605</v>
      </c>
      <c r="BF133">
        <v>1591791845.3</v>
      </c>
      <c r="BG133" t="s">
        <v>474</v>
      </c>
      <c r="BH133">
        <v>20</v>
      </c>
      <c r="BI133">
        <v>-0.97599999999999998</v>
      </c>
      <c r="BJ133">
        <v>0.13100000000000001</v>
      </c>
      <c r="BK133">
        <v>410</v>
      </c>
      <c r="BL133">
        <v>19</v>
      </c>
      <c r="BM133">
        <v>0.28000000000000003</v>
      </c>
      <c r="BN133">
        <v>0.12</v>
      </c>
      <c r="BO133">
        <v>0.65136647619047605</v>
      </c>
      <c r="BP133">
        <v>-9.2620138449738099E-2</v>
      </c>
      <c r="BQ133">
        <v>1.7469908061521201E-2</v>
      </c>
      <c r="BR133">
        <v>1</v>
      </c>
      <c r="BS133">
        <v>0.10161667380952399</v>
      </c>
      <c r="BT133">
        <v>-2.0041328152817301E-2</v>
      </c>
      <c r="BU133">
        <v>2.3182090199178199E-3</v>
      </c>
      <c r="BV133">
        <v>1</v>
      </c>
      <c r="BW133">
        <v>2</v>
      </c>
      <c r="BX133">
        <v>2</v>
      </c>
      <c r="BY133" t="s">
        <v>197</v>
      </c>
      <c r="BZ133">
        <v>100</v>
      </c>
      <c r="CA133">
        <v>100</v>
      </c>
      <c r="CB133">
        <v>-0.97599999999999998</v>
      </c>
      <c r="CC133">
        <v>0.13100000000000001</v>
      </c>
      <c r="CD133">
        <v>2</v>
      </c>
      <c r="CE133">
        <v>1087.3399999999999</v>
      </c>
      <c r="CF133">
        <v>351.98599999999999</v>
      </c>
      <c r="CG133">
        <v>20.000599999999999</v>
      </c>
      <c r="CH133">
        <v>23.968499999999999</v>
      </c>
      <c r="CI133">
        <v>30.000599999999999</v>
      </c>
      <c r="CJ133">
        <v>23.7713</v>
      </c>
      <c r="CK133">
        <v>23.830400000000001</v>
      </c>
      <c r="CL133">
        <v>24.8996</v>
      </c>
      <c r="CM133">
        <v>-30</v>
      </c>
      <c r="CN133">
        <v>-30</v>
      </c>
      <c r="CO133">
        <v>20</v>
      </c>
      <c r="CP133">
        <v>410</v>
      </c>
      <c r="CQ133">
        <v>20</v>
      </c>
      <c r="CR133">
        <v>99.017799999999994</v>
      </c>
      <c r="CS133">
        <v>106.977</v>
      </c>
    </row>
    <row r="134" spans="1:97" x14ac:dyDescent="0.25">
      <c r="A134">
        <v>118</v>
      </c>
      <c r="B134">
        <v>1591791884.9000001</v>
      </c>
      <c r="C134">
        <v>6450.2000000476801</v>
      </c>
      <c r="D134" t="s">
        <v>483</v>
      </c>
      <c r="E134" t="s">
        <v>484</v>
      </c>
      <c r="F134">
        <v>1591791876.1774199</v>
      </c>
      <c r="G134">
        <f t="shared" si="29"/>
        <v>9.3423395963137078E-5</v>
      </c>
      <c r="H134">
        <f t="shared" si="30"/>
        <v>-0.62961715160959275</v>
      </c>
      <c r="I134">
        <f t="shared" si="31"/>
        <v>410.627580645161</v>
      </c>
      <c r="J134">
        <f t="shared" si="32"/>
        <v>456.99093437981992</v>
      </c>
      <c r="K134">
        <f t="shared" si="33"/>
        <v>46.511338824762852</v>
      </c>
      <c r="L134">
        <f t="shared" si="34"/>
        <v>41.792598271339138</v>
      </c>
      <c r="M134">
        <f t="shared" si="35"/>
        <v>2.0428215821683124E-2</v>
      </c>
      <c r="N134">
        <f t="shared" si="36"/>
        <v>2</v>
      </c>
      <c r="O134">
        <f t="shared" si="37"/>
        <v>2.0313001694121393E-2</v>
      </c>
      <c r="P134">
        <f t="shared" si="38"/>
        <v>1.2705923323492357E-2</v>
      </c>
      <c r="Q134">
        <f t="shared" si="39"/>
        <v>0</v>
      </c>
      <c r="R134">
        <f t="shared" si="40"/>
        <v>20.272064302040441</v>
      </c>
      <c r="S134">
        <f t="shared" si="41"/>
        <v>20.272064302040441</v>
      </c>
      <c r="T134">
        <f t="shared" si="42"/>
        <v>2.3864412107450148</v>
      </c>
      <c r="U134">
        <f t="shared" si="43"/>
        <v>80.627946012659564</v>
      </c>
      <c r="V134">
        <f t="shared" si="44"/>
        <v>1.9282695969839236</v>
      </c>
      <c r="W134">
        <f t="shared" si="45"/>
        <v>2.391564826271479</v>
      </c>
      <c r="X134">
        <f t="shared" si="46"/>
        <v>0.45817161376109117</v>
      </c>
      <c r="Y134">
        <f t="shared" si="47"/>
        <v>-4.1199717619743454</v>
      </c>
      <c r="Z134">
        <f t="shared" si="48"/>
        <v>3.7425593419541121</v>
      </c>
      <c r="AA134">
        <f t="shared" si="49"/>
        <v>0.37734543088863093</v>
      </c>
      <c r="AB134">
        <f t="shared" si="50"/>
        <v>-6.698913160230191E-5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54990.080174443981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10.89</v>
      </c>
      <c r="AP134">
        <v>0.5</v>
      </c>
      <c r="AQ134" t="s">
        <v>192</v>
      </c>
      <c r="AR134">
        <v>1591791876.1774199</v>
      </c>
      <c r="AS134">
        <v>410.627580645161</v>
      </c>
      <c r="AT134">
        <v>409.98370967741897</v>
      </c>
      <c r="AU134">
        <v>18.945954838709699</v>
      </c>
      <c r="AV134">
        <v>18.846145161290298</v>
      </c>
      <c r="AW134">
        <v>1000.00877419355</v>
      </c>
      <c r="AX134">
        <v>101.677290322581</v>
      </c>
      <c r="AY134">
        <v>0.100087138709677</v>
      </c>
      <c r="AZ134">
        <v>20.306774193548399</v>
      </c>
      <c r="BA134">
        <v>999.9</v>
      </c>
      <c r="BB134">
        <v>999.9</v>
      </c>
      <c r="BC134">
        <v>9999.8322580645199</v>
      </c>
      <c r="BD134">
        <v>0</v>
      </c>
      <c r="BE134">
        <v>0.282605</v>
      </c>
      <c r="BF134">
        <v>1591791845.3</v>
      </c>
      <c r="BG134" t="s">
        <v>474</v>
      </c>
      <c r="BH134">
        <v>20</v>
      </c>
      <c r="BI134">
        <v>-0.97599999999999998</v>
      </c>
      <c r="BJ134">
        <v>0.13100000000000001</v>
      </c>
      <c r="BK134">
        <v>410</v>
      </c>
      <c r="BL134">
        <v>19</v>
      </c>
      <c r="BM134">
        <v>0.28000000000000003</v>
      </c>
      <c r="BN134">
        <v>0.12</v>
      </c>
      <c r="BO134">
        <v>0.64412071428571405</v>
      </c>
      <c r="BP134">
        <v>-5.0829742599319896E-3</v>
      </c>
      <c r="BQ134">
        <v>1.1434637902705399E-2</v>
      </c>
      <c r="BR134">
        <v>1</v>
      </c>
      <c r="BS134">
        <v>0.100391326190476</v>
      </c>
      <c r="BT134">
        <v>-7.8123582126335802E-3</v>
      </c>
      <c r="BU134">
        <v>1.31364037425982E-3</v>
      </c>
      <c r="BV134">
        <v>1</v>
      </c>
      <c r="BW134">
        <v>2</v>
      </c>
      <c r="BX134">
        <v>2</v>
      </c>
      <c r="BY134" t="s">
        <v>197</v>
      </c>
      <c r="BZ134">
        <v>100</v>
      </c>
      <c r="CA134">
        <v>100</v>
      </c>
      <c r="CB134">
        <v>-0.97599999999999998</v>
      </c>
      <c r="CC134">
        <v>0.13100000000000001</v>
      </c>
      <c r="CD134">
        <v>2</v>
      </c>
      <c r="CE134">
        <v>1087.72</v>
      </c>
      <c r="CF134">
        <v>351.93900000000002</v>
      </c>
      <c r="CG134">
        <v>20.000299999999999</v>
      </c>
      <c r="CH134">
        <v>23.976099999999999</v>
      </c>
      <c r="CI134">
        <v>30.000599999999999</v>
      </c>
      <c r="CJ134">
        <v>23.7789</v>
      </c>
      <c r="CK134">
        <v>23.8384</v>
      </c>
      <c r="CL134">
        <v>24.898399999999999</v>
      </c>
      <c r="CM134">
        <v>-30</v>
      </c>
      <c r="CN134">
        <v>-30</v>
      </c>
      <c r="CO134">
        <v>20</v>
      </c>
      <c r="CP134">
        <v>410</v>
      </c>
      <c r="CQ134">
        <v>20</v>
      </c>
      <c r="CR134">
        <v>99.015199999999993</v>
      </c>
      <c r="CS134">
        <v>106.976</v>
      </c>
    </row>
    <row r="135" spans="1:97" x14ac:dyDescent="0.25">
      <c r="A135">
        <v>119</v>
      </c>
      <c r="B135">
        <v>1591792163.4000001</v>
      </c>
      <c r="C135">
        <v>6728.7000000476801</v>
      </c>
      <c r="D135" t="s">
        <v>486</v>
      </c>
      <c r="E135" t="s">
        <v>487</v>
      </c>
      <c r="F135">
        <v>1591792155.4000001</v>
      </c>
      <c r="G135">
        <f t="shared" si="29"/>
        <v>-2.6865987523974989E-5</v>
      </c>
      <c r="H135">
        <f t="shared" si="30"/>
        <v>-0.71945277381550055</v>
      </c>
      <c r="I135">
        <f t="shared" si="31"/>
        <v>410.56835483870998</v>
      </c>
      <c r="J135">
        <f t="shared" si="32"/>
        <v>218.92775028361055</v>
      </c>
      <c r="K135">
        <f t="shared" si="33"/>
        <v>22.282573105239891</v>
      </c>
      <c r="L135">
        <f t="shared" si="34"/>
        <v>41.787847221469875</v>
      </c>
      <c r="M135">
        <f t="shared" si="35"/>
        <v>-6.0685095304452517E-3</v>
      </c>
      <c r="N135">
        <f t="shared" si="36"/>
        <v>2</v>
      </c>
      <c r="O135">
        <f t="shared" si="37"/>
        <v>-6.0787578586148066E-3</v>
      </c>
      <c r="P135">
        <f t="shared" si="38"/>
        <v>-3.7983014756119695E-3</v>
      </c>
      <c r="Q135">
        <f t="shared" si="39"/>
        <v>0</v>
      </c>
      <c r="R135">
        <f t="shared" si="40"/>
        <v>20.416716154578275</v>
      </c>
      <c r="S135">
        <f t="shared" si="41"/>
        <v>20.416716154578275</v>
      </c>
      <c r="T135">
        <f t="shared" si="42"/>
        <v>2.407857302795434</v>
      </c>
      <c r="U135">
        <f t="shared" si="43"/>
        <v>81.770002488676369</v>
      </c>
      <c r="V135">
        <f t="shared" si="44"/>
        <v>1.9676922832859198</v>
      </c>
      <c r="W135">
        <f t="shared" si="45"/>
        <v>2.4063742489899136</v>
      </c>
      <c r="X135">
        <f t="shared" si="46"/>
        <v>0.44016501950951414</v>
      </c>
      <c r="Y135">
        <f t="shared" si="47"/>
        <v>1.184790049807297</v>
      </c>
      <c r="Z135">
        <f t="shared" si="48"/>
        <v>-1.0761558383412362</v>
      </c>
      <c r="AA135">
        <f t="shared" si="49"/>
        <v>-0.10863975462574689</v>
      </c>
      <c r="AB135">
        <f t="shared" si="50"/>
        <v>-5.5431596861499344E-6</v>
      </c>
      <c r="AC135">
        <v>0</v>
      </c>
      <c r="AD135">
        <v>0</v>
      </c>
      <c r="AE135">
        <v>2</v>
      </c>
      <c r="AF135">
        <v>1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54986.04559868807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7.71</v>
      </c>
      <c r="AP135">
        <v>0.5</v>
      </c>
      <c r="AQ135" t="s">
        <v>192</v>
      </c>
      <c r="AR135">
        <v>1591792155.4000001</v>
      </c>
      <c r="AS135">
        <v>410.56835483870998</v>
      </c>
      <c r="AT135">
        <v>410.00516129032297</v>
      </c>
      <c r="AU135">
        <v>19.3327064516129</v>
      </c>
      <c r="AV135">
        <v>19.3530193548387</v>
      </c>
      <c r="AW135">
        <v>1000.01583870968</v>
      </c>
      <c r="AX135">
        <v>101.678451612903</v>
      </c>
      <c r="AY135">
        <v>0.102035677419355</v>
      </c>
      <c r="AZ135">
        <v>20.406735483871</v>
      </c>
      <c r="BA135">
        <v>999.9</v>
      </c>
      <c r="BB135">
        <v>999.9</v>
      </c>
      <c r="BC135">
        <v>10002.5012903226</v>
      </c>
      <c r="BD135">
        <v>0</v>
      </c>
      <c r="BE135">
        <v>0.282605</v>
      </c>
      <c r="BF135">
        <v>1591792145.9000001</v>
      </c>
      <c r="BG135" t="s">
        <v>488</v>
      </c>
      <c r="BH135">
        <v>21</v>
      </c>
      <c r="BI135">
        <v>-1</v>
      </c>
      <c r="BJ135">
        <v>0.151</v>
      </c>
      <c r="BK135">
        <v>410</v>
      </c>
      <c r="BL135">
        <v>19</v>
      </c>
      <c r="BM135">
        <v>0.16</v>
      </c>
      <c r="BN135">
        <v>0.09</v>
      </c>
      <c r="BO135">
        <v>0.40862673230952401</v>
      </c>
      <c r="BP135">
        <v>2.1893738551290598</v>
      </c>
      <c r="BQ135">
        <v>0.26014176117105198</v>
      </c>
      <c r="BR135">
        <v>0</v>
      </c>
      <c r="BS135">
        <v>-1.8532566904761901E-2</v>
      </c>
      <c r="BT135">
        <v>-3.2061885252094101E-2</v>
      </c>
      <c r="BU135">
        <v>6.6586294781653703E-3</v>
      </c>
      <c r="BV135">
        <v>1</v>
      </c>
      <c r="BW135">
        <v>1</v>
      </c>
      <c r="BX135">
        <v>2</v>
      </c>
      <c r="BY135" t="s">
        <v>200</v>
      </c>
      <c r="BZ135">
        <v>100</v>
      </c>
      <c r="CA135">
        <v>100</v>
      </c>
      <c r="CB135">
        <v>-1</v>
      </c>
      <c r="CC135">
        <v>0.151</v>
      </c>
      <c r="CD135">
        <v>2</v>
      </c>
      <c r="CE135">
        <v>1084.81</v>
      </c>
      <c r="CF135">
        <v>350.18799999999999</v>
      </c>
      <c r="CG135">
        <v>20.0002</v>
      </c>
      <c r="CH135">
        <v>24.3276</v>
      </c>
      <c r="CI135">
        <v>30.000399999999999</v>
      </c>
      <c r="CJ135">
        <v>24.178000000000001</v>
      </c>
      <c r="CK135">
        <v>24.2349</v>
      </c>
      <c r="CL135">
        <v>24.905899999999999</v>
      </c>
      <c r="CM135">
        <v>-30</v>
      </c>
      <c r="CN135">
        <v>-30</v>
      </c>
      <c r="CO135">
        <v>20</v>
      </c>
      <c r="CP135">
        <v>410</v>
      </c>
      <c r="CQ135">
        <v>20</v>
      </c>
      <c r="CR135">
        <v>98.984700000000004</v>
      </c>
      <c r="CS135">
        <v>106.92400000000001</v>
      </c>
    </row>
    <row r="136" spans="1:97" x14ac:dyDescent="0.25">
      <c r="A136">
        <v>120</v>
      </c>
      <c r="B136">
        <v>1591792168.4000001</v>
      </c>
      <c r="C136">
        <v>6733.7000000476801</v>
      </c>
      <c r="D136" t="s">
        <v>489</v>
      </c>
      <c r="E136" t="s">
        <v>490</v>
      </c>
      <c r="F136">
        <v>1591792160.0451601</v>
      </c>
      <c r="G136">
        <f t="shared" si="29"/>
        <v>-3.0135401705778947E-5</v>
      </c>
      <c r="H136">
        <f t="shared" si="30"/>
        <v>-0.761024419990464</v>
      </c>
      <c r="I136">
        <f t="shared" si="31"/>
        <v>410.59783870967698</v>
      </c>
      <c r="J136">
        <f t="shared" si="32"/>
        <v>229.89926433613942</v>
      </c>
      <c r="K136">
        <f t="shared" si="33"/>
        <v>23.399182083652555</v>
      </c>
      <c r="L136">
        <f t="shared" si="34"/>
        <v>41.790710461232401</v>
      </c>
      <c r="M136">
        <f t="shared" si="35"/>
        <v>-6.8129037882216836E-3</v>
      </c>
      <c r="N136">
        <f t="shared" si="36"/>
        <v>2</v>
      </c>
      <c r="O136">
        <f t="shared" si="37"/>
        <v>-6.8258234353253365E-3</v>
      </c>
      <c r="P136">
        <f t="shared" si="38"/>
        <v>-4.2649768622035258E-3</v>
      </c>
      <c r="Q136">
        <f t="shared" si="39"/>
        <v>0</v>
      </c>
      <c r="R136">
        <f t="shared" si="40"/>
        <v>20.417208163572695</v>
      </c>
      <c r="S136">
        <f t="shared" si="41"/>
        <v>20.417208163572695</v>
      </c>
      <c r="T136">
        <f t="shared" si="42"/>
        <v>2.4079304323952999</v>
      </c>
      <c r="U136">
        <f t="shared" si="43"/>
        <v>81.796426323818309</v>
      </c>
      <c r="V136">
        <f t="shared" si="44"/>
        <v>1.9682403401310227</v>
      </c>
      <c r="W136">
        <f t="shared" si="45"/>
        <v>2.4062669099247564</v>
      </c>
      <c r="X136">
        <f t="shared" si="46"/>
        <v>0.43969009226427724</v>
      </c>
      <c r="Y136">
        <f t="shared" si="47"/>
        <v>1.3289712152248516</v>
      </c>
      <c r="Z136">
        <f t="shared" si="48"/>
        <v>-1.2071177516436062</v>
      </c>
      <c r="AA136">
        <f t="shared" si="49"/>
        <v>-0.12186043795734174</v>
      </c>
      <c r="AB136">
        <f t="shared" si="50"/>
        <v>-6.9743760964247059E-6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54980.465800604812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7.71</v>
      </c>
      <c r="AP136">
        <v>0.5</v>
      </c>
      <c r="AQ136" t="s">
        <v>192</v>
      </c>
      <c r="AR136">
        <v>1591792160.0451601</v>
      </c>
      <c r="AS136">
        <v>410.59783870967698</v>
      </c>
      <c r="AT136">
        <v>410.00158064516103</v>
      </c>
      <c r="AU136">
        <v>19.338154838709698</v>
      </c>
      <c r="AV136">
        <v>19.360938709677399</v>
      </c>
      <c r="AW136">
        <v>1000.05325806452</v>
      </c>
      <c r="AX136">
        <v>101.678903225806</v>
      </c>
      <c r="AY136">
        <v>0.10124883870967701</v>
      </c>
      <c r="AZ136">
        <v>20.4060129032258</v>
      </c>
      <c r="BA136">
        <v>999.9</v>
      </c>
      <c r="BB136">
        <v>999.9</v>
      </c>
      <c r="BC136">
        <v>10001.370967741899</v>
      </c>
      <c r="BD136">
        <v>0</v>
      </c>
      <c r="BE136">
        <v>0.282605</v>
      </c>
      <c r="BF136">
        <v>1591792145.9000001</v>
      </c>
      <c r="BG136" t="s">
        <v>488</v>
      </c>
      <c r="BH136">
        <v>21</v>
      </c>
      <c r="BI136">
        <v>-1</v>
      </c>
      <c r="BJ136">
        <v>0.151</v>
      </c>
      <c r="BK136">
        <v>410</v>
      </c>
      <c r="BL136">
        <v>19</v>
      </c>
      <c r="BM136">
        <v>0.16</v>
      </c>
      <c r="BN136">
        <v>0.09</v>
      </c>
      <c r="BO136">
        <v>0.54164992857142902</v>
      </c>
      <c r="BP136">
        <v>0.75994557855214595</v>
      </c>
      <c r="BQ136">
        <v>0.14643026424563599</v>
      </c>
      <c r="BR136">
        <v>0</v>
      </c>
      <c r="BS136">
        <v>-2.010677E-2</v>
      </c>
      <c r="BT136">
        <v>-3.97439036548922E-2</v>
      </c>
      <c r="BU136">
        <v>5.71862528115347E-3</v>
      </c>
      <c r="BV136">
        <v>1</v>
      </c>
      <c r="BW136">
        <v>1</v>
      </c>
      <c r="BX136">
        <v>2</v>
      </c>
      <c r="BY136" t="s">
        <v>200</v>
      </c>
      <c r="BZ136">
        <v>100</v>
      </c>
      <c r="CA136">
        <v>100</v>
      </c>
      <c r="CB136">
        <v>-1</v>
      </c>
      <c r="CC136">
        <v>0.151</v>
      </c>
      <c r="CD136">
        <v>2</v>
      </c>
      <c r="CE136">
        <v>1085.8800000000001</v>
      </c>
      <c r="CF136">
        <v>350.44299999999998</v>
      </c>
      <c r="CG136">
        <v>20.0001</v>
      </c>
      <c r="CH136">
        <v>24.333400000000001</v>
      </c>
      <c r="CI136">
        <v>30.000499999999999</v>
      </c>
      <c r="CJ136">
        <v>24.1828</v>
      </c>
      <c r="CK136">
        <v>24.239899999999999</v>
      </c>
      <c r="CL136">
        <v>24.9056</v>
      </c>
      <c r="CM136">
        <v>-30</v>
      </c>
      <c r="CN136">
        <v>-30</v>
      </c>
      <c r="CO136">
        <v>20</v>
      </c>
      <c r="CP136">
        <v>410</v>
      </c>
      <c r="CQ136">
        <v>20</v>
      </c>
      <c r="CR136">
        <v>98.983900000000006</v>
      </c>
      <c r="CS136">
        <v>106.923</v>
      </c>
    </row>
    <row r="137" spans="1:97" x14ac:dyDescent="0.25">
      <c r="A137">
        <v>121</v>
      </c>
      <c r="B137">
        <v>1591792173.4000001</v>
      </c>
      <c r="C137">
        <v>6738.7000000476801</v>
      </c>
      <c r="D137" t="s">
        <v>491</v>
      </c>
      <c r="E137" t="s">
        <v>492</v>
      </c>
      <c r="F137">
        <v>1591792164.83548</v>
      </c>
      <c r="G137">
        <f t="shared" si="29"/>
        <v>-3.1854251584401407E-5</v>
      </c>
      <c r="H137">
        <f t="shared" si="30"/>
        <v>-0.74736960692043841</v>
      </c>
      <c r="I137">
        <f t="shared" si="31"/>
        <v>410.58699999999999</v>
      </c>
      <c r="J137">
        <f t="shared" si="32"/>
        <v>242.83382119902387</v>
      </c>
      <c r="K137">
        <f t="shared" si="33"/>
        <v>24.715654991694183</v>
      </c>
      <c r="L137">
        <f t="shared" si="34"/>
        <v>41.78959333575537</v>
      </c>
      <c r="M137">
        <f t="shared" si="35"/>
        <v>-7.2151347946399361E-3</v>
      </c>
      <c r="N137">
        <f t="shared" si="36"/>
        <v>2</v>
      </c>
      <c r="O137">
        <f t="shared" si="37"/>
        <v>-7.2296267692697983E-3</v>
      </c>
      <c r="P137">
        <f t="shared" si="38"/>
        <v>-4.5172122993505327E-3</v>
      </c>
      <c r="Q137">
        <f t="shared" si="39"/>
        <v>0</v>
      </c>
      <c r="R137">
        <f t="shared" si="40"/>
        <v>20.416346730583363</v>
      </c>
      <c r="S137">
        <f t="shared" si="41"/>
        <v>20.416346730583363</v>
      </c>
      <c r="T137">
        <f t="shared" si="42"/>
        <v>2.407802394856764</v>
      </c>
      <c r="U137">
        <f t="shared" si="43"/>
        <v>81.835331683453646</v>
      </c>
      <c r="V137">
        <f t="shared" si="44"/>
        <v>1.9689941687992849</v>
      </c>
      <c r="W137">
        <f t="shared" si="45"/>
        <v>2.4060440989174818</v>
      </c>
      <c r="X137">
        <f t="shared" si="46"/>
        <v>0.43880822605747904</v>
      </c>
      <c r="Y137">
        <f t="shared" si="47"/>
        <v>1.4047724948721021</v>
      </c>
      <c r="Z137">
        <f t="shared" si="48"/>
        <v>-1.2759706010018848</v>
      </c>
      <c r="AA137">
        <f t="shared" si="49"/>
        <v>-0.12880968649265301</v>
      </c>
      <c r="AB137">
        <f t="shared" si="50"/>
        <v>-7.7926224357760532E-6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54945.774737340922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7.71</v>
      </c>
      <c r="AP137">
        <v>0.5</v>
      </c>
      <c r="AQ137" t="s">
        <v>192</v>
      </c>
      <c r="AR137">
        <v>1591792164.83548</v>
      </c>
      <c r="AS137">
        <v>410.58699999999999</v>
      </c>
      <c r="AT137">
        <v>410.00070967741902</v>
      </c>
      <c r="AU137">
        <v>19.345567741935501</v>
      </c>
      <c r="AV137">
        <v>19.369651612903201</v>
      </c>
      <c r="AW137">
        <v>1000.0264516129</v>
      </c>
      <c r="AX137">
        <v>101.679516129032</v>
      </c>
      <c r="AY137">
        <v>0.100601935483871</v>
      </c>
      <c r="AZ137">
        <v>20.4045129032258</v>
      </c>
      <c r="BA137">
        <v>999.9</v>
      </c>
      <c r="BB137">
        <v>999.9</v>
      </c>
      <c r="BC137">
        <v>9994.6758064516107</v>
      </c>
      <c r="BD137">
        <v>0</v>
      </c>
      <c r="BE137">
        <v>0.282605</v>
      </c>
      <c r="BF137">
        <v>1591792145.9000001</v>
      </c>
      <c r="BG137" t="s">
        <v>488</v>
      </c>
      <c r="BH137">
        <v>21</v>
      </c>
      <c r="BI137">
        <v>-1</v>
      </c>
      <c r="BJ137">
        <v>0.151</v>
      </c>
      <c r="BK137">
        <v>410</v>
      </c>
      <c r="BL137">
        <v>19</v>
      </c>
      <c r="BM137">
        <v>0.16</v>
      </c>
      <c r="BN137">
        <v>0.09</v>
      </c>
      <c r="BO137">
        <v>0.59492999999999996</v>
      </c>
      <c r="BP137">
        <v>-0.12384281986873601</v>
      </c>
      <c r="BQ137">
        <v>2.3773292122323601E-2</v>
      </c>
      <c r="BR137">
        <v>0</v>
      </c>
      <c r="BS137">
        <v>-2.3485550000000001E-2</v>
      </c>
      <c r="BT137">
        <v>-1.34765367474271E-2</v>
      </c>
      <c r="BU137">
        <v>1.70089648130598E-3</v>
      </c>
      <c r="BV137">
        <v>1</v>
      </c>
      <c r="BW137">
        <v>1</v>
      </c>
      <c r="BX137">
        <v>2</v>
      </c>
      <c r="BY137" t="s">
        <v>200</v>
      </c>
      <c r="BZ137">
        <v>100</v>
      </c>
      <c r="CA137">
        <v>100</v>
      </c>
      <c r="CB137">
        <v>-1</v>
      </c>
      <c r="CC137">
        <v>0.151</v>
      </c>
      <c r="CD137">
        <v>2</v>
      </c>
      <c r="CE137">
        <v>1087.01</v>
      </c>
      <c r="CF137">
        <v>350.64800000000002</v>
      </c>
      <c r="CG137">
        <v>20.0001</v>
      </c>
      <c r="CH137">
        <v>24.338799999999999</v>
      </c>
      <c r="CI137">
        <v>30.000399999999999</v>
      </c>
      <c r="CJ137">
        <v>24.189399999999999</v>
      </c>
      <c r="CK137">
        <v>24.245000000000001</v>
      </c>
      <c r="CL137">
        <v>24.904900000000001</v>
      </c>
      <c r="CM137">
        <v>-30</v>
      </c>
      <c r="CN137">
        <v>-30</v>
      </c>
      <c r="CO137">
        <v>20</v>
      </c>
      <c r="CP137">
        <v>410</v>
      </c>
      <c r="CQ137">
        <v>20</v>
      </c>
      <c r="CR137">
        <v>98.982299999999995</v>
      </c>
      <c r="CS137">
        <v>106.922</v>
      </c>
    </row>
    <row r="138" spans="1:97" x14ac:dyDescent="0.25">
      <c r="A138">
        <v>122</v>
      </c>
      <c r="B138">
        <v>1591792178.4000001</v>
      </c>
      <c r="C138">
        <v>6743.7000000476801</v>
      </c>
      <c r="D138" t="s">
        <v>493</v>
      </c>
      <c r="E138" t="s">
        <v>494</v>
      </c>
      <c r="F138">
        <v>1591792169.7709701</v>
      </c>
      <c r="G138">
        <f t="shared" si="29"/>
        <v>-3.3347306285881658E-5</v>
      </c>
      <c r="H138">
        <f t="shared" si="30"/>
        <v>-0.73862783415871969</v>
      </c>
      <c r="I138">
        <f t="shared" si="31"/>
        <v>410.58022580645201</v>
      </c>
      <c r="J138">
        <f t="shared" si="32"/>
        <v>252.37142161264478</v>
      </c>
      <c r="K138">
        <f t="shared" si="33"/>
        <v>25.686358017172182</v>
      </c>
      <c r="L138">
        <f t="shared" si="34"/>
        <v>41.788846801453815</v>
      </c>
      <c r="M138">
        <f t="shared" si="35"/>
        <v>-7.5680441527924145E-3</v>
      </c>
      <c r="N138">
        <f t="shared" si="36"/>
        <v>2</v>
      </c>
      <c r="O138">
        <f t="shared" si="37"/>
        <v>-7.5839901643097824E-3</v>
      </c>
      <c r="P138">
        <f t="shared" si="38"/>
        <v>-4.7385584120840695E-3</v>
      </c>
      <c r="Q138">
        <f t="shared" si="39"/>
        <v>0</v>
      </c>
      <c r="R138">
        <f t="shared" si="40"/>
        <v>20.415969151897368</v>
      </c>
      <c r="S138">
        <f t="shared" si="41"/>
        <v>20.415969151897368</v>
      </c>
      <c r="T138">
        <f t="shared" si="42"/>
        <v>2.4077462760099055</v>
      </c>
      <c r="U138">
        <f t="shared" si="43"/>
        <v>81.875083330721608</v>
      </c>
      <c r="V138">
        <f t="shared" si="44"/>
        <v>1.9698372392458865</v>
      </c>
      <c r="W138">
        <f t="shared" si="45"/>
        <v>2.4059056297860932</v>
      </c>
      <c r="X138">
        <f t="shared" si="46"/>
        <v>0.43790903676401904</v>
      </c>
      <c r="Y138">
        <f t="shared" si="47"/>
        <v>1.4706162072073812</v>
      </c>
      <c r="Z138">
        <f t="shared" si="48"/>
        <v>-1.3357783503099703</v>
      </c>
      <c r="AA138">
        <f t="shared" si="49"/>
        <v>-0.13484639711362248</v>
      </c>
      <c r="AB138">
        <f t="shared" si="50"/>
        <v>-8.5402162115499891E-6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54982.624749359376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7.71</v>
      </c>
      <c r="AP138">
        <v>0.5</v>
      </c>
      <c r="AQ138" t="s">
        <v>192</v>
      </c>
      <c r="AR138">
        <v>1591792169.7709701</v>
      </c>
      <c r="AS138">
        <v>410.58022580645201</v>
      </c>
      <c r="AT138">
        <v>410.00019354838702</v>
      </c>
      <c r="AU138">
        <v>19.353877419354799</v>
      </c>
      <c r="AV138">
        <v>19.379090322580598</v>
      </c>
      <c r="AW138">
        <v>1000.01058064516</v>
      </c>
      <c r="AX138">
        <v>101.679709677419</v>
      </c>
      <c r="AY138">
        <v>0.100269422580645</v>
      </c>
      <c r="AZ138">
        <v>20.403580645161298</v>
      </c>
      <c r="BA138">
        <v>999.9</v>
      </c>
      <c r="BB138">
        <v>999.9</v>
      </c>
      <c r="BC138">
        <v>10001.6112903226</v>
      </c>
      <c r="BD138">
        <v>0</v>
      </c>
      <c r="BE138">
        <v>0.282605</v>
      </c>
      <c r="BF138">
        <v>1591792145.9000001</v>
      </c>
      <c r="BG138" t="s">
        <v>488</v>
      </c>
      <c r="BH138">
        <v>21</v>
      </c>
      <c r="BI138">
        <v>-1</v>
      </c>
      <c r="BJ138">
        <v>0.151</v>
      </c>
      <c r="BK138">
        <v>410</v>
      </c>
      <c r="BL138">
        <v>19</v>
      </c>
      <c r="BM138">
        <v>0.16</v>
      </c>
      <c r="BN138">
        <v>0.09</v>
      </c>
      <c r="BO138">
        <v>0.58094128571428605</v>
      </c>
      <c r="BP138">
        <v>-9.8032697512334899E-2</v>
      </c>
      <c r="BQ138">
        <v>2.5833281930473299E-2</v>
      </c>
      <c r="BR138">
        <v>1</v>
      </c>
      <c r="BS138">
        <v>-2.4747533333333301E-2</v>
      </c>
      <c r="BT138">
        <v>-1.7566047483994301E-2</v>
      </c>
      <c r="BU138">
        <v>2.0408624041562502E-3</v>
      </c>
      <c r="BV138">
        <v>1</v>
      </c>
      <c r="BW138">
        <v>2</v>
      </c>
      <c r="BX138">
        <v>2</v>
      </c>
      <c r="BY138" t="s">
        <v>197</v>
      </c>
      <c r="BZ138">
        <v>100</v>
      </c>
      <c r="CA138">
        <v>100</v>
      </c>
      <c r="CB138">
        <v>-1</v>
      </c>
      <c r="CC138">
        <v>0.151</v>
      </c>
      <c r="CD138">
        <v>2</v>
      </c>
      <c r="CE138">
        <v>1088.33</v>
      </c>
      <c r="CF138">
        <v>350.61399999999998</v>
      </c>
      <c r="CG138">
        <v>20.0002</v>
      </c>
      <c r="CH138">
        <v>24.344000000000001</v>
      </c>
      <c r="CI138">
        <v>30.000399999999999</v>
      </c>
      <c r="CJ138">
        <v>24.195</v>
      </c>
      <c r="CK138">
        <v>24.251100000000001</v>
      </c>
      <c r="CL138">
        <v>24.905100000000001</v>
      </c>
      <c r="CM138">
        <v>-30</v>
      </c>
      <c r="CN138">
        <v>-30</v>
      </c>
      <c r="CO138">
        <v>20</v>
      </c>
      <c r="CP138">
        <v>410</v>
      </c>
      <c r="CQ138">
        <v>20</v>
      </c>
      <c r="CR138">
        <v>98.981200000000001</v>
      </c>
      <c r="CS138">
        <v>106.92100000000001</v>
      </c>
    </row>
    <row r="139" spans="1:97" x14ac:dyDescent="0.25">
      <c r="A139">
        <v>123</v>
      </c>
      <c r="B139">
        <v>1591792183.4000001</v>
      </c>
      <c r="C139">
        <v>6748.7000000476801</v>
      </c>
      <c r="D139" t="s">
        <v>495</v>
      </c>
      <c r="E139" t="s">
        <v>496</v>
      </c>
      <c r="F139">
        <v>1591792174.7709701</v>
      </c>
      <c r="G139">
        <f t="shared" si="29"/>
        <v>-3.422622392008423E-5</v>
      </c>
      <c r="H139">
        <f t="shared" si="30"/>
        <v>-0.74415919889438142</v>
      </c>
      <c r="I139">
        <f t="shared" si="31"/>
        <v>410.585225806452</v>
      </c>
      <c r="J139">
        <f t="shared" si="32"/>
        <v>255.54854113764173</v>
      </c>
      <c r="K139">
        <f t="shared" si="33"/>
        <v>26.009393902680397</v>
      </c>
      <c r="L139">
        <f t="shared" si="34"/>
        <v>41.788823450450067</v>
      </c>
      <c r="M139">
        <f t="shared" si="35"/>
        <v>-7.7830347784451298E-3</v>
      </c>
      <c r="N139">
        <f t="shared" si="36"/>
        <v>2</v>
      </c>
      <c r="O139">
        <f t="shared" si="37"/>
        <v>-7.7999007274628567E-3</v>
      </c>
      <c r="P139">
        <f t="shared" si="38"/>
        <v>-4.873419618347018E-3</v>
      </c>
      <c r="Q139">
        <f t="shared" si="39"/>
        <v>0</v>
      </c>
      <c r="R139">
        <f t="shared" si="40"/>
        <v>20.416079542879952</v>
      </c>
      <c r="S139">
        <f t="shared" si="41"/>
        <v>20.416079542879952</v>
      </c>
      <c r="T139">
        <f t="shared" si="42"/>
        <v>2.4077626831062831</v>
      </c>
      <c r="U139">
        <f t="shared" si="43"/>
        <v>81.914571428936469</v>
      </c>
      <c r="V139">
        <f t="shared" si="44"/>
        <v>1.9707609903557306</v>
      </c>
      <c r="W139">
        <f t="shared" si="45"/>
        <v>2.4058735289428075</v>
      </c>
      <c r="X139">
        <f t="shared" si="46"/>
        <v>0.43700169275055245</v>
      </c>
      <c r="Y139">
        <f t="shared" si="47"/>
        <v>1.5093764748757146</v>
      </c>
      <c r="Z139">
        <f t="shared" si="48"/>
        <v>-1.3709850443948086</v>
      </c>
      <c r="AA139">
        <f t="shared" si="49"/>
        <v>-0.13840042680732478</v>
      </c>
      <c r="AB139">
        <f t="shared" si="50"/>
        <v>-8.9963264187087333E-6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54986.960978219686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7.71</v>
      </c>
      <c r="AP139">
        <v>0.5</v>
      </c>
      <c r="AQ139" t="s">
        <v>192</v>
      </c>
      <c r="AR139">
        <v>1591792174.7709701</v>
      </c>
      <c r="AS139">
        <v>410.585225806452</v>
      </c>
      <c r="AT139">
        <v>410.00064516128998</v>
      </c>
      <c r="AU139">
        <v>19.363199999999999</v>
      </c>
      <c r="AV139">
        <v>19.389077419354798</v>
      </c>
      <c r="AW139">
        <v>1000.00135483871</v>
      </c>
      <c r="AX139">
        <v>101.678548387097</v>
      </c>
      <c r="AY139">
        <v>0.10013439032258099</v>
      </c>
      <c r="AZ139">
        <v>20.403364516128999</v>
      </c>
      <c r="BA139">
        <v>999.9</v>
      </c>
      <c r="BB139">
        <v>999.9</v>
      </c>
      <c r="BC139">
        <v>10002.5451612903</v>
      </c>
      <c r="BD139">
        <v>0</v>
      </c>
      <c r="BE139">
        <v>0.282605</v>
      </c>
      <c r="BF139">
        <v>1591792145.9000001</v>
      </c>
      <c r="BG139" t="s">
        <v>488</v>
      </c>
      <c r="BH139">
        <v>21</v>
      </c>
      <c r="BI139">
        <v>-1</v>
      </c>
      <c r="BJ139">
        <v>0.151</v>
      </c>
      <c r="BK139">
        <v>410</v>
      </c>
      <c r="BL139">
        <v>19</v>
      </c>
      <c r="BM139">
        <v>0.16</v>
      </c>
      <c r="BN139">
        <v>0.09</v>
      </c>
      <c r="BO139">
        <v>0.58591714285714303</v>
      </c>
      <c r="BP139">
        <v>3.97110639332173E-2</v>
      </c>
      <c r="BQ139">
        <v>2.7616091916516702E-2</v>
      </c>
      <c r="BR139">
        <v>1</v>
      </c>
      <c r="BS139">
        <v>-2.5171966666666701E-2</v>
      </c>
      <c r="BT139">
        <v>-9.5261058261064506E-3</v>
      </c>
      <c r="BU139">
        <v>1.8168930569291801E-3</v>
      </c>
      <c r="BV139">
        <v>1</v>
      </c>
      <c r="BW139">
        <v>2</v>
      </c>
      <c r="BX139">
        <v>2</v>
      </c>
      <c r="BY139" t="s">
        <v>197</v>
      </c>
      <c r="BZ139">
        <v>100</v>
      </c>
      <c r="CA139">
        <v>100</v>
      </c>
      <c r="CB139">
        <v>-1</v>
      </c>
      <c r="CC139">
        <v>0.151</v>
      </c>
      <c r="CD139">
        <v>2</v>
      </c>
      <c r="CE139">
        <v>1088.71</v>
      </c>
      <c r="CF139">
        <v>350.59</v>
      </c>
      <c r="CG139">
        <v>20.0001</v>
      </c>
      <c r="CH139">
        <v>24.3491</v>
      </c>
      <c r="CI139">
        <v>30.000499999999999</v>
      </c>
      <c r="CJ139">
        <v>24.2011</v>
      </c>
      <c r="CK139">
        <v>24.257200000000001</v>
      </c>
      <c r="CL139">
        <v>24.906700000000001</v>
      </c>
      <c r="CM139">
        <v>-30</v>
      </c>
      <c r="CN139">
        <v>-30</v>
      </c>
      <c r="CO139">
        <v>20</v>
      </c>
      <c r="CP139">
        <v>410</v>
      </c>
      <c r="CQ139">
        <v>20</v>
      </c>
      <c r="CR139">
        <v>98.982900000000001</v>
      </c>
      <c r="CS139">
        <v>106.92</v>
      </c>
    </row>
    <row r="140" spans="1:97" x14ac:dyDescent="0.25">
      <c r="A140">
        <v>124</v>
      </c>
      <c r="B140">
        <v>1591792188.4000001</v>
      </c>
      <c r="C140">
        <v>6753.7000000476801</v>
      </c>
      <c r="D140" t="s">
        <v>497</v>
      </c>
      <c r="E140" t="s">
        <v>498</v>
      </c>
      <c r="F140">
        <v>1591792179.7709701</v>
      </c>
      <c r="G140">
        <f t="shared" si="29"/>
        <v>-3.4734349835539853E-5</v>
      </c>
      <c r="H140">
        <f t="shared" si="30"/>
        <v>-0.76014390608309568</v>
      </c>
      <c r="I140">
        <f t="shared" si="31"/>
        <v>410.59100000000001</v>
      </c>
      <c r="J140">
        <f t="shared" si="32"/>
        <v>254.83197475835655</v>
      </c>
      <c r="K140">
        <f t="shared" si="33"/>
        <v>25.936090490696706</v>
      </c>
      <c r="L140">
        <f t="shared" si="34"/>
        <v>41.788811395287603</v>
      </c>
      <c r="M140">
        <f t="shared" si="35"/>
        <v>-7.9122009802333471E-3</v>
      </c>
      <c r="N140">
        <f t="shared" si="36"/>
        <v>2</v>
      </c>
      <c r="O140">
        <f t="shared" si="37"/>
        <v>-7.9296320617658709E-3</v>
      </c>
      <c r="P140">
        <f t="shared" si="38"/>
        <v>-4.9544507747324197E-3</v>
      </c>
      <c r="Q140">
        <f t="shared" si="39"/>
        <v>0</v>
      </c>
      <c r="R140">
        <f t="shared" si="40"/>
        <v>20.417039269843812</v>
      </c>
      <c r="S140">
        <f t="shared" si="41"/>
        <v>20.417039269843812</v>
      </c>
      <c r="T140">
        <f t="shared" si="42"/>
        <v>2.4079053287104926</v>
      </c>
      <c r="U140">
        <f t="shared" si="43"/>
        <v>81.948878689411856</v>
      </c>
      <c r="V140">
        <f t="shared" si="44"/>
        <v>1.971680219885636</v>
      </c>
      <c r="W140">
        <f t="shared" si="45"/>
        <v>2.4059880396391384</v>
      </c>
      <c r="X140">
        <f t="shared" si="46"/>
        <v>0.43622510882485654</v>
      </c>
      <c r="Y140">
        <f t="shared" si="47"/>
        <v>1.5317848277473076</v>
      </c>
      <c r="Z140">
        <f t="shared" si="48"/>
        <v>-1.3913378187326546</v>
      </c>
      <c r="AA140">
        <f t="shared" si="49"/>
        <v>-0.14045627448338574</v>
      </c>
      <c r="AB140">
        <f t="shared" si="50"/>
        <v>-9.2654687326998442E-6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55003.940329974925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7.71</v>
      </c>
      <c r="AP140">
        <v>0.5</v>
      </c>
      <c r="AQ140" t="s">
        <v>192</v>
      </c>
      <c r="AR140">
        <v>1591792179.7709701</v>
      </c>
      <c r="AS140">
        <v>410.59100000000001</v>
      </c>
      <c r="AT140">
        <v>409.99393548387098</v>
      </c>
      <c r="AU140">
        <v>19.372509677419401</v>
      </c>
      <c r="AV140">
        <v>19.3987709677419</v>
      </c>
      <c r="AW140">
        <v>1000.00358064516</v>
      </c>
      <c r="AX140">
        <v>101.677193548387</v>
      </c>
      <c r="AY140">
        <v>0.10002854193548399</v>
      </c>
      <c r="AZ140">
        <v>20.404135483870999</v>
      </c>
      <c r="BA140">
        <v>999.9</v>
      </c>
      <c r="BB140">
        <v>999.9</v>
      </c>
      <c r="BC140">
        <v>10005.9322580645</v>
      </c>
      <c r="BD140">
        <v>0</v>
      </c>
      <c r="BE140">
        <v>0.282605</v>
      </c>
      <c r="BF140">
        <v>1591792145.9000001</v>
      </c>
      <c r="BG140" t="s">
        <v>488</v>
      </c>
      <c r="BH140">
        <v>21</v>
      </c>
      <c r="BI140">
        <v>-1</v>
      </c>
      <c r="BJ140">
        <v>0.151</v>
      </c>
      <c r="BK140">
        <v>410</v>
      </c>
      <c r="BL140">
        <v>19</v>
      </c>
      <c r="BM140">
        <v>0.16</v>
      </c>
      <c r="BN140">
        <v>0.09</v>
      </c>
      <c r="BO140">
        <v>0.59208895238095205</v>
      </c>
      <c r="BP140">
        <v>0.174330002430931</v>
      </c>
      <c r="BQ140">
        <v>2.9398163135809001E-2</v>
      </c>
      <c r="BR140">
        <v>0</v>
      </c>
      <c r="BS140">
        <v>-2.6073230952381E-2</v>
      </c>
      <c r="BT140">
        <v>1.6932922777703599E-4</v>
      </c>
      <c r="BU140">
        <v>1.06312233437713E-3</v>
      </c>
      <c r="BV140">
        <v>1</v>
      </c>
      <c r="BW140">
        <v>1</v>
      </c>
      <c r="BX140">
        <v>2</v>
      </c>
      <c r="BY140" t="s">
        <v>200</v>
      </c>
      <c r="BZ140">
        <v>100</v>
      </c>
      <c r="CA140">
        <v>100</v>
      </c>
      <c r="CB140">
        <v>-1</v>
      </c>
      <c r="CC140">
        <v>0.151</v>
      </c>
      <c r="CD140">
        <v>2</v>
      </c>
      <c r="CE140">
        <v>1089.56</v>
      </c>
      <c r="CF140">
        <v>350.63499999999999</v>
      </c>
      <c r="CG140">
        <v>20</v>
      </c>
      <c r="CH140">
        <v>24.354199999999999</v>
      </c>
      <c r="CI140">
        <v>30.000499999999999</v>
      </c>
      <c r="CJ140">
        <v>24.206099999999999</v>
      </c>
      <c r="CK140">
        <v>24.2623</v>
      </c>
      <c r="CL140">
        <v>24.9071</v>
      </c>
      <c r="CM140">
        <v>-30</v>
      </c>
      <c r="CN140">
        <v>-30</v>
      </c>
      <c r="CO140">
        <v>20</v>
      </c>
      <c r="CP140">
        <v>410</v>
      </c>
      <c r="CQ140">
        <v>20</v>
      </c>
      <c r="CR140">
        <v>98.981499999999997</v>
      </c>
      <c r="CS140">
        <v>106.92</v>
      </c>
    </row>
    <row r="141" spans="1:97" x14ac:dyDescent="0.25">
      <c r="A141">
        <v>125</v>
      </c>
      <c r="B141">
        <v>1591792444.4000001</v>
      </c>
      <c r="C141">
        <v>7009.7000000476801</v>
      </c>
      <c r="D141" t="s">
        <v>501</v>
      </c>
      <c r="E141" t="s">
        <v>502</v>
      </c>
      <c r="F141">
        <v>1591792434.7128999</v>
      </c>
      <c r="G141">
        <f t="shared" si="29"/>
        <v>-1.2277855228700824E-5</v>
      </c>
      <c r="H141">
        <f t="shared" si="30"/>
        <v>-0.76914354018867048</v>
      </c>
      <c r="I141">
        <f t="shared" si="31"/>
        <v>411.31029032258101</v>
      </c>
      <c r="J141">
        <f t="shared" si="32"/>
        <v>2.7385783925491634</v>
      </c>
      <c r="K141">
        <f t="shared" si="33"/>
        <v>0.27873704013380246</v>
      </c>
      <c r="L141">
        <f t="shared" si="34"/>
        <v>41.86384191630659</v>
      </c>
      <c r="M141">
        <f t="shared" si="35"/>
        <v>-3.0198118405369069E-3</v>
      </c>
      <c r="N141">
        <f t="shared" si="36"/>
        <v>2</v>
      </c>
      <c r="O141">
        <f t="shared" si="37"/>
        <v>-3.0223472663569169E-3</v>
      </c>
      <c r="P141">
        <f t="shared" si="38"/>
        <v>-1.8887390724560684E-3</v>
      </c>
      <c r="Q141">
        <f t="shared" si="39"/>
        <v>0</v>
      </c>
      <c r="R141">
        <f t="shared" si="40"/>
        <v>20.4688641828672</v>
      </c>
      <c r="S141">
        <f t="shared" si="41"/>
        <v>20.4688641828672</v>
      </c>
      <c r="T141">
        <f t="shared" si="42"/>
        <v>2.4156191426938691</v>
      </c>
      <c r="U141">
        <f t="shared" si="43"/>
        <v>83.278992386190424</v>
      </c>
      <c r="V141">
        <f t="shared" si="44"/>
        <v>2.0111372033264372</v>
      </c>
      <c r="W141">
        <f t="shared" si="45"/>
        <v>2.4149394051265323</v>
      </c>
      <c r="X141">
        <f t="shared" si="46"/>
        <v>0.40448193936743193</v>
      </c>
      <c r="Y141">
        <f t="shared" si="47"/>
        <v>0.54145341558570637</v>
      </c>
      <c r="Z141">
        <f t="shared" si="48"/>
        <v>-0.49178063411298023</v>
      </c>
      <c r="AA141">
        <f t="shared" si="49"/>
        <v>-4.9673939490256544E-2</v>
      </c>
      <c r="AB141">
        <f t="shared" si="50"/>
        <v>-1.1580175304226614E-6</v>
      </c>
      <c r="AC141">
        <v>0</v>
      </c>
      <c r="AD141">
        <v>0</v>
      </c>
      <c r="AE141">
        <v>2</v>
      </c>
      <c r="AF141">
        <v>2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54904.952426023396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16.91</v>
      </c>
      <c r="AP141">
        <v>0.5</v>
      </c>
      <c r="AQ141" t="s">
        <v>192</v>
      </c>
      <c r="AR141">
        <v>1591792434.7128999</v>
      </c>
      <c r="AS141">
        <v>411.31029032258101</v>
      </c>
      <c r="AT141">
        <v>410.00112903225801</v>
      </c>
      <c r="AU141">
        <v>19.759329032258101</v>
      </c>
      <c r="AV141">
        <v>19.779680645161299</v>
      </c>
      <c r="AW141">
        <v>1000</v>
      </c>
      <c r="AX141">
        <v>101.679709677419</v>
      </c>
      <c r="AY141">
        <v>0.10194495483870999</v>
      </c>
      <c r="AZ141">
        <v>20.4643032258065</v>
      </c>
      <c r="BA141">
        <v>999.9</v>
      </c>
      <c r="BB141">
        <v>999.9</v>
      </c>
      <c r="BC141">
        <v>9989.0370967741892</v>
      </c>
      <c r="BD141">
        <v>0</v>
      </c>
      <c r="BE141">
        <v>0.282605</v>
      </c>
      <c r="BF141">
        <v>1591792430.4000001</v>
      </c>
      <c r="BG141" t="s">
        <v>503</v>
      </c>
      <c r="BH141">
        <v>22</v>
      </c>
      <c r="BI141">
        <v>-1.004</v>
      </c>
      <c r="BJ141">
        <v>0.16600000000000001</v>
      </c>
      <c r="BK141">
        <v>410</v>
      </c>
      <c r="BL141">
        <v>20</v>
      </c>
      <c r="BM141">
        <v>0.23</v>
      </c>
      <c r="BN141">
        <v>0.15</v>
      </c>
      <c r="BO141">
        <v>0.81306709073809502</v>
      </c>
      <c r="BP141">
        <v>7.0050529653178302</v>
      </c>
      <c r="BQ141">
        <v>0.76950718605568402</v>
      </c>
      <c r="BR141">
        <v>0</v>
      </c>
      <c r="BS141">
        <v>-1.7110778778571398E-2</v>
      </c>
      <c r="BT141">
        <v>-4.3142323191530101E-2</v>
      </c>
      <c r="BU141">
        <v>7.3143518246458197E-3</v>
      </c>
      <c r="BV141">
        <v>1</v>
      </c>
      <c r="BW141">
        <v>1</v>
      </c>
      <c r="BX141">
        <v>2</v>
      </c>
      <c r="BY141" t="s">
        <v>200</v>
      </c>
      <c r="BZ141">
        <v>100</v>
      </c>
      <c r="CA141">
        <v>100</v>
      </c>
      <c r="CB141">
        <v>-1.004</v>
      </c>
      <c r="CC141">
        <v>0.16600000000000001</v>
      </c>
      <c r="CD141">
        <v>2</v>
      </c>
      <c r="CE141">
        <v>1083.58</v>
      </c>
      <c r="CF141">
        <v>348.87</v>
      </c>
      <c r="CG141">
        <v>20.0001</v>
      </c>
      <c r="CH141">
        <v>24.573899999999998</v>
      </c>
      <c r="CI141">
        <v>30.000399999999999</v>
      </c>
      <c r="CJ141">
        <v>24.467500000000001</v>
      </c>
      <c r="CK141">
        <v>24.520700000000001</v>
      </c>
      <c r="CL141">
        <v>24.916399999999999</v>
      </c>
      <c r="CM141">
        <v>-30</v>
      </c>
      <c r="CN141">
        <v>-30</v>
      </c>
      <c r="CO141">
        <v>20</v>
      </c>
      <c r="CP141">
        <v>410</v>
      </c>
      <c r="CQ141">
        <v>20</v>
      </c>
      <c r="CR141">
        <v>98.965400000000002</v>
      </c>
      <c r="CS141">
        <v>106.887</v>
      </c>
    </row>
    <row r="142" spans="1:97" x14ac:dyDescent="0.25">
      <c r="A142">
        <v>126</v>
      </c>
      <c r="B142">
        <v>1591792449.4000001</v>
      </c>
      <c r="C142">
        <v>7014.7000000476801</v>
      </c>
      <c r="D142" t="s">
        <v>504</v>
      </c>
      <c r="E142" t="s">
        <v>505</v>
      </c>
      <c r="F142">
        <v>1591792441.0451601</v>
      </c>
      <c r="G142">
        <f t="shared" si="29"/>
        <v>-1.3922936680998027E-5</v>
      </c>
      <c r="H142">
        <f t="shared" si="30"/>
        <v>-0.92155026776889093</v>
      </c>
      <c r="I142">
        <f t="shared" si="31"/>
        <v>411.56112903225801</v>
      </c>
      <c r="J142">
        <f t="shared" si="32"/>
        <v>-19.092992904778381</v>
      </c>
      <c r="K142">
        <f t="shared" si="33"/>
        <v>-1.9433273397912496</v>
      </c>
      <c r="L142">
        <f t="shared" si="34"/>
        <v>41.889608299366031</v>
      </c>
      <c r="M142">
        <f t="shared" si="35"/>
        <v>-3.4311639924422266E-3</v>
      </c>
      <c r="N142">
        <f t="shared" si="36"/>
        <v>2</v>
      </c>
      <c r="O142">
        <f t="shared" si="37"/>
        <v>-3.4344376085141078E-3</v>
      </c>
      <c r="P142">
        <f t="shared" si="38"/>
        <v>-2.1462291318979443E-3</v>
      </c>
      <c r="Q142">
        <f t="shared" si="39"/>
        <v>0</v>
      </c>
      <c r="R142">
        <f t="shared" si="40"/>
        <v>20.466959178137138</v>
      </c>
      <c r="S142">
        <f t="shared" si="41"/>
        <v>20.466959178137138</v>
      </c>
      <c r="T142">
        <f t="shared" si="42"/>
        <v>2.4153352118835945</v>
      </c>
      <c r="U142">
        <f t="shared" si="43"/>
        <v>83.314882752561061</v>
      </c>
      <c r="V142">
        <f t="shared" si="44"/>
        <v>2.0116915722721944</v>
      </c>
      <c r="W142">
        <f t="shared" si="45"/>
        <v>2.4145644881320512</v>
      </c>
      <c r="X142">
        <f t="shared" si="46"/>
        <v>0.40364363961140004</v>
      </c>
      <c r="Y142">
        <f t="shared" si="47"/>
        <v>0.614001507632013</v>
      </c>
      <c r="Z142">
        <f t="shared" si="48"/>
        <v>-0.55767450087758341</v>
      </c>
      <c r="AA142">
        <f t="shared" si="49"/>
        <v>-5.6328495864630741E-2</v>
      </c>
      <c r="AB142">
        <f t="shared" si="50"/>
        <v>-1.4891102011471702E-6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54920.109146157542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16.91</v>
      </c>
      <c r="AP142">
        <v>0.5</v>
      </c>
      <c r="AQ142" t="s">
        <v>192</v>
      </c>
      <c r="AR142">
        <v>1591792441.0451601</v>
      </c>
      <c r="AS142">
        <v>411.56112903225801</v>
      </c>
      <c r="AT142">
        <v>409.99316129032297</v>
      </c>
      <c r="AU142">
        <v>19.764664516128999</v>
      </c>
      <c r="AV142">
        <v>19.787741935483901</v>
      </c>
      <c r="AW142">
        <v>1000.0404516129</v>
      </c>
      <c r="AX142">
        <v>101.680193548387</v>
      </c>
      <c r="AY142">
        <v>0.102033548387097</v>
      </c>
      <c r="AZ142">
        <v>20.461787096774199</v>
      </c>
      <c r="BA142">
        <v>999.9</v>
      </c>
      <c r="BB142">
        <v>999.9</v>
      </c>
      <c r="BC142">
        <v>9991.7725806451599</v>
      </c>
      <c r="BD142">
        <v>0</v>
      </c>
      <c r="BE142">
        <v>0.282605</v>
      </c>
      <c r="BF142">
        <v>1591792430.4000001</v>
      </c>
      <c r="BG142" t="s">
        <v>503</v>
      </c>
      <c r="BH142">
        <v>22</v>
      </c>
      <c r="BI142">
        <v>-1.004</v>
      </c>
      <c r="BJ142">
        <v>0.16600000000000001</v>
      </c>
      <c r="BK142">
        <v>410</v>
      </c>
      <c r="BL142">
        <v>20</v>
      </c>
      <c r="BM142">
        <v>0.23</v>
      </c>
      <c r="BN142">
        <v>0.15</v>
      </c>
      <c r="BO142">
        <v>1.19289575502381</v>
      </c>
      <c r="BP142">
        <v>5.31709957432113</v>
      </c>
      <c r="BQ142">
        <v>0.66004183304202801</v>
      </c>
      <c r="BR142">
        <v>0</v>
      </c>
      <c r="BS142">
        <v>-1.91955978261905E-2</v>
      </c>
      <c r="BT142">
        <v>-5.1075120522986898E-2</v>
      </c>
      <c r="BU142">
        <v>7.5605897646951999E-3</v>
      </c>
      <c r="BV142">
        <v>1</v>
      </c>
      <c r="BW142">
        <v>1</v>
      </c>
      <c r="BX142">
        <v>2</v>
      </c>
      <c r="BY142" t="s">
        <v>200</v>
      </c>
      <c r="BZ142">
        <v>100</v>
      </c>
      <c r="CA142">
        <v>100</v>
      </c>
      <c r="CB142">
        <v>-1.004</v>
      </c>
      <c r="CC142">
        <v>0.16600000000000001</v>
      </c>
      <c r="CD142">
        <v>2</v>
      </c>
      <c r="CE142">
        <v>1085.73</v>
      </c>
      <c r="CF142">
        <v>349.077</v>
      </c>
      <c r="CG142">
        <v>20.0001</v>
      </c>
      <c r="CH142">
        <v>24.577500000000001</v>
      </c>
      <c r="CI142">
        <v>30.0002</v>
      </c>
      <c r="CJ142">
        <v>24.469100000000001</v>
      </c>
      <c r="CK142">
        <v>24.522400000000001</v>
      </c>
      <c r="CL142">
        <v>24.916699999999999</v>
      </c>
      <c r="CM142">
        <v>-30</v>
      </c>
      <c r="CN142">
        <v>-30</v>
      </c>
      <c r="CO142">
        <v>20</v>
      </c>
      <c r="CP142">
        <v>410</v>
      </c>
      <c r="CQ142">
        <v>20</v>
      </c>
      <c r="CR142">
        <v>98.967399999999998</v>
      </c>
      <c r="CS142">
        <v>106.886</v>
      </c>
    </row>
    <row r="143" spans="1:97" x14ac:dyDescent="0.25">
      <c r="A143">
        <v>127</v>
      </c>
      <c r="B143">
        <v>1591792454.4000001</v>
      </c>
      <c r="C143">
        <v>7019.7000000476801</v>
      </c>
      <c r="D143" t="s">
        <v>506</v>
      </c>
      <c r="E143" t="s">
        <v>507</v>
      </c>
      <c r="F143">
        <v>1591792445.83548</v>
      </c>
      <c r="G143">
        <f t="shared" si="29"/>
        <v>-1.4754194355605543E-5</v>
      </c>
      <c r="H143">
        <f t="shared" si="30"/>
        <v>-0.95246659117692578</v>
      </c>
      <c r="I143">
        <f t="shared" si="31"/>
        <v>411.60641935483898</v>
      </c>
      <c r="J143">
        <f t="shared" si="32"/>
        <v>-7.8346635787768335</v>
      </c>
      <c r="K143">
        <f t="shared" si="33"/>
        <v>-0.79742347288908755</v>
      </c>
      <c r="L143">
        <f t="shared" si="34"/>
        <v>41.893901006100513</v>
      </c>
      <c r="M143">
        <f t="shared" si="35"/>
        <v>-3.6414846660684078E-3</v>
      </c>
      <c r="N143">
        <f t="shared" si="36"/>
        <v>2</v>
      </c>
      <c r="O143">
        <f t="shared" si="37"/>
        <v>-3.6451721420334916E-3</v>
      </c>
      <c r="P143">
        <f t="shared" si="38"/>
        <v>-2.2779009818839195E-3</v>
      </c>
      <c r="Q143">
        <f t="shared" si="39"/>
        <v>0</v>
      </c>
      <c r="R143">
        <f t="shared" si="40"/>
        <v>20.465980882913598</v>
      </c>
      <c r="S143">
        <f t="shared" si="41"/>
        <v>20.465980882913598</v>
      </c>
      <c r="T143">
        <f t="shared" si="42"/>
        <v>2.4151894135524277</v>
      </c>
      <c r="U143">
        <f t="shared" si="43"/>
        <v>83.341689456563813</v>
      </c>
      <c r="V143">
        <f t="shared" si="44"/>
        <v>2.0121790174458463</v>
      </c>
      <c r="W143">
        <f t="shared" si="45"/>
        <v>2.4143727233830048</v>
      </c>
      <c r="X143">
        <f t="shared" si="46"/>
        <v>0.4030103961065814</v>
      </c>
      <c r="Y143">
        <f t="shared" si="47"/>
        <v>0.65065997108220441</v>
      </c>
      <c r="Z143">
        <f t="shared" si="48"/>
        <v>-0.5909707192758562</v>
      </c>
      <c r="AA143">
        <f t="shared" si="49"/>
        <v>-5.9690924026977385E-2</v>
      </c>
      <c r="AB143">
        <f t="shared" si="50"/>
        <v>-1.6722206291897024E-6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54985.045294504213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16.91</v>
      </c>
      <c r="AP143">
        <v>0.5</v>
      </c>
      <c r="AQ143" t="s">
        <v>192</v>
      </c>
      <c r="AR143">
        <v>1591792445.83548</v>
      </c>
      <c r="AS143">
        <v>411.60641935483898</v>
      </c>
      <c r="AT143">
        <v>409.98561290322601</v>
      </c>
      <c r="AU143">
        <v>19.769603225806499</v>
      </c>
      <c r="AV143">
        <v>19.794058064516101</v>
      </c>
      <c r="AW143">
        <v>1000.05174193548</v>
      </c>
      <c r="AX143">
        <v>101.68035483871</v>
      </c>
      <c r="AY143">
        <v>0.101102</v>
      </c>
      <c r="AZ143">
        <v>20.4605</v>
      </c>
      <c r="BA143">
        <v>999.9</v>
      </c>
      <c r="BB143">
        <v>999.9</v>
      </c>
      <c r="BC143">
        <v>10004.027419354799</v>
      </c>
      <c r="BD143">
        <v>0</v>
      </c>
      <c r="BE143">
        <v>0.282605</v>
      </c>
      <c r="BF143">
        <v>1591792430.4000001</v>
      </c>
      <c r="BG143" t="s">
        <v>503</v>
      </c>
      <c r="BH143">
        <v>22</v>
      </c>
      <c r="BI143">
        <v>-1.004</v>
      </c>
      <c r="BJ143">
        <v>0.16600000000000001</v>
      </c>
      <c r="BK143">
        <v>410</v>
      </c>
      <c r="BL143">
        <v>20</v>
      </c>
      <c r="BM143">
        <v>0.23</v>
      </c>
      <c r="BN143">
        <v>0.15</v>
      </c>
      <c r="BO143">
        <v>1.5549040000000001</v>
      </c>
      <c r="BP143">
        <v>0.88848910136955295</v>
      </c>
      <c r="BQ143">
        <v>0.20931113841770199</v>
      </c>
      <c r="BR143">
        <v>0</v>
      </c>
      <c r="BS143">
        <v>-2.3353801904761901E-2</v>
      </c>
      <c r="BT143">
        <v>-2.0247815768578099E-2</v>
      </c>
      <c r="BU143">
        <v>3.44627671503972E-3</v>
      </c>
      <c r="BV143">
        <v>1</v>
      </c>
      <c r="BW143">
        <v>1</v>
      </c>
      <c r="BX143">
        <v>2</v>
      </c>
      <c r="BY143" t="s">
        <v>200</v>
      </c>
      <c r="BZ143">
        <v>100</v>
      </c>
      <c r="CA143">
        <v>100</v>
      </c>
      <c r="CB143">
        <v>-1.004</v>
      </c>
      <c r="CC143">
        <v>0.16600000000000001</v>
      </c>
      <c r="CD143">
        <v>2</v>
      </c>
      <c r="CE143">
        <v>1087.48</v>
      </c>
      <c r="CF143">
        <v>349.18599999999998</v>
      </c>
      <c r="CG143">
        <v>20.0001</v>
      </c>
      <c r="CH143">
        <v>24.5807</v>
      </c>
      <c r="CI143">
        <v>30.000299999999999</v>
      </c>
      <c r="CJ143">
        <v>24.472200000000001</v>
      </c>
      <c r="CK143">
        <v>24.5259</v>
      </c>
      <c r="CL143">
        <v>24.916799999999999</v>
      </c>
      <c r="CM143">
        <v>-30</v>
      </c>
      <c r="CN143">
        <v>-30</v>
      </c>
      <c r="CO143">
        <v>20</v>
      </c>
      <c r="CP143">
        <v>410</v>
      </c>
      <c r="CQ143">
        <v>20</v>
      </c>
      <c r="CR143">
        <v>98.967200000000005</v>
      </c>
      <c r="CS143">
        <v>106.886</v>
      </c>
    </row>
    <row r="144" spans="1:97" x14ac:dyDescent="0.25">
      <c r="A144">
        <v>128</v>
      </c>
      <c r="B144">
        <v>1591792459.4000001</v>
      </c>
      <c r="C144">
        <v>7024.7000000476801</v>
      </c>
      <c r="D144" t="s">
        <v>508</v>
      </c>
      <c r="E144" t="s">
        <v>509</v>
      </c>
      <c r="F144">
        <v>1591792450.7709701</v>
      </c>
      <c r="G144">
        <f t="shared" si="29"/>
        <v>-1.5043877578817409E-5</v>
      </c>
      <c r="H144">
        <f t="shared" si="30"/>
        <v>-0.94131448959592168</v>
      </c>
      <c r="I144">
        <f t="shared" si="31"/>
        <v>411.59296774193501</v>
      </c>
      <c r="J144">
        <f t="shared" si="32"/>
        <v>5.7428981086604951</v>
      </c>
      <c r="K144">
        <f t="shared" si="33"/>
        <v>0.5845177017814186</v>
      </c>
      <c r="L144">
        <f t="shared" si="34"/>
        <v>41.892328754901833</v>
      </c>
      <c r="M144">
        <f t="shared" si="35"/>
        <v>-3.720065182566598E-3</v>
      </c>
      <c r="N144">
        <f t="shared" si="36"/>
        <v>2</v>
      </c>
      <c r="O144">
        <f t="shared" si="37"/>
        <v>-3.7239136124382864E-3</v>
      </c>
      <c r="P144">
        <f t="shared" si="38"/>
        <v>-2.3270999196498389E-3</v>
      </c>
      <c r="Q144">
        <f t="shared" si="39"/>
        <v>0</v>
      </c>
      <c r="R144">
        <f t="shared" si="40"/>
        <v>20.465253014842855</v>
      </c>
      <c r="S144">
        <f t="shared" si="41"/>
        <v>20.465253014842855</v>
      </c>
      <c r="T144">
        <f t="shared" si="42"/>
        <v>2.4150809421483403</v>
      </c>
      <c r="U144">
        <f t="shared" si="43"/>
        <v>83.373773954924602</v>
      </c>
      <c r="V144">
        <f t="shared" si="44"/>
        <v>2.0128498800430821</v>
      </c>
      <c r="W144">
        <f t="shared" si="45"/>
        <v>2.4142482516520292</v>
      </c>
      <c r="X144">
        <f t="shared" si="46"/>
        <v>0.40223106210525827</v>
      </c>
      <c r="Y144">
        <f t="shared" si="47"/>
        <v>0.66343500122584775</v>
      </c>
      <c r="Z144">
        <f t="shared" si="48"/>
        <v>-0.60257428532275248</v>
      </c>
      <c r="AA144">
        <f t="shared" si="49"/>
        <v>-6.0862454426453924E-2</v>
      </c>
      <c r="AB144">
        <f t="shared" si="50"/>
        <v>-1.7385233586075799E-6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54983.987833755142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16.91</v>
      </c>
      <c r="AP144">
        <v>0.5</v>
      </c>
      <c r="AQ144" t="s">
        <v>192</v>
      </c>
      <c r="AR144">
        <v>1591792450.7709701</v>
      </c>
      <c r="AS144">
        <v>411.59296774193501</v>
      </c>
      <c r="AT144">
        <v>409.99077419354802</v>
      </c>
      <c r="AU144">
        <v>19.7762903225806</v>
      </c>
      <c r="AV144">
        <v>19.801225806451601</v>
      </c>
      <c r="AW144">
        <v>1000.02487096774</v>
      </c>
      <c r="AX144">
        <v>101.680483870968</v>
      </c>
      <c r="AY144">
        <v>0.10047945483871</v>
      </c>
      <c r="AZ144">
        <v>20.459664516128999</v>
      </c>
      <c r="BA144">
        <v>999.9</v>
      </c>
      <c r="BB144">
        <v>999.9</v>
      </c>
      <c r="BC144">
        <v>10003.7838709677</v>
      </c>
      <c r="BD144">
        <v>0</v>
      </c>
      <c r="BE144">
        <v>0.282605</v>
      </c>
      <c r="BF144">
        <v>1591792430.4000001</v>
      </c>
      <c r="BG144" t="s">
        <v>503</v>
      </c>
      <c r="BH144">
        <v>22</v>
      </c>
      <c r="BI144">
        <v>-1.004</v>
      </c>
      <c r="BJ144">
        <v>0.16600000000000001</v>
      </c>
      <c r="BK144">
        <v>410</v>
      </c>
      <c r="BL144">
        <v>20</v>
      </c>
      <c r="BM144">
        <v>0.23</v>
      </c>
      <c r="BN144">
        <v>0.15</v>
      </c>
      <c r="BO144">
        <v>1.61627428571429</v>
      </c>
      <c r="BP144">
        <v>-0.23009545417711699</v>
      </c>
      <c r="BQ144">
        <v>3.46695520417485E-2</v>
      </c>
      <c r="BR144">
        <v>0</v>
      </c>
      <c r="BS144">
        <v>-2.4732404761904799E-2</v>
      </c>
      <c r="BT144">
        <v>-8.1778118466897896E-3</v>
      </c>
      <c r="BU144">
        <v>1.1821713315421699E-3</v>
      </c>
      <c r="BV144">
        <v>1</v>
      </c>
      <c r="BW144">
        <v>1</v>
      </c>
      <c r="BX144">
        <v>2</v>
      </c>
      <c r="BY144" t="s">
        <v>200</v>
      </c>
      <c r="BZ144">
        <v>100</v>
      </c>
      <c r="CA144">
        <v>100</v>
      </c>
      <c r="CB144">
        <v>-1.004</v>
      </c>
      <c r="CC144">
        <v>0.16600000000000001</v>
      </c>
      <c r="CD144">
        <v>2</v>
      </c>
      <c r="CE144">
        <v>1087.77</v>
      </c>
      <c r="CF144">
        <v>349.39400000000001</v>
      </c>
      <c r="CG144">
        <v>20.0001</v>
      </c>
      <c r="CH144">
        <v>24.584199999999999</v>
      </c>
      <c r="CI144">
        <v>30.0002</v>
      </c>
      <c r="CJ144">
        <v>24.476299999999998</v>
      </c>
      <c r="CK144">
        <v>24.529499999999999</v>
      </c>
      <c r="CL144">
        <v>24.916799999999999</v>
      </c>
      <c r="CM144">
        <v>-30</v>
      </c>
      <c r="CN144">
        <v>-30</v>
      </c>
      <c r="CO144">
        <v>20</v>
      </c>
      <c r="CP144">
        <v>410</v>
      </c>
      <c r="CQ144">
        <v>20</v>
      </c>
      <c r="CR144">
        <v>98.963800000000006</v>
      </c>
      <c r="CS144">
        <v>106.886</v>
      </c>
    </row>
    <row r="145" spans="1:97" x14ac:dyDescent="0.25">
      <c r="A145">
        <v>129</v>
      </c>
      <c r="B145">
        <v>1591792464.4000001</v>
      </c>
      <c r="C145">
        <v>7029.7000000476801</v>
      </c>
      <c r="D145" t="s">
        <v>510</v>
      </c>
      <c r="E145" t="s">
        <v>511</v>
      </c>
      <c r="F145">
        <v>1591792455.7709701</v>
      </c>
      <c r="G145">
        <f t="shared" ref="G145:G208" si="58">AW145*AH145*(AU145-AV145)/(100*AO145*(1000-AH145*AU145))</f>
        <v>-1.5318257558082332E-5</v>
      </c>
      <c r="H145">
        <f t="shared" ref="H145:H208" si="59">AW145*AH145*(AT145-AS145*(1000-AH145*AV145)/(1000-AH145*AU145))/(100*AO145)</f>
        <v>-0.94130765179498987</v>
      </c>
      <c r="I145">
        <f t="shared" ref="I145:I208" si="60">AS145 - IF(AH145&gt;1, H145*AO145*100/(AJ145*BC145), 0)</f>
        <v>411.59432258064498</v>
      </c>
      <c r="J145">
        <f t="shared" ref="J145:J208" si="61">((P145-G145/2)*I145-H145)/(P145+G145/2)</f>
        <v>13.743418038881867</v>
      </c>
      <c r="K145">
        <f t="shared" ref="K145:K208" si="62">J145*(AX145+AY145)/1000</f>
        <v>1.3988120781214839</v>
      </c>
      <c r="L145">
        <f t="shared" ref="L145:L208" si="63">(AS145 - IF(AH145&gt;1, H145*AO145*100/(AJ145*BC145), 0))*(AX145+AY145)/1000</f>
        <v>41.892279495769273</v>
      </c>
      <c r="M145">
        <f t="shared" ref="M145:M208" si="64">2/((1/O145-1/N145)+SIGN(O145)*SQRT((1/O145-1/N145)*(1/O145-1/N145) + 4*AP145/((AP145+1)*(AP145+1))*(2*1/O145*1/N145-1/N145*1/N145)))</f>
        <v>-3.7952414774370838E-3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-3.7992471100277204E-3</v>
      </c>
      <c r="P145">
        <f t="shared" ref="P145:P208" si="67">1/((AP145+1)/(M145/1.6)+1/(N145/1.37)) + AP145/((AP145+1)/(M145/1.6) + AP145/(N145/1.37))</f>
        <v>-2.3741692114861799E-3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20.464503333142027</v>
      </c>
      <c r="S145">
        <f t="shared" ref="S145:S208" si="70">($C$7*BA145+$D$7*BB145+$E$7*R145)</f>
        <v>20.464503333142027</v>
      </c>
      <c r="T145">
        <f t="shared" ref="T145:T208" si="71">0.61365*EXP(17.502*S145/(240.97+S145))</f>
        <v>2.414969224403607</v>
      </c>
      <c r="U145">
        <f t="shared" ref="U145:U208" si="72">(V145/W145*100)</f>
        <v>83.40616650791678</v>
      </c>
      <c r="V145">
        <f t="shared" ref="V145:V208" si="73">AU145*(AX145+AY145)/1000</f>
        <v>2.0135261002224407</v>
      </c>
      <c r="W145">
        <f t="shared" ref="W145:W208" si="74">0.61365*EXP(17.502*AZ145/(240.97+AZ145))</f>
        <v>2.4141213827772794</v>
      </c>
      <c r="X145">
        <f t="shared" ref="X145:X208" si="75">(T145-AU145*(AX145+AY145)/1000)</f>
        <v>0.40144312418116623</v>
      </c>
      <c r="Y145">
        <f t="shared" ref="Y145:Y208" si="76">(-G145*44100)</f>
        <v>0.67553515831143085</v>
      </c>
      <c r="Z145">
        <f t="shared" ref="Z145:Z208" si="77">2*29.3*N145*0.92*(AZ145-S145)</f>
        <v>-0.6135649152870245</v>
      </c>
      <c r="AA145">
        <f t="shared" ref="AA145:AA208" si="78">2*0.95*0.0000000567*(((AZ145+$B$7)+273)^4-(S145+273)^4)</f>
        <v>-6.1972045535498677E-2</v>
      </c>
      <c r="AB145">
        <f t="shared" ref="AB145:AB208" si="79">Q145+AA145+Y145+Z145</f>
        <v>-1.8025110922748055E-6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MAX(0,($B$13+$C$13*BC145)/(1+$D$13*BC145)*AX145/(AZ145+273)*$E$13)</f>
        <v>54989.135296920627</v>
      </c>
      <c r="AK145">
        <f t="shared" ref="AK145:AK208" si="83">$B$11*BD145+$C$11*BE145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16.91</v>
      </c>
      <c r="AP145">
        <v>0.5</v>
      </c>
      <c r="AQ145" t="s">
        <v>192</v>
      </c>
      <c r="AR145">
        <v>1591792455.7709701</v>
      </c>
      <c r="AS145">
        <v>411.59432258064498</v>
      </c>
      <c r="AT145">
        <v>409.99193548387098</v>
      </c>
      <c r="AU145">
        <v>19.783022580645198</v>
      </c>
      <c r="AV145">
        <v>19.808412903225801</v>
      </c>
      <c r="AW145">
        <v>1000.01606451613</v>
      </c>
      <c r="AX145">
        <v>101.680290322581</v>
      </c>
      <c r="AY145">
        <v>0.100218293548387</v>
      </c>
      <c r="AZ145">
        <v>20.458812903225802</v>
      </c>
      <c r="BA145">
        <v>999.9</v>
      </c>
      <c r="BB145">
        <v>999.9</v>
      </c>
      <c r="BC145">
        <v>10004.75</v>
      </c>
      <c r="BD145">
        <v>0</v>
      </c>
      <c r="BE145">
        <v>0.282605</v>
      </c>
      <c r="BF145">
        <v>1591792430.4000001</v>
      </c>
      <c r="BG145" t="s">
        <v>503</v>
      </c>
      <c r="BH145">
        <v>22</v>
      </c>
      <c r="BI145">
        <v>-1.004</v>
      </c>
      <c r="BJ145">
        <v>0.16600000000000001</v>
      </c>
      <c r="BK145">
        <v>410</v>
      </c>
      <c r="BL145">
        <v>20</v>
      </c>
      <c r="BM145">
        <v>0.23</v>
      </c>
      <c r="BN145">
        <v>0.15</v>
      </c>
      <c r="BO145">
        <v>1.605</v>
      </c>
      <c r="BP145">
        <v>1.4582027388392701E-2</v>
      </c>
      <c r="BQ145">
        <v>2.2542544538842899E-2</v>
      </c>
      <c r="BR145">
        <v>1</v>
      </c>
      <c r="BS145">
        <v>-2.4986266666666701E-2</v>
      </c>
      <c r="BT145">
        <v>-6.4100886475976001E-3</v>
      </c>
      <c r="BU145">
        <v>1.1146912127765599E-3</v>
      </c>
      <c r="BV145">
        <v>1</v>
      </c>
      <c r="BW145">
        <v>2</v>
      </c>
      <c r="BX145">
        <v>2</v>
      </c>
      <c r="BY145" t="s">
        <v>197</v>
      </c>
      <c r="BZ145">
        <v>100</v>
      </c>
      <c r="CA145">
        <v>100</v>
      </c>
      <c r="CB145">
        <v>-1.004</v>
      </c>
      <c r="CC145">
        <v>0.16600000000000001</v>
      </c>
      <c r="CD145">
        <v>2</v>
      </c>
      <c r="CE145">
        <v>1087.49</v>
      </c>
      <c r="CF145">
        <v>349.29300000000001</v>
      </c>
      <c r="CG145">
        <v>20.0001</v>
      </c>
      <c r="CH145">
        <v>24.587299999999999</v>
      </c>
      <c r="CI145">
        <v>30.000299999999999</v>
      </c>
      <c r="CJ145">
        <v>24.479600000000001</v>
      </c>
      <c r="CK145">
        <v>24.533200000000001</v>
      </c>
      <c r="CL145">
        <v>24.917100000000001</v>
      </c>
      <c r="CM145">
        <v>-30</v>
      </c>
      <c r="CN145">
        <v>-30</v>
      </c>
      <c r="CO145">
        <v>20</v>
      </c>
      <c r="CP145">
        <v>410</v>
      </c>
      <c r="CQ145">
        <v>20</v>
      </c>
      <c r="CR145">
        <v>98.965599999999995</v>
      </c>
      <c r="CS145">
        <v>106.88500000000001</v>
      </c>
    </row>
    <row r="146" spans="1:97" x14ac:dyDescent="0.25">
      <c r="A146">
        <v>130</v>
      </c>
      <c r="B146">
        <v>1591792469.4000001</v>
      </c>
      <c r="C146">
        <v>7034.7000000476801</v>
      </c>
      <c r="D146" t="s">
        <v>512</v>
      </c>
      <c r="E146" t="s">
        <v>513</v>
      </c>
      <c r="F146">
        <v>1591792460.7709701</v>
      </c>
      <c r="G146">
        <f t="shared" si="58"/>
        <v>-1.5168377358611606E-5</v>
      </c>
      <c r="H146">
        <f t="shared" si="59"/>
        <v>-0.93750804360463069</v>
      </c>
      <c r="I146">
        <f t="shared" si="60"/>
        <v>411.58393548387102</v>
      </c>
      <c r="J146">
        <f t="shared" si="61"/>
        <v>12.275915811574817</v>
      </c>
      <c r="K146">
        <f t="shared" si="62"/>
        <v>1.2494566160735259</v>
      </c>
      <c r="L146">
        <f t="shared" si="63"/>
        <v>41.891479149361352</v>
      </c>
      <c r="M146">
        <f t="shared" si="64"/>
        <v>-3.7660349449958682E-3</v>
      </c>
      <c r="N146">
        <f t="shared" si="65"/>
        <v>2</v>
      </c>
      <c r="O146">
        <f t="shared" si="66"/>
        <v>-3.7699791289825778E-3</v>
      </c>
      <c r="P146">
        <f t="shared" si="67"/>
        <v>-2.3558822521582948E-3</v>
      </c>
      <c r="Q146">
        <f t="shared" si="68"/>
        <v>0</v>
      </c>
      <c r="R146">
        <f t="shared" si="69"/>
        <v>20.463476692999251</v>
      </c>
      <c r="S146">
        <f t="shared" si="70"/>
        <v>20.463476692999251</v>
      </c>
      <c r="T146">
        <f t="shared" si="71"/>
        <v>2.4148162415910939</v>
      </c>
      <c r="U146">
        <f t="shared" si="72"/>
        <v>83.439639307975526</v>
      </c>
      <c r="V146">
        <f t="shared" si="73"/>
        <v>2.0142134849705586</v>
      </c>
      <c r="W146">
        <f t="shared" si="74"/>
        <v>2.4139767401631511</v>
      </c>
      <c r="X146">
        <f t="shared" si="75"/>
        <v>0.40060275662053524</v>
      </c>
      <c r="Y146">
        <f t="shared" si="76"/>
        <v>0.66892544151477185</v>
      </c>
      <c r="Z146">
        <f t="shared" si="77"/>
        <v>-0.60756209433535313</v>
      </c>
      <c r="AA146">
        <f t="shared" si="78"/>
        <v>-6.1365114581998233E-2</v>
      </c>
      <c r="AB146">
        <f t="shared" si="79"/>
        <v>-1.7674025795111348E-6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54958.28437048565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16.91</v>
      </c>
      <c r="AP146">
        <v>0.5</v>
      </c>
      <c r="AQ146" t="s">
        <v>192</v>
      </c>
      <c r="AR146">
        <v>1591792460.7709701</v>
      </c>
      <c r="AS146">
        <v>411.58393548387102</v>
      </c>
      <c r="AT146">
        <v>409.98806451612899</v>
      </c>
      <c r="AU146">
        <v>19.789654838709701</v>
      </c>
      <c r="AV146">
        <v>19.8147967741935</v>
      </c>
      <c r="AW146">
        <v>1000.00761290323</v>
      </c>
      <c r="AX146">
        <v>101.681</v>
      </c>
      <c r="AY146">
        <v>0.100132687096774</v>
      </c>
      <c r="AZ146">
        <v>20.457841935483899</v>
      </c>
      <c r="BA146">
        <v>999.9</v>
      </c>
      <c r="BB146">
        <v>999.9</v>
      </c>
      <c r="BC146">
        <v>9998.7903225806494</v>
      </c>
      <c r="BD146">
        <v>0</v>
      </c>
      <c r="BE146">
        <v>0.282605</v>
      </c>
      <c r="BF146">
        <v>1591792430.4000001</v>
      </c>
      <c r="BG146" t="s">
        <v>503</v>
      </c>
      <c r="BH146">
        <v>22</v>
      </c>
      <c r="BI146">
        <v>-1.004</v>
      </c>
      <c r="BJ146">
        <v>0.16600000000000001</v>
      </c>
      <c r="BK146">
        <v>410</v>
      </c>
      <c r="BL146">
        <v>20</v>
      </c>
      <c r="BM146">
        <v>0.23</v>
      </c>
      <c r="BN146">
        <v>0.15</v>
      </c>
      <c r="BO146">
        <v>1.5962192857142901</v>
      </c>
      <c r="BP146">
        <v>-4.8564459930303901E-2</v>
      </c>
      <c r="BQ146">
        <v>2.09364227390651E-2</v>
      </c>
      <c r="BR146">
        <v>1</v>
      </c>
      <c r="BS146">
        <v>-2.5196261904761898E-2</v>
      </c>
      <c r="BT146">
        <v>4.6019693703910902E-3</v>
      </c>
      <c r="BU146">
        <v>8.42459147222718E-4</v>
      </c>
      <c r="BV146">
        <v>1</v>
      </c>
      <c r="BW146">
        <v>2</v>
      </c>
      <c r="BX146">
        <v>2</v>
      </c>
      <c r="BY146" t="s">
        <v>197</v>
      </c>
      <c r="BZ146">
        <v>100</v>
      </c>
      <c r="CA146">
        <v>100</v>
      </c>
      <c r="CB146">
        <v>-1.004</v>
      </c>
      <c r="CC146">
        <v>0.16600000000000001</v>
      </c>
      <c r="CD146">
        <v>2</v>
      </c>
      <c r="CE146">
        <v>1089.6500000000001</v>
      </c>
      <c r="CF146">
        <v>349.267</v>
      </c>
      <c r="CG146">
        <v>20</v>
      </c>
      <c r="CH146">
        <v>24.590399999999999</v>
      </c>
      <c r="CI146">
        <v>30.000399999999999</v>
      </c>
      <c r="CJ146">
        <v>24.4832</v>
      </c>
      <c r="CK146">
        <v>24.536799999999999</v>
      </c>
      <c r="CL146">
        <v>24.918299999999999</v>
      </c>
      <c r="CM146">
        <v>-30</v>
      </c>
      <c r="CN146">
        <v>-30</v>
      </c>
      <c r="CO146">
        <v>20</v>
      </c>
      <c r="CP146">
        <v>410</v>
      </c>
      <c r="CQ146">
        <v>20</v>
      </c>
      <c r="CR146">
        <v>98.965900000000005</v>
      </c>
      <c r="CS146">
        <v>106.884</v>
      </c>
    </row>
    <row r="147" spans="1:97" x14ac:dyDescent="0.25">
      <c r="A147">
        <v>131</v>
      </c>
      <c r="B147">
        <v>1591792739.9000001</v>
      </c>
      <c r="C147">
        <v>7305.2000000476801</v>
      </c>
      <c r="D147" t="s">
        <v>515</v>
      </c>
      <c r="E147" t="s">
        <v>516</v>
      </c>
      <c r="F147">
        <v>1591792731.9000001</v>
      </c>
      <c r="G147">
        <f t="shared" si="58"/>
        <v>-2.283535201597082E-5</v>
      </c>
      <c r="H147">
        <f t="shared" si="59"/>
        <v>-0.81253284544897553</v>
      </c>
      <c r="I147">
        <f t="shared" si="60"/>
        <v>410.45883870967702</v>
      </c>
      <c r="J147">
        <f t="shared" si="61"/>
        <v>194.12208375866578</v>
      </c>
      <c r="K147">
        <f t="shared" si="62"/>
        <v>19.760188423329026</v>
      </c>
      <c r="L147">
        <f t="shared" si="63"/>
        <v>41.781665619288226</v>
      </c>
      <c r="M147">
        <f t="shared" si="64"/>
        <v>-6.0517216139265558E-3</v>
      </c>
      <c r="N147">
        <f t="shared" si="65"/>
        <v>2</v>
      </c>
      <c r="O147">
        <f t="shared" si="66"/>
        <v>-6.0619132671720626E-3</v>
      </c>
      <c r="P147">
        <f t="shared" si="67"/>
        <v>-3.7877787097614852E-3</v>
      </c>
      <c r="Q147">
        <f t="shared" si="68"/>
        <v>0</v>
      </c>
      <c r="R147">
        <f t="shared" si="69"/>
        <v>20.472328003188384</v>
      </c>
      <c r="S147">
        <f t="shared" si="70"/>
        <v>20.472328003188384</v>
      </c>
      <c r="T147">
        <f t="shared" si="71"/>
        <v>2.4161354815834928</v>
      </c>
      <c r="U147">
        <f t="shared" si="72"/>
        <v>84.52111123018156</v>
      </c>
      <c r="V147">
        <f t="shared" si="73"/>
        <v>2.0410759283991746</v>
      </c>
      <c r="W147">
        <f t="shared" si="74"/>
        <v>2.4148711472102944</v>
      </c>
      <c r="X147">
        <f t="shared" si="75"/>
        <v>0.37505955318431816</v>
      </c>
      <c r="Y147">
        <f t="shared" si="76"/>
        <v>1.0070390239043132</v>
      </c>
      <c r="Z147">
        <f t="shared" si="77"/>
        <v>-0.9146539448188673</v>
      </c>
      <c r="AA147">
        <f t="shared" si="78"/>
        <v>-9.2389084876444177E-2</v>
      </c>
      <c r="AB147">
        <f t="shared" si="79"/>
        <v>-4.0057909982404993E-6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54981.577553035444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5.69</v>
      </c>
      <c r="AP147">
        <v>0.5</v>
      </c>
      <c r="AQ147" t="s">
        <v>192</v>
      </c>
      <c r="AR147">
        <v>1591792731.9000001</v>
      </c>
      <c r="AS147">
        <v>410.45883870967702</v>
      </c>
      <c r="AT147">
        <v>409.991193548387</v>
      </c>
      <c r="AU147">
        <v>20.051322580645198</v>
      </c>
      <c r="AV147">
        <v>20.064054838709701</v>
      </c>
      <c r="AW147">
        <v>1000.04116129032</v>
      </c>
      <c r="AX147">
        <v>101.691548387097</v>
      </c>
      <c r="AY147">
        <v>0.101035129032258</v>
      </c>
      <c r="AZ147">
        <v>20.463845161290301</v>
      </c>
      <c r="BA147">
        <v>999.9</v>
      </c>
      <c r="BB147">
        <v>999.9</v>
      </c>
      <c r="BC147">
        <v>10002.3403225806</v>
      </c>
      <c r="BD147">
        <v>0</v>
      </c>
      <c r="BE147">
        <v>0.282605</v>
      </c>
      <c r="BF147">
        <v>1591792715.9000001</v>
      </c>
      <c r="BG147" t="s">
        <v>517</v>
      </c>
      <c r="BH147">
        <v>23</v>
      </c>
      <c r="BI147">
        <v>-1.054</v>
      </c>
      <c r="BJ147">
        <v>0.17699999999999999</v>
      </c>
      <c r="BK147">
        <v>410</v>
      </c>
      <c r="BL147">
        <v>20</v>
      </c>
      <c r="BM147">
        <v>0.27</v>
      </c>
      <c r="BN147">
        <v>0.13</v>
      </c>
      <c r="BO147">
        <v>0.45943707142857099</v>
      </c>
      <c r="BP147">
        <v>0.16733245928207999</v>
      </c>
      <c r="BQ147">
        <v>6.3406756368775005E-2</v>
      </c>
      <c r="BR147">
        <v>0</v>
      </c>
      <c r="BS147">
        <v>-1.16478597619048E-2</v>
      </c>
      <c r="BT147">
        <v>-1.65507902114909E-2</v>
      </c>
      <c r="BU147">
        <v>2.3973013760213301E-3</v>
      </c>
      <c r="BV147">
        <v>1</v>
      </c>
      <c r="BW147">
        <v>1</v>
      </c>
      <c r="BX147">
        <v>2</v>
      </c>
      <c r="BY147" t="s">
        <v>200</v>
      </c>
      <c r="BZ147">
        <v>100</v>
      </c>
      <c r="CA147">
        <v>100</v>
      </c>
      <c r="CB147">
        <v>-1.054</v>
      </c>
      <c r="CC147">
        <v>0.17699999999999999</v>
      </c>
      <c r="CD147">
        <v>2</v>
      </c>
      <c r="CE147">
        <v>1088.57</v>
      </c>
      <c r="CF147">
        <v>347.90300000000002</v>
      </c>
      <c r="CG147">
        <v>20.0001</v>
      </c>
      <c r="CH147">
        <v>24.712900000000001</v>
      </c>
      <c r="CI147">
        <v>30.0001</v>
      </c>
      <c r="CJ147">
        <v>24.643799999999999</v>
      </c>
      <c r="CK147">
        <v>24.693999999999999</v>
      </c>
      <c r="CL147">
        <v>24.930900000000001</v>
      </c>
      <c r="CM147">
        <v>-30</v>
      </c>
      <c r="CN147">
        <v>-30</v>
      </c>
      <c r="CO147">
        <v>20</v>
      </c>
      <c r="CP147">
        <v>410</v>
      </c>
      <c r="CQ147">
        <v>20</v>
      </c>
      <c r="CR147">
        <v>98.959599999999995</v>
      </c>
      <c r="CS147">
        <v>106.86799999999999</v>
      </c>
    </row>
    <row r="148" spans="1:97" x14ac:dyDescent="0.25">
      <c r="A148">
        <v>132</v>
      </c>
      <c r="B148">
        <v>1591792744.9000001</v>
      </c>
      <c r="C148">
        <v>7310.2000000476801</v>
      </c>
      <c r="D148" t="s">
        <v>518</v>
      </c>
      <c r="E148" t="s">
        <v>519</v>
      </c>
      <c r="F148">
        <v>1591792736.5451601</v>
      </c>
      <c r="G148">
        <f t="shared" si="58"/>
        <v>-2.1712664694702926E-5</v>
      </c>
      <c r="H148">
        <f t="shared" si="59"/>
        <v>-0.7899046507643056</v>
      </c>
      <c r="I148">
        <f t="shared" si="60"/>
        <v>410.44548387096802</v>
      </c>
      <c r="J148">
        <f t="shared" si="61"/>
        <v>189.68829475806547</v>
      </c>
      <c r="K148">
        <f t="shared" si="62"/>
        <v>19.30884956240218</v>
      </c>
      <c r="L148">
        <f t="shared" si="63"/>
        <v>41.780280178805896</v>
      </c>
      <c r="M148">
        <f t="shared" si="64"/>
        <v>-5.7643630204212591E-3</v>
      </c>
      <c r="N148">
        <f t="shared" si="65"/>
        <v>2</v>
      </c>
      <c r="O148">
        <f t="shared" si="66"/>
        <v>-5.7736089778579252E-3</v>
      </c>
      <c r="P148">
        <f t="shared" si="67"/>
        <v>-3.6076736876308872E-3</v>
      </c>
      <c r="Q148">
        <f t="shared" si="68"/>
        <v>0</v>
      </c>
      <c r="R148">
        <f t="shared" si="69"/>
        <v>20.470927085481332</v>
      </c>
      <c r="S148">
        <f t="shared" si="70"/>
        <v>20.470927085481332</v>
      </c>
      <c r="T148">
        <f t="shared" si="71"/>
        <v>2.4159266403171489</v>
      </c>
      <c r="U148">
        <f t="shared" si="72"/>
        <v>84.543786384738567</v>
      </c>
      <c r="V148">
        <f t="shared" si="73"/>
        <v>2.0414995590848433</v>
      </c>
      <c r="W148">
        <f t="shared" si="74"/>
        <v>2.4147245426109341</v>
      </c>
      <c r="X148">
        <f t="shared" si="75"/>
        <v>0.37442708123230561</v>
      </c>
      <c r="Y148">
        <f t="shared" si="76"/>
        <v>0.95752851303639908</v>
      </c>
      <c r="Z148">
        <f t="shared" si="77"/>
        <v>-0.86968629719511481</v>
      </c>
      <c r="AA148">
        <f t="shared" si="78"/>
        <v>-8.7845837408240424E-2</v>
      </c>
      <c r="AB148">
        <f t="shared" si="79"/>
        <v>-3.6215669562134067E-6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55004.112803150019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5.69</v>
      </c>
      <c r="AP148">
        <v>0.5</v>
      </c>
      <c r="AQ148" t="s">
        <v>192</v>
      </c>
      <c r="AR148">
        <v>1591792736.5451601</v>
      </c>
      <c r="AS148">
        <v>410.44548387096802</v>
      </c>
      <c r="AT148">
        <v>409.990967741936</v>
      </c>
      <c r="AU148">
        <v>20.0554967741936</v>
      </c>
      <c r="AV148">
        <v>20.067603225806501</v>
      </c>
      <c r="AW148">
        <v>1000.02303225806</v>
      </c>
      <c r="AX148">
        <v>101.69199999999999</v>
      </c>
      <c r="AY148">
        <v>0.100520129032258</v>
      </c>
      <c r="AZ148">
        <v>20.4628612903226</v>
      </c>
      <c r="BA148">
        <v>999.9</v>
      </c>
      <c r="BB148">
        <v>999.9</v>
      </c>
      <c r="BC148">
        <v>10006.5338709677</v>
      </c>
      <c r="BD148">
        <v>0</v>
      </c>
      <c r="BE148">
        <v>0.282605</v>
      </c>
      <c r="BF148">
        <v>1591792715.9000001</v>
      </c>
      <c r="BG148" t="s">
        <v>517</v>
      </c>
      <c r="BH148">
        <v>23</v>
      </c>
      <c r="BI148">
        <v>-1.054</v>
      </c>
      <c r="BJ148">
        <v>0.17699999999999999</v>
      </c>
      <c r="BK148">
        <v>410</v>
      </c>
      <c r="BL148">
        <v>20</v>
      </c>
      <c r="BM148">
        <v>0.27</v>
      </c>
      <c r="BN148">
        <v>0.13</v>
      </c>
      <c r="BO148">
        <v>0.46411935714285701</v>
      </c>
      <c r="BP148">
        <v>-0.12283582529779299</v>
      </c>
      <c r="BQ148">
        <v>2.4370459393271902E-2</v>
      </c>
      <c r="BR148">
        <v>0</v>
      </c>
      <c r="BS148">
        <v>-1.2104853571428599E-2</v>
      </c>
      <c r="BT148">
        <v>5.6996568511476203E-3</v>
      </c>
      <c r="BU148">
        <v>1.3313775936311101E-3</v>
      </c>
      <c r="BV148">
        <v>1</v>
      </c>
      <c r="BW148">
        <v>1</v>
      </c>
      <c r="BX148">
        <v>2</v>
      </c>
      <c r="BY148" t="s">
        <v>200</v>
      </c>
      <c r="BZ148">
        <v>100</v>
      </c>
      <c r="CA148">
        <v>100</v>
      </c>
      <c r="CB148">
        <v>-1.054</v>
      </c>
      <c r="CC148">
        <v>0.17699999999999999</v>
      </c>
      <c r="CD148">
        <v>2</v>
      </c>
      <c r="CE148">
        <v>1087.1500000000001</v>
      </c>
      <c r="CF148">
        <v>347.916</v>
      </c>
      <c r="CG148">
        <v>19.9998</v>
      </c>
      <c r="CH148">
        <v>24.714400000000001</v>
      </c>
      <c r="CI148">
        <v>30.0001</v>
      </c>
      <c r="CJ148">
        <v>24.645800000000001</v>
      </c>
      <c r="CK148">
        <v>24.696100000000001</v>
      </c>
      <c r="CL148">
        <v>24.933</v>
      </c>
      <c r="CM148">
        <v>-30</v>
      </c>
      <c r="CN148">
        <v>-30</v>
      </c>
      <c r="CO148">
        <v>20</v>
      </c>
      <c r="CP148">
        <v>410</v>
      </c>
      <c r="CQ148">
        <v>20</v>
      </c>
      <c r="CR148">
        <v>98.959299999999999</v>
      </c>
      <c r="CS148">
        <v>106.867</v>
      </c>
    </row>
    <row r="149" spans="1:97" x14ac:dyDescent="0.25">
      <c r="A149">
        <v>133</v>
      </c>
      <c r="B149">
        <v>1591792749.9000001</v>
      </c>
      <c r="C149">
        <v>7315.2000000476801</v>
      </c>
      <c r="D149" t="s">
        <v>520</v>
      </c>
      <c r="E149" t="s">
        <v>521</v>
      </c>
      <c r="F149">
        <v>1591792741.33548</v>
      </c>
      <c r="G149">
        <f t="shared" si="58"/>
        <v>-1.9861248766185665E-5</v>
      </c>
      <c r="H149">
        <f t="shared" si="59"/>
        <v>-0.78419472112135269</v>
      </c>
      <c r="I149">
        <f t="shared" si="60"/>
        <v>410.44225806451601</v>
      </c>
      <c r="J149">
        <f t="shared" si="61"/>
        <v>171.55330131180247</v>
      </c>
      <c r="K149">
        <f t="shared" si="62"/>
        <v>17.462877110168126</v>
      </c>
      <c r="L149">
        <f t="shared" si="63"/>
        <v>41.780033718928202</v>
      </c>
      <c r="M149">
        <f t="shared" si="64"/>
        <v>-5.2843384305984765E-3</v>
      </c>
      <c r="N149">
        <f t="shared" si="65"/>
        <v>2</v>
      </c>
      <c r="O149">
        <f t="shared" si="66"/>
        <v>-5.2921074791396445E-3</v>
      </c>
      <c r="P149">
        <f t="shared" si="67"/>
        <v>-3.3068682251054856E-3</v>
      </c>
      <c r="Q149">
        <f t="shared" si="68"/>
        <v>0</v>
      </c>
      <c r="R149">
        <f t="shared" si="69"/>
        <v>20.468774817672688</v>
      </c>
      <c r="S149">
        <f t="shared" si="70"/>
        <v>20.468774817672688</v>
      </c>
      <c r="T149">
        <f t="shared" si="71"/>
        <v>2.4156058226339145</v>
      </c>
      <c r="U149">
        <f t="shared" si="72"/>
        <v>84.56978903530225</v>
      </c>
      <c r="V149">
        <f t="shared" si="73"/>
        <v>2.0419429116395391</v>
      </c>
      <c r="W149">
        <f t="shared" si="74"/>
        <v>2.4145063325003262</v>
      </c>
      <c r="X149">
        <f t="shared" si="75"/>
        <v>0.37366291099437543</v>
      </c>
      <c r="Y149">
        <f t="shared" si="76"/>
        <v>0.87588107058878784</v>
      </c>
      <c r="Z149">
        <f t="shared" si="77"/>
        <v>-0.79553016010010125</v>
      </c>
      <c r="AA149">
        <f t="shared" si="78"/>
        <v>-8.0353940746365787E-2</v>
      </c>
      <c r="AB149">
        <f t="shared" si="79"/>
        <v>-3.030257679226267E-6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54961.347026699761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5.69</v>
      </c>
      <c r="AP149">
        <v>0.5</v>
      </c>
      <c r="AQ149" t="s">
        <v>192</v>
      </c>
      <c r="AR149">
        <v>1591792741.33548</v>
      </c>
      <c r="AS149">
        <v>410.44225806451601</v>
      </c>
      <c r="AT149">
        <v>409.99141935483902</v>
      </c>
      <c r="AU149">
        <v>20.059812903225801</v>
      </c>
      <c r="AV149">
        <v>20.0708870967742</v>
      </c>
      <c r="AW149">
        <v>1000.0144516129</v>
      </c>
      <c r="AX149">
        <v>101.692451612903</v>
      </c>
      <c r="AY149">
        <v>0.100268064516129</v>
      </c>
      <c r="AZ149">
        <v>20.461396774193499</v>
      </c>
      <c r="BA149">
        <v>999.9</v>
      </c>
      <c r="BB149">
        <v>999.9</v>
      </c>
      <c r="BC149">
        <v>9998.3235483870994</v>
      </c>
      <c r="BD149">
        <v>0</v>
      </c>
      <c r="BE149">
        <v>0.282605</v>
      </c>
      <c r="BF149">
        <v>1591792715.9000001</v>
      </c>
      <c r="BG149" t="s">
        <v>517</v>
      </c>
      <c r="BH149">
        <v>23</v>
      </c>
      <c r="BI149">
        <v>-1.054</v>
      </c>
      <c r="BJ149">
        <v>0.17699999999999999</v>
      </c>
      <c r="BK149">
        <v>410</v>
      </c>
      <c r="BL149">
        <v>20</v>
      </c>
      <c r="BM149">
        <v>0.27</v>
      </c>
      <c r="BN149">
        <v>0.13</v>
      </c>
      <c r="BO149">
        <v>0.44907059523809501</v>
      </c>
      <c r="BP149">
        <v>-7.8969733408964696E-2</v>
      </c>
      <c r="BQ149">
        <v>2.05551011477276E-2</v>
      </c>
      <c r="BR149">
        <v>1</v>
      </c>
      <c r="BS149">
        <v>-1.1652494047619E-2</v>
      </c>
      <c r="BT149">
        <v>1.47477752856334E-2</v>
      </c>
      <c r="BU149">
        <v>1.68703501153589E-3</v>
      </c>
      <c r="BV149">
        <v>1</v>
      </c>
      <c r="BW149">
        <v>2</v>
      </c>
      <c r="BX149">
        <v>2</v>
      </c>
      <c r="BY149" t="s">
        <v>197</v>
      </c>
      <c r="BZ149">
        <v>100</v>
      </c>
      <c r="CA149">
        <v>100</v>
      </c>
      <c r="CB149">
        <v>-1.054</v>
      </c>
      <c r="CC149">
        <v>0.17699999999999999</v>
      </c>
      <c r="CD149">
        <v>2</v>
      </c>
      <c r="CE149">
        <v>1089.24</v>
      </c>
      <c r="CF149">
        <v>348.089</v>
      </c>
      <c r="CG149">
        <v>19.9998</v>
      </c>
      <c r="CH149">
        <v>24.715599999999998</v>
      </c>
      <c r="CI149">
        <v>30.0001</v>
      </c>
      <c r="CJ149">
        <v>24.647400000000001</v>
      </c>
      <c r="CK149">
        <v>24.6982</v>
      </c>
      <c r="CL149">
        <v>24.931699999999999</v>
      </c>
      <c r="CM149">
        <v>-30</v>
      </c>
      <c r="CN149">
        <v>-30</v>
      </c>
      <c r="CO149">
        <v>20</v>
      </c>
      <c r="CP149">
        <v>410</v>
      </c>
      <c r="CQ149">
        <v>20</v>
      </c>
      <c r="CR149">
        <v>98.958799999999997</v>
      </c>
      <c r="CS149">
        <v>106.867</v>
      </c>
    </row>
    <row r="150" spans="1:97" x14ac:dyDescent="0.25">
      <c r="A150">
        <v>134</v>
      </c>
      <c r="B150">
        <v>1591792754.9000001</v>
      </c>
      <c r="C150">
        <v>7320.2000000476801</v>
      </c>
      <c r="D150" t="s">
        <v>522</v>
      </c>
      <c r="E150" t="s">
        <v>523</v>
      </c>
      <c r="F150">
        <v>1591792746.2709701</v>
      </c>
      <c r="G150">
        <f t="shared" si="58"/>
        <v>-1.9838063286208256E-5</v>
      </c>
      <c r="H150">
        <f t="shared" si="59"/>
        <v>-0.78533319630548326</v>
      </c>
      <c r="I150">
        <f t="shared" si="60"/>
        <v>410.44196774193603</v>
      </c>
      <c r="J150">
        <f t="shared" si="61"/>
        <v>171.37068935022913</v>
      </c>
      <c r="K150">
        <f t="shared" si="62"/>
        <v>17.444356436809873</v>
      </c>
      <c r="L150">
        <f t="shared" si="63"/>
        <v>41.780166778014888</v>
      </c>
      <c r="M150">
        <f t="shared" si="64"/>
        <v>-5.2878565503587729E-3</v>
      </c>
      <c r="N150">
        <f t="shared" si="65"/>
        <v>2</v>
      </c>
      <c r="O150">
        <f t="shared" si="66"/>
        <v>-5.2956359552667181E-3</v>
      </c>
      <c r="P150">
        <f t="shared" si="67"/>
        <v>-3.3090725903316262E-3</v>
      </c>
      <c r="Q150">
        <f t="shared" si="68"/>
        <v>0</v>
      </c>
      <c r="R150">
        <f t="shared" si="69"/>
        <v>20.466904927287096</v>
      </c>
      <c r="S150">
        <f t="shared" si="70"/>
        <v>20.466904927287096</v>
      </c>
      <c r="T150">
        <f t="shared" si="71"/>
        <v>2.4153271265114578</v>
      </c>
      <c r="U150">
        <f t="shared" si="72"/>
        <v>84.596275992647989</v>
      </c>
      <c r="V150">
        <f t="shared" si="73"/>
        <v>2.042347852230451</v>
      </c>
      <c r="W150">
        <f t="shared" si="74"/>
        <v>2.4142290287198285</v>
      </c>
      <c r="X150">
        <f t="shared" si="75"/>
        <v>0.37297927428100675</v>
      </c>
      <c r="Y150">
        <f t="shared" si="76"/>
        <v>0.87485859092178409</v>
      </c>
      <c r="Z150">
        <f t="shared" si="77"/>
        <v>-0.7946028668970897</v>
      </c>
      <c r="AA150">
        <f t="shared" si="78"/>
        <v>-8.0258747183919607E-2</v>
      </c>
      <c r="AB150">
        <f t="shared" si="79"/>
        <v>-3.0231592251794837E-6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54959.655015755998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5.69</v>
      </c>
      <c r="AP150">
        <v>0.5</v>
      </c>
      <c r="AQ150" t="s">
        <v>192</v>
      </c>
      <c r="AR150">
        <v>1591792746.2709701</v>
      </c>
      <c r="AS150">
        <v>410.44196774193603</v>
      </c>
      <c r="AT150">
        <v>409.99048387096798</v>
      </c>
      <c r="AU150">
        <v>20.063712903225799</v>
      </c>
      <c r="AV150">
        <v>20.0747741935484</v>
      </c>
      <c r="AW150">
        <v>1000.00825806452</v>
      </c>
      <c r="AX150">
        <v>101.693</v>
      </c>
      <c r="AY150">
        <v>0.100115864516129</v>
      </c>
      <c r="AZ150">
        <v>20.459535483871001</v>
      </c>
      <c r="BA150">
        <v>999.9</v>
      </c>
      <c r="BB150">
        <v>999.9</v>
      </c>
      <c r="BC150">
        <v>9997.8803225806405</v>
      </c>
      <c r="BD150">
        <v>0</v>
      </c>
      <c r="BE150">
        <v>0.282605</v>
      </c>
      <c r="BF150">
        <v>1591792715.9000001</v>
      </c>
      <c r="BG150" t="s">
        <v>517</v>
      </c>
      <c r="BH150">
        <v>23</v>
      </c>
      <c r="BI150">
        <v>-1.054</v>
      </c>
      <c r="BJ150">
        <v>0.17699999999999999</v>
      </c>
      <c r="BK150">
        <v>410</v>
      </c>
      <c r="BL150">
        <v>20</v>
      </c>
      <c r="BM150">
        <v>0.27</v>
      </c>
      <c r="BN150">
        <v>0.13</v>
      </c>
      <c r="BO150">
        <v>0.45566390476190499</v>
      </c>
      <c r="BP150">
        <v>-3.3217275747517497E-2</v>
      </c>
      <c r="BQ150">
        <v>2.3314917626775199E-2</v>
      </c>
      <c r="BR150">
        <v>1</v>
      </c>
      <c r="BS150">
        <v>-1.1351129761904799E-2</v>
      </c>
      <c r="BT150">
        <v>2.43545537638823E-3</v>
      </c>
      <c r="BU150">
        <v>1.4315218149502701E-3</v>
      </c>
      <c r="BV150">
        <v>1</v>
      </c>
      <c r="BW150">
        <v>2</v>
      </c>
      <c r="BX150">
        <v>2</v>
      </c>
      <c r="BY150" t="s">
        <v>197</v>
      </c>
      <c r="BZ150">
        <v>100</v>
      </c>
      <c r="CA150">
        <v>100</v>
      </c>
      <c r="CB150">
        <v>-1.054</v>
      </c>
      <c r="CC150">
        <v>0.17699999999999999</v>
      </c>
      <c r="CD150">
        <v>2</v>
      </c>
      <c r="CE150">
        <v>1089.83</v>
      </c>
      <c r="CF150">
        <v>348.113</v>
      </c>
      <c r="CG150">
        <v>19.9999</v>
      </c>
      <c r="CH150">
        <v>24.717099999999999</v>
      </c>
      <c r="CI150">
        <v>30.000299999999999</v>
      </c>
      <c r="CJ150">
        <v>24.6495</v>
      </c>
      <c r="CK150">
        <v>24.7</v>
      </c>
      <c r="CL150">
        <v>24.931899999999999</v>
      </c>
      <c r="CM150">
        <v>-30</v>
      </c>
      <c r="CN150">
        <v>-30</v>
      </c>
      <c r="CO150">
        <v>20</v>
      </c>
      <c r="CP150">
        <v>410</v>
      </c>
      <c r="CQ150">
        <v>20</v>
      </c>
      <c r="CR150">
        <v>98.958699999999993</v>
      </c>
      <c r="CS150">
        <v>106.867</v>
      </c>
    </row>
    <row r="151" spans="1:97" x14ac:dyDescent="0.25">
      <c r="A151">
        <v>135</v>
      </c>
      <c r="B151">
        <v>1591792759.9000001</v>
      </c>
      <c r="C151">
        <v>7325.2000000476801</v>
      </c>
      <c r="D151" t="s">
        <v>524</v>
      </c>
      <c r="E151" t="s">
        <v>525</v>
      </c>
      <c r="F151">
        <v>1591792751.2709701</v>
      </c>
      <c r="G151">
        <f t="shared" si="58"/>
        <v>-1.9542991717446286E-5</v>
      </c>
      <c r="H151">
        <f t="shared" si="59"/>
        <v>-0.7883979673736764</v>
      </c>
      <c r="I151">
        <f t="shared" si="60"/>
        <v>410.44503225806397</v>
      </c>
      <c r="J151">
        <f t="shared" si="61"/>
        <v>167.33314835025354</v>
      </c>
      <c r="K151">
        <f t="shared" si="62"/>
        <v>17.033453543501825</v>
      </c>
      <c r="L151">
        <f t="shared" si="63"/>
        <v>41.780701899512472</v>
      </c>
      <c r="M151">
        <f t="shared" si="64"/>
        <v>-5.2193771950133291E-3</v>
      </c>
      <c r="N151">
        <f t="shared" si="65"/>
        <v>2</v>
      </c>
      <c r="O151">
        <f t="shared" si="66"/>
        <v>-5.2269562573006674E-3</v>
      </c>
      <c r="P151">
        <f t="shared" si="67"/>
        <v>-3.266165815134967E-3</v>
      </c>
      <c r="Q151">
        <f t="shared" si="68"/>
        <v>0</v>
      </c>
      <c r="R151">
        <f t="shared" si="69"/>
        <v>20.465195324998906</v>
      </c>
      <c r="S151">
        <f t="shared" si="70"/>
        <v>20.465195324998906</v>
      </c>
      <c r="T151">
        <f t="shared" si="71"/>
        <v>2.4150723450333333</v>
      </c>
      <c r="U151">
        <f t="shared" si="72"/>
        <v>84.623825254011663</v>
      </c>
      <c r="V151">
        <f t="shared" si="73"/>
        <v>2.0428112508830867</v>
      </c>
      <c r="W151">
        <f t="shared" si="74"/>
        <v>2.4139906754998002</v>
      </c>
      <c r="X151">
        <f t="shared" si="75"/>
        <v>0.37226109415024666</v>
      </c>
      <c r="Y151">
        <f t="shared" si="76"/>
        <v>0.8618459347393812</v>
      </c>
      <c r="Z151">
        <f t="shared" si="77"/>
        <v>-0.7827851097751819</v>
      </c>
      <c r="AA151">
        <f t="shared" si="78"/>
        <v>-7.9063758835229744E-2</v>
      </c>
      <c r="AB151">
        <f t="shared" si="79"/>
        <v>-2.9338710304527282E-6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54933.584915323518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5.69</v>
      </c>
      <c r="AP151">
        <v>0.5</v>
      </c>
      <c r="AQ151" t="s">
        <v>192</v>
      </c>
      <c r="AR151">
        <v>1591792751.2709701</v>
      </c>
      <c r="AS151">
        <v>410.44503225806397</v>
      </c>
      <c r="AT151">
        <v>409.99187096774199</v>
      </c>
      <c r="AU151">
        <v>20.068158064516101</v>
      </c>
      <c r="AV151">
        <v>20.079054838709698</v>
      </c>
      <c r="AW151">
        <v>1000.00283870968</v>
      </c>
      <c r="AX151">
        <v>101.693612903226</v>
      </c>
      <c r="AY151">
        <v>0.1000467</v>
      </c>
      <c r="AZ151">
        <v>20.457935483871001</v>
      </c>
      <c r="BA151">
        <v>999.9</v>
      </c>
      <c r="BB151">
        <v>999.9</v>
      </c>
      <c r="BC151">
        <v>9992.8167741935504</v>
      </c>
      <c r="BD151">
        <v>0</v>
      </c>
      <c r="BE151">
        <v>0.282605</v>
      </c>
      <c r="BF151">
        <v>1591792715.9000001</v>
      </c>
      <c r="BG151" t="s">
        <v>517</v>
      </c>
      <c r="BH151">
        <v>23</v>
      </c>
      <c r="BI151">
        <v>-1.054</v>
      </c>
      <c r="BJ151">
        <v>0.17699999999999999</v>
      </c>
      <c r="BK151">
        <v>410</v>
      </c>
      <c r="BL151">
        <v>20</v>
      </c>
      <c r="BM151">
        <v>0.27</v>
      </c>
      <c r="BN151">
        <v>0.13</v>
      </c>
      <c r="BO151">
        <v>0.45110873809523799</v>
      </c>
      <c r="BP151">
        <v>7.5742636739326505E-2</v>
      </c>
      <c r="BQ151">
        <v>2.0920898828978601E-2</v>
      </c>
      <c r="BR151">
        <v>1</v>
      </c>
      <c r="BS151">
        <v>-1.10271497619048E-2</v>
      </c>
      <c r="BT151">
        <v>-3.6314280204197001E-3</v>
      </c>
      <c r="BU151">
        <v>1.4372557250215E-3</v>
      </c>
      <c r="BV151">
        <v>1</v>
      </c>
      <c r="BW151">
        <v>2</v>
      </c>
      <c r="BX151">
        <v>2</v>
      </c>
      <c r="BY151" t="s">
        <v>197</v>
      </c>
      <c r="BZ151">
        <v>100</v>
      </c>
      <c r="CA151">
        <v>100</v>
      </c>
      <c r="CB151">
        <v>-1.054</v>
      </c>
      <c r="CC151">
        <v>0.17699999999999999</v>
      </c>
      <c r="CD151">
        <v>2</v>
      </c>
      <c r="CE151">
        <v>1089.6199999999999</v>
      </c>
      <c r="CF151">
        <v>348.22500000000002</v>
      </c>
      <c r="CG151">
        <v>20</v>
      </c>
      <c r="CH151">
        <v>24.718599999999999</v>
      </c>
      <c r="CI151">
        <v>30.000299999999999</v>
      </c>
      <c r="CJ151">
        <v>24.651499999999999</v>
      </c>
      <c r="CK151">
        <v>24.702100000000002</v>
      </c>
      <c r="CL151">
        <v>24.933900000000001</v>
      </c>
      <c r="CM151">
        <v>-30</v>
      </c>
      <c r="CN151">
        <v>-30</v>
      </c>
      <c r="CO151">
        <v>20</v>
      </c>
      <c r="CP151">
        <v>410</v>
      </c>
      <c r="CQ151">
        <v>20</v>
      </c>
      <c r="CR151">
        <v>98.959400000000002</v>
      </c>
      <c r="CS151">
        <v>106.867</v>
      </c>
    </row>
    <row r="152" spans="1:97" x14ac:dyDescent="0.25">
      <c r="A152">
        <v>136</v>
      </c>
      <c r="B152">
        <v>1591792764.9000001</v>
      </c>
      <c r="C152">
        <v>7330.2000000476801</v>
      </c>
      <c r="D152" t="s">
        <v>526</v>
      </c>
      <c r="E152" t="s">
        <v>527</v>
      </c>
      <c r="F152">
        <v>1591792756.2709701</v>
      </c>
      <c r="G152">
        <f t="shared" si="58"/>
        <v>-1.8200851509899313E-5</v>
      </c>
      <c r="H152">
        <f t="shared" si="59"/>
        <v>-0.78696388696092701</v>
      </c>
      <c r="I152">
        <f t="shared" si="60"/>
        <v>410.44180645161299</v>
      </c>
      <c r="J152">
        <f t="shared" si="61"/>
        <v>150.53186289932714</v>
      </c>
      <c r="K152">
        <f t="shared" si="62"/>
        <v>15.323215352971046</v>
      </c>
      <c r="L152">
        <f t="shared" si="63"/>
        <v>41.780444810722123</v>
      </c>
      <c r="M152">
        <f t="shared" si="64"/>
        <v>-4.8703107888011035E-3</v>
      </c>
      <c r="N152">
        <f t="shared" si="65"/>
        <v>2</v>
      </c>
      <c r="O152">
        <f t="shared" si="66"/>
        <v>-4.8769092991972959E-3</v>
      </c>
      <c r="P152">
        <f t="shared" si="67"/>
        <v>-3.0474747343785143E-3</v>
      </c>
      <c r="Q152">
        <f t="shared" si="68"/>
        <v>0</v>
      </c>
      <c r="R152">
        <f t="shared" si="69"/>
        <v>20.463741913373656</v>
      </c>
      <c r="S152">
        <f t="shared" si="70"/>
        <v>20.463741913373656</v>
      </c>
      <c r="T152">
        <f t="shared" si="71"/>
        <v>2.4148557620833548</v>
      </c>
      <c r="U152">
        <f t="shared" si="72"/>
        <v>84.648041664533309</v>
      </c>
      <c r="V152">
        <f t="shared" si="73"/>
        <v>2.0432754351326201</v>
      </c>
      <c r="W152">
        <f t="shared" si="74"/>
        <v>2.4138484422714437</v>
      </c>
      <c r="X152">
        <f t="shared" si="75"/>
        <v>0.37158032695073473</v>
      </c>
      <c r="Y152">
        <f t="shared" si="76"/>
        <v>0.80265755158655971</v>
      </c>
      <c r="Z152">
        <f t="shared" si="77"/>
        <v>-0.72902698372930175</v>
      </c>
      <c r="AA152">
        <f t="shared" si="78"/>
        <v>-7.3633112576066514E-2</v>
      </c>
      <c r="AB152">
        <f t="shared" si="79"/>
        <v>-2.5447188085614414E-6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54973.85848247198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5.69</v>
      </c>
      <c r="AP152">
        <v>0.5</v>
      </c>
      <c r="AQ152" t="s">
        <v>192</v>
      </c>
      <c r="AR152">
        <v>1591792756.2709701</v>
      </c>
      <c r="AS152">
        <v>410.44180645161299</v>
      </c>
      <c r="AT152">
        <v>409.98977419354799</v>
      </c>
      <c r="AU152">
        <v>20.072683870967701</v>
      </c>
      <c r="AV152">
        <v>20.082832258064499</v>
      </c>
      <c r="AW152">
        <v>1000.00187096774</v>
      </c>
      <c r="AX152">
        <v>101.693838709677</v>
      </c>
      <c r="AY152">
        <v>9.9994554838709698E-2</v>
      </c>
      <c r="AZ152">
        <v>20.456980645161298</v>
      </c>
      <c r="BA152">
        <v>999.9</v>
      </c>
      <c r="BB152">
        <v>999.9</v>
      </c>
      <c r="BC152">
        <v>10000.3974193548</v>
      </c>
      <c r="BD152">
        <v>0</v>
      </c>
      <c r="BE152">
        <v>0.282605</v>
      </c>
      <c r="BF152">
        <v>1591792715.9000001</v>
      </c>
      <c r="BG152" t="s">
        <v>517</v>
      </c>
      <c r="BH152">
        <v>23</v>
      </c>
      <c r="BI152">
        <v>-1.054</v>
      </c>
      <c r="BJ152">
        <v>0.17699999999999999</v>
      </c>
      <c r="BK152">
        <v>410</v>
      </c>
      <c r="BL152">
        <v>20</v>
      </c>
      <c r="BM152">
        <v>0.27</v>
      </c>
      <c r="BN152">
        <v>0.13</v>
      </c>
      <c r="BO152">
        <v>0.45065533333333302</v>
      </c>
      <c r="BP152">
        <v>1.8091363746921298E-2</v>
      </c>
      <c r="BQ152">
        <v>2.4735223015990699E-2</v>
      </c>
      <c r="BR152">
        <v>1</v>
      </c>
      <c r="BS152">
        <v>-1.00645285714286E-2</v>
      </c>
      <c r="BT152">
        <v>8.8783535856070007E-3</v>
      </c>
      <c r="BU152">
        <v>2.2175075788720801E-3</v>
      </c>
      <c r="BV152">
        <v>1</v>
      </c>
      <c r="BW152">
        <v>2</v>
      </c>
      <c r="BX152">
        <v>2</v>
      </c>
      <c r="BY152" t="s">
        <v>197</v>
      </c>
      <c r="BZ152">
        <v>100</v>
      </c>
      <c r="CA152">
        <v>100</v>
      </c>
      <c r="CB152">
        <v>-1.054</v>
      </c>
      <c r="CC152">
        <v>0.17699999999999999</v>
      </c>
      <c r="CD152">
        <v>2</v>
      </c>
      <c r="CE152">
        <v>1089.94</v>
      </c>
      <c r="CF152">
        <v>348.185</v>
      </c>
      <c r="CG152">
        <v>19.999700000000001</v>
      </c>
      <c r="CH152">
        <v>24.7197</v>
      </c>
      <c r="CI152">
        <v>30.0002</v>
      </c>
      <c r="CJ152">
        <v>24.653199999999998</v>
      </c>
      <c r="CK152">
        <v>24.703600000000002</v>
      </c>
      <c r="CL152">
        <v>24.933</v>
      </c>
      <c r="CM152">
        <v>-30</v>
      </c>
      <c r="CN152">
        <v>-30</v>
      </c>
      <c r="CO152">
        <v>20</v>
      </c>
      <c r="CP152">
        <v>410</v>
      </c>
      <c r="CQ152">
        <v>20</v>
      </c>
      <c r="CR152">
        <v>98.9602</v>
      </c>
      <c r="CS152">
        <v>106.867</v>
      </c>
    </row>
    <row r="153" spans="1:97" x14ac:dyDescent="0.25">
      <c r="A153">
        <v>137</v>
      </c>
      <c r="B153">
        <v>1591793026.9000001</v>
      </c>
      <c r="C153">
        <v>7592.2000000476801</v>
      </c>
      <c r="D153" t="s">
        <v>529</v>
      </c>
      <c r="E153" t="s">
        <v>530</v>
      </c>
      <c r="F153">
        <v>1591793018.9161301</v>
      </c>
      <c r="G153">
        <f t="shared" si="58"/>
        <v>-1.8696197241328314E-5</v>
      </c>
      <c r="H153">
        <f t="shared" si="59"/>
        <v>-0.7156226271683982</v>
      </c>
      <c r="I153">
        <f t="shared" si="60"/>
        <v>410.483096774194</v>
      </c>
      <c r="J153">
        <f t="shared" si="61"/>
        <v>188.81999247609792</v>
      </c>
      <c r="K153">
        <f t="shared" si="62"/>
        <v>19.223053222308319</v>
      </c>
      <c r="L153">
        <f t="shared" si="63"/>
        <v>41.789740125888045</v>
      </c>
      <c r="M153">
        <f t="shared" si="64"/>
        <v>-5.1994793433158782E-3</v>
      </c>
      <c r="N153">
        <f t="shared" si="65"/>
        <v>2</v>
      </c>
      <c r="O153">
        <f t="shared" si="66"/>
        <v>-5.2070006834033632E-3</v>
      </c>
      <c r="P153">
        <f t="shared" si="67"/>
        <v>-3.2536987778555328E-3</v>
      </c>
      <c r="Q153">
        <f t="shared" si="68"/>
        <v>0</v>
      </c>
      <c r="R153">
        <f t="shared" si="69"/>
        <v>20.468442024455939</v>
      </c>
      <c r="S153">
        <f t="shared" si="70"/>
        <v>20.468442024455939</v>
      </c>
      <c r="T153">
        <f t="shared" si="71"/>
        <v>2.4155562197091167</v>
      </c>
      <c r="U153">
        <f t="shared" si="72"/>
        <v>85.23608330246735</v>
      </c>
      <c r="V153">
        <f t="shared" si="73"/>
        <v>2.0580433284588278</v>
      </c>
      <c r="W153">
        <f t="shared" si="74"/>
        <v>2.414521231760133</v>
      </c>
      <c r="X153">
        <f t="shared" si="75"/>
        <v>0.35751289125028896</v>
      </c>
      <c r="Y153">
        <f t="shared" si="76"/>
        <v>0.8245022983425786</v>
      </c>
      <c r="Z153">
        <f t="shared" si="77"/>
        <v>-0.74886466429733967</v>
      </c>
      <c r="AA153">
        <f t="shared" si="78"/>
        <v>-7.5640319221685848E-2</v>
      </c>
      <c r="AB153">
        <f t="shared" si="79"/>
        <v>-2.6851764468593942E-6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54909.752526992968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6.6</v>
      </c>
      <c r="AP153">
        <v>0.5</v>
      </c>
      <c r="AQ153" t="s">
        <v>192</v>
      </c>
      <c r="AR153">
        <v>1591793018.9161301</v>
      </c>
      <c r="AS153">
        <v>410.483096774194</v>
      </c>
      <c r="AT153">
        <v>410.00570967741902</v>
      </c>
      <c r="AU153">
        <v>20.215296774193501</v>
      </c>
      <c r="AV153">
        <v>20.227387096774201</v>
      </c>
      <c r="AW153">
        <v>999.97693548387099</v>
      </c>
      <c r="AX153">
        <v>101.704258064516</v>
      </c>
      <c r="AY153">
        <v>0.101980619354839</v>
      </c>
      <c r="AZ153">
        <v>20.461496774193499</v>
      </c>
      <c r="BA153">
        <v>999.9</v>
      </c>
      <c r="BB153">
        <v>999.9</v>
      </c>
      <c r="BC153">
        <v>9987.3345161290308</v>
      </c>
      <c r="BD153">
        <v>0</v>
      </c>
      <c r="BE153">
        <v>0.282605</v>
      </c>
      <c r="BF153">
        <v>1591793011.4000001</v>
      </c>
      <c r="BG153" t="s">
        <v>531</v>
      </c>
      <c r="BH153">
        <v>24</v>
      </c>
      <c r="BI153">
        <v>-1.0429999999999999</v>
      </c>
      <c r="BJ153">
        <v>0.184</v>
      </c>
      <c r="BK153">
        <v>410</v>
      </c>
      <c r="BL153">
        <v>20</v>
      </c>
      <c r="BM153">
        <v>0.28000000000000003</v>
      </c>
      <c r="BN153">
        <v>0.13</v>
      </c>
      <c r="BO153">
        <v>0.33365451523809497</v>
      </c>
      <c r="BP153">
        <v>2.57997673013368</v>
      </c>
      <c r="BQ153">
        <v>0.29332937233311601</v>
      </c>
      <c r="BR153">
        <v>0</v>
      </c>
      <c r="BS153">
        <v>-1.0491965214285699E-2</v>
      </c>
      <c r="BT153">
        <v>-3.6882706351633897E-2</v>
      </c>
      <c r="BU153">
        <v>5.1095716736360196E-3</v>
      </c>
      <c r="BV153">
        <v>1</v>
      </c>
      <c r="BW153">
        <v>1</v>
      </c>
      <c r="BX153">
        <v>2</v>
      </c>
      <c r="BY153" t="s">
        <v>200</v>
      </c>
      <c r="BZ153">
        <v>100</v>
      </c>
      <c r="CA153">
        <v>100</v>
      </c>
      <c r="CB153">
        <v>-1.0429999999999999</v>
      </c>
      <c r="CC153">
        <v>0.184</v>
      </c>
      <c r="CD153">
        <v>2</v>
      </c>
      <c r="CE153">
        <v>1085.73</v>
      </c>
      <c r="CF153">
        <v>346.334</v>
      </c>
      <c r="CG153">
        <v>20</v>
      </c>
      <c r="CH153">
        <v>24.769600000000001</v>
      </c>
      <c r="CI153">
        <v>30.0002</v>
      </c>
      <c r="CJ153">
        <v>24.734100000000002</v>
      </c>
      <c r="CK153">
        <v>24.783200000000001</v>
      </c>
      <c r="CL153">
        <v>24.947500000000002</v>
      </c>
      <c r="CM153">
        <v>-30</v>
      </c>
      <c r="CN153">
        <v>-30</v>
      </c>
      <c r="CO153">
        <v>20</v>
      </c>
      <c r="CP153">
        <v>410</v>
      </c>
      <c r="CQ153">
        <v>20</v>
      </c>
      <c r="CR153">
        <v>98.959500000000006</v>
      </c>
      <c r="CS153">
        <v>106.85599999999999</v>
      </c>
    </row>
    <row r="154" spans="1:97" x14ac:dyDescent="0.25">
      <c r="A154">
        <v>138</v>
      </c>
      <c r="B154">
        <v>1591793031.9000001</v>
      </c>
      <c r="C154">
        <v>7597.2000000476801</v>
      </c>
      <c r="D154" t="s">
        <v>532</v>
      </c>
      <c r="E154" t="s">
        <v>533</v>
      </c>
      <c r="F154">
        <v>1591793023.5483899</v>
      </c>
      <c r="G154">
        <f t="shared" si="58"/>
        <v>-2.3651334678343972E-5</v>
      </c>
      <c r="H154">
        <f t="shared" si="59"/>
        <v>-0.91687638257572446</v>
      </c>
      <c r="I154">
        <f t="shared" si="60"/>
        <v>410.60503225806502</v>
      </c>
      <c r="J154">
        <f t="shared" si="61"/>
        <v>186.08990746614921</v>
      </c>
      <c r="K154">
        <f t="shared" si="62"/>
        <v>18.945159967391078</v>
      </c>
      <c r="L154">
        <f t="shared" si="63"/>
        <v>41.802256368792357</v>
      </c>
      <c r="M154">
        <f t="shared" si="64"/>
        <v>-6.5740806186281161E-3</v>
      </c>
      <c r="N154">
        <f t="shared" si="65"/>
        <v>2</v>
      </c>
      <c r="O154">
        <f t="shared" si="66"/>
        <v>-6.5861094934629638E-3</v>
      </c>
      <c r="P154">
        <f t="shared" si="67"/>
        <v>-4.1152358857434916E-3</v>
      </c>
      <c r="Q154">
        <f t="shared" si="68"/>
        <v>0</v>
      </c>
      <c r="R154">
        <f t="shared" si="69"/>
        <v>20.467918258795635</v>
      </c>
      <c r="S154">
        <f t="shared" si="70"/>
        <v>20.467918258795635</v>
      </c>
      <c r="T154">
        <f t="shared" si="71"/>
        <v>2.4154781540938575</v>
      </c>
      <c r="U154">
        <f t="shared" si="72"/>
        <v>85.243152444992916</v>
      </c>
      <c r="V154">
        <f t="shared" si="73"/>
        <v>2.0579137250801822</v>
      </c>
      <c r="W154">
        <f t="shared" si="74"/>
        <v>2.4141689579208681</v>
      </c>
      <c r="X154">
        <f t="shared" si="75"/>
        <v>0.35756442901367524</v>
      </c>
      <c r="Y154">
        <f t="shared" si="76"/>
        <v>1.0430238593149692</v>
      </c>
      <c r="Z154">
        <f t="shared" si="77"/>
        <v>-0.94734174283388861</v>
      </c>
      <c r="AA154">
        <f t="shared" si="78"/>
        <v>-9.5686413569249826E-2</v>
      </c>
      <c r="AB154">
        <f t="shared" si="79"/>
        <v>-4.2970881691806184E-6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54940.123011907046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6.6</v>
      </c>
      <c r="AP154">
        <v>0.5</v>
      </c>
      <c r="AQ154" t="s">
        <v>192</v>
      </c>
      <c r="AR154">
        <v>1591793023.5483899</v>
      </c>
      <c r="AS154">
        <v>410.60503225806502</v>
      </c>
      <c r="AT154">
        <v>409.993516129032</v>
      </c>
      <c r="AU154">
        <v>20.213974193548399</v>
      </c>
      <c r="AV154">
        <v>20.229267741935502</v>
      </c>
      <c r="AW154">
        <v>1000.05196774194</v>
      </c>
      <c r="AX154">
        <v>101.70448387096801</v>
      </c>
      <c r="AY154">
        <v>0.102004322580645</v>
      </c>
      <c r="AZ154">
        <v>20.4591322580645</v>
      </c>
      <c r="BA154">
        <v>999.9</v>
      </c>
      <c r="BB154">
        <v>999.9</v>
      </c>
      <c r="BC154">
        <v>9992.9854838709707</v>
      </c>
      <c r="BD154">
        <v>0</v>
      </c>
      <c r="BE154">
        <v>0.282605</v>
      </c>
      <c r="BF154">
        <v>1591793011.4000001</v>
      </c>
      <c r="BG154" t="s">
        <v>531</v>
      </c>
      <c r="BH154">
        <v>24</v>
      </c>
      <c r="BI154">
        <v>-1.0429999999999999</v>
      </c>
      <c r="BJ154">
        <v>0.184</v>
      </c>
      <c r="BK154">
        <v>410</v>
      </c>
      <c r="BL154">
        <v>20</v>
      </c>
      <c r="BM154">
        <v>0.28000000000000003</v>
      </c>
      <c r="BN154">
        <v>0.13</v>
      </c>
      <c r="BO154">
        <v>0.49832886547618999</v>
      </c>
      <c r="BP154">
        <v>1.5469980520039699</v>
      </c>
      <c r="BQ154">
        <v>0.21851544300904999</v>
      </c>
      <c r="BR154">
        <v>0</v>
      </c>
      <c r="BS154">
        <v>-1.28332818809524E-2</v>
      </c>
      <c r="BT154">
        <v>-3.25137636406648E-2</v>
      </c>
      <c r="BU154">
        <v>4.8664986592337998E-3</v>
      </c>
      <c r="BV154">
        <v>1</v>
      </c>
      <c r="BW154">
        <v>1</v>
      </c>
      <c r="BX154">
        <v>2</v>
      </c>
      <c r="BY154" t="s">
        <v>200</v>
      </c>
      <c r="BZ154">
        <v>100</v>
      </c>
      <c r="CA154">
        <v>100</v>
      </c>
      <c r="CB154">
        <v>-1.0429999999999999</v>
      </c>
      <c r="CC154">
        <v>0.184</v>
      </c>
      <c r="CD154">
        <v>2</v>
      </c>
      <c r="CE154">
        <v>1087.71</v>
      </c>
      <c r="CF154">
        <v>346.738</v>
      </c>
      <c r="CG154">
        <v>20</v>
      </c>
      <c r="CH154">
        <v>24.771599999999999</v>
      </c>
      <c r="CI154">
        <v>30.0002</v>
      </c>
      <c r="CJ154">
        <v>24.734100000000002</v>
      </c>
      <c r="CK154">
        <v>24.783000000000001</v>
      </c>
      <c r="CL154">
        <v>24.9481</v>
      </c>
      <c r="CM154">
        <v>-30</v>
      </c>
      <c r="CN154">
        <v>-30</v>
      </c>
      <c r="CO154">
        <v>20</v>
      </c>
      <c r="CP154">
        <v>410</v>
      </c>
      <c r="CQ154">
        <v>20</v>
      </c>
      <c r="CR154">
        <v>98.962400000000002</v>
      </c>
      <c r="CS154">
        <v>106.857</v>
      </c>
    </row>
    <row r="155" spans="1:97" x14ac:dyDescent="0.25">
      <c r="A155">
        <v>139</v>
      </c>
      <c r="B155">
        <v>1591793036.9000001</v>
      </c>
      <c r="C155">
        <v>7602.2000000476801</v>
      </c>
      <c r="D155" t="s">
        <v>534</v>
      </c>
      <c r="E155" t="s">
        <v>535</v>
      </c>
      <c r="F155">
        <v>1591793028.3387101</v>
      </c>
      <c r="G155">
        <f t="shared" si="58"/>
        <v>-2.3207194655294477E-5</v>
      </c>
      <c r="H155">
        <f t="shared" si="59"/>
        <v>-0.91020689982435321</v>
      </c>
      <c r="I155">
        <f t="shared" si="60"/>
        <v>410.60132258064499</v>
      </c>
      <c r="J155">
        <f t="shared" si="61"/>
        <v>183.90786464243769</v>
      </c>
      <c r="K155">
        <f t="shared" si="62"/>
        <v>18.722783063848421</v>
      </c>
      <c r="L155">
        <f t="shared" si="63"/>
        <v>41.801363434637523</v>
      </c>
      <c r="M155">
        <f t="shared" si="64"/>
        <v>-6.4629683189695785E-3</v>
      </c>
      <c r="N155">
        <f t="shared" si="65"/>
        <v>2</v>
      </c>
      <c r="O155">
        <f t="shared" si="66"/>
        <v>-6.4745936278570119E-3</v>
      </c>
      <c r="P155">
        <f t="shared" si="67"/>
        <v>-4.0455748188836732E-3</v>
      </c>
      <c r="Q155">
        <f t="shared" si="68"/>
        <v>0</v>
      </c>
      <c r="R155">
        <f t="shared" si="69"/>
        <v>20.465479094442809</v>
      </c>
      <c r="S155">
        <f t="shared" si="70"/>
        <v>20.465479094442809</v>
      </c>
      <c r="T155">
        <f t="shared" si="71"/>
        <v>2.4151146334724185</v>
      </c>
      <c r="U155">
        <f t="shared" si="72"/>
        <v>85.268064861211585</v>
      </c>
      <c r="V155">
        <f t="shared" si="73"/>
        <v>2.0582262861924812</v>
      </c>
      <c r="W155">
        <f t="shared" si="74"/>
        <v>2.4138301831319824</v>
      </c>
      <c r="X155">
        <f t="shared" si="75"/>
        <v>0.35688834727993735</v>
      </c>
      <c r="Y155">
        <f t="shared" si="76"/>
        <v>1.0234372842984865</v>
      </c>
      <c r="Z155">
        <f t="shared" si="77"/>
        <v>-0.92955393081736248</v>
      </c>
      <c r="AA155">
        <f t="shared" si="78"/>
        <v>-9.3887490650286731E-2</v>
      </c>
      <c r="AB155">
        <f t="shared" si="79"/>
        <v>-4.137169162699017E-6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54986.746271491727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6.6</v>
      </c>
      <c r="AP155">
        <v>0.5</v>
      </c>
      <c r="AQ155" t="s">
        <v>192</v>
      </c>
      <c r="AR155">
        <v>1591793028.3387101</v>
      </c>
      <c r="AS155">
        <v>410.60132258064499</v>
      </c>
      <c r="AT155">
        <v>409.99432258064502</v>
      </c>
      <c r="AU155">
        <v>20.217293548387101</v>
      </c>
      <c r="AV155">
        <v>20.232299999999999</v>
      </c>
      <c r="AW155">
        <v>1000.04222580645</v>
      </c>
      <c r="AX155">
        <v>101.704129032258</v>
      </c>
      <c r="AY155">
        <v>0.10110425806451601</v>
      </c>
      <c r="AZ155">
        <v>20.456858064516101</v>
      </c>
      <c r="BA155">
        <v>999.9</v>
      </c>
      <c r="BB155">
        <v>999.9</v>
      </c>
      <c r="BC155">
        <v>10001.782258064501</v>
      </c>
      <c r="BD155">
        <v>0</v>
      </c>
      <c r="BE155">
        <v>0.282605</v>
      </c>
      <c r="BF155">
        <v>1591793011.4000001</v>
      </c>
      <c r="BG155" t="s">
        <v>531</v>
      </c>
      <c r="BH155">
        <v>24</v>
      </c>
      <c r="BI155">
        <v>-1.0429999999999999</v>
      </c>
      <c r="BJ155">
        <v>0.184</v>
      </c>
      <c r="BK155">
        <v>410</v>
      </c>
      <c r="BL155">
        <v>20</v>
      </c>
      <c r="BM155">
        <v>0.28000000000000003</v>
      </c>
      <c r="BN155">
        <v>0.13</v>
      </c>
      <c r="BO155">
        <v>0.61084138095238105</v>
      </c>
      <c r="BP155">
        <v>-2.84063185910387E-2</v>
      </c>
      <c r="BQ155">
        <v>2.3402638570155999E-2</v>
      </c>
      <c r="BR155">
        <v>1</v>
      </c>
      <c r="BS155">
        <v>-1.5314242857142901E-2</v>
      </c>
      <c r="BT155">
        <v>7.36637545781465E-4</v>
      </c>
      <c r="BU155">
        <v>1.04265212117097E-3</v>
      </c>
      <c r="BV155">
        <v>1</v>
      </c>
      <c r="BW155">
        <v>2</v>
      </c>
      <c r="BX155">
        <v>2</v>
      </c>
      <c r="BY155" t="s">
        <v>197</v>
      </c>
      <c r="BZ155">
        <v>100</v>
      </c>
      <c r="CA155">
        <v>100</v>
      </c>
      <c r="CB155">
        <v>-1.0429999999999999</v>
      </c>
      <c r="CC155">
        <v>0.184</v>
      </c>
      <c r="CD155">
        <v>2</v>
      </c>
      <c r="CE155">
        <v>1088.44</v>
      </c>
      <c r="CF155">
        <v>346.65300000000002</v>
      </c>
      <c r="CG155">
        <v>20</v>
      </c>
      <c r="CH155">
        <v>24.771699999999999</v>
      </c>
      <c r="CI155">
        <v>30.0002</v>
      </c>
      <c r="CJ155">
        <v>24.735099999999999</v>
      </c>
      <c r="CK155">
        <v>24.783200000000001</v>
      </c>
      <c r="CL155">
        <v>24.947600000000001</v>
      </c>
      <c r="CM155">
        <v>-30</v>
      </c>
      <c r="CN155">
        <v>-30</v>
      </c>
      <c r="CO155">
        <v>20</v>
      </c>
      <c r="CP155">
        <v>410</v>
      </c>
      <c r="CQ155">
        <v>20</v>
      </c>
      <c r="CR155">
        <v>98.961399999999998</v>
      </c>
      <c r="CS155">
        <v>106.857</v>
      </c>
    </row>
    <row r="156" spans="1:97" x14ac:dyDescent="0.25">
      <c r="A156">
        <v>140</v>
      </c>
      <c r="B156">
        <v>1591793041.9000001</v>
      </c>
      <c r="C156">
        <v>7607.2000000476801</v>
      </c>
      <c r="D156" t="s">
        <v>536</v>
      </c>
      <c r="E156" t="s">
        <v>537</v>
      </c>
      <c r="F156">
        <v>1591793033.27742</v>
      </c>
      <c r="G156">
        <f t="shared" si="58"/>
        <v>-2.3436314354997047E-5</v>
      </c>
      <c r="H156">
        <f t="shared" si="59"/>
        <v>-0.90291081776577264</v>
      </c>
      <c r="I156">
        <f t="shared" si="60"/>
        <v>410.59612903225798</v>
      </c>
      <c r="J156">
        <f t="shared" si="61"/>
        <v>188.23876290240506</v>
      </c>
      <c r="K156">
        <f t="shared" si="62"/>
        <v>19.16365762862792</v>
      </c>
      <c r="L156">
        <f t="shared" si="63"/>
        <v>41.800761538651138</v>
      </c>
      <c r="M156">
        <f t="shared" si="64"/>
        <v>-6.5373183148002478E-3</v>
      </c>
      <c r="N156">
        <f t="shared" si="65"/>
        <v>2</v>
      </c>
      <c r="O156">
        <f t="shared" si="66"/>
        <v>-6.5492129032170719E-3</v>
      </c>
      <c r="P156">
        <f t="shared" si="67"/>
        <v>-4.0921876121767465E-3</v>
      </c>
      <c r="Q156">
        <f t="shared" si="68"/>
        <v>0</v>
      </c>
      <c r="R156">
        <f t="shared" si="69"/>
        <v>20.46383196411719</v>
      </c>
      <c r="S156">
        <f t="shared" si="70"/>
        <v>20.46383196411719</v>
      </c>
      <c r="T156">
        <f t="shared" si="71"/>
        <v>2.4148691806749465</v>
      </c>
      <c r="U156">
        <f t="shared" si="72"/>
        <v>85.291195386105727</v>
      </c>
      <c r="V156">
        <f t="shared" si="73"/>
        <v>2.0585645515442814</v>
      </c>
      <c r="W156">
        <f t="shared" si="74"/>
        <v>2.4135721655973295</v>
      </c>
      <c r="X156">
        <f t="shared" si="75"/>
        <v>0.35630462913066507</v>
      </c>
      <c r="Y156">
        <f t="shared" si="76"/>
        <v>1.0335414630553699</v>
      </c>
      <c r="Z156">
        <f t="shared" si="77"/>
        <v>-0.9387327441344826</v>
      </c>
      <c r="AA156">
        <f t="shared" si="78"/>
        <v>-9.4812938148669854E-2</v>
      </c>
      <c r="AB156">
        <f t="shared" si="79"/>
        <v>-4.2192277825980895E-6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54965.676517699081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6.6</v>
      </c>
      <c r="AP156">
        <v>0.5</v>
      </c>
      <c r="AQ156" t="s">
        <v>192</v>
      </c>
      <c r="AR156">
        <v>1591793033.27742</v>
      </c>
      <c r="AS156">
        <v>410.59612903225798</v>
      </c>
      <c r="AT156">
        <v>409.993870967742</v>
      </c>
      <c r="AU156">
        <v>20.2206516129032</v>
      </c>
      <c r="AV156">
        <v>20.235806451612898</v>
      </c>
      <c r="AW156">
        <v>1000.02351612903</v>
      </c>
      <c r="AX156">
        <v>101.704451612903</v>
      </c>
      <c r="AY156">
        <v>0.100603483870968</v>
      </c>
      <c r="AZ156">
        <v>20.455125806451601</v>
      </c>
      <c r="BA156">
        <v>999.9</v>
      </c>
      <c r="BB156">
        <v>999.9</v>
      </c>
      <c r="BC156">
        <v>9997.6919354838701</v>
      </c>
      <c r="BD156">
        <v>0</v>
      </c>
      <c r="BE156">
        <v>0.282605</v>
      </c>
      <c r="BF156">
        <v>1591793011.4000001</v>
      </c>
      <c r="BG156" t="s">
        <v>531</v>
      </c>
      <c r="BH156">
        <v>24</v>
      </c>
      <c r="BI156">
        <v>-1.0429999999999999</v>
      </c>
      <c r="BJ156">
        <v>0.184</v>
      </c>
      <c r="BK156">
        <v>410</v>
      </c>
      <c r="BL156">
        <v>20</v>
      </c>
      <c r="BM156">
        <v>0.28000000000000003</v>
      </c>
      <c r="BN156">
        <v>0.13</v>
      </c>
      <c r="BO156">
        <v>0.60164754761904804</v>
      </c>
      <c r="BP156">
        <v>-4.4096477097733497E-2</v>
      </c>
      <c r="BQ156">
        <v>1.6986006858871701E-2</v>
      </c>
      <c r="BR156">
        <v>1</v>
      </c>
      <c r="BS156">
        <v>-1.4958385714285699E-2</v>
      </c>
      <c r="BT156">
        <v>-1.7036202524286399E-3</v>
      </c>
      <c r="BU156">
        <v>7.4128805549832598E-4</v>
      </c>
      <c r="BV156">
        <v>1</v>
      </c>
      <c r="BW156">
        <v>2</v>
      </c>
      <c r="BX156">
        <v>2</v>
      </c>
      <c r="BY156" t="s">
        <v>197</v>
      </c>
      <c r="BZ156">
        <v>100</v>
      </c>
      <c r="CA156">
        <v>100</v>
      </c>
      <c r="CB156">
        <v>-1.0429999999999999</v>
      </c>
      <c r="CC156">
        <v>0.184</v>
      </c>
      <c r="CD156">
        <v>2</v>
      </c>
      <c r="CE156">
        <v>1089.33</v>
      </c>
      <c r="CF156">
        <v>346.77600000000001</v>
      </c>
      <c r="CG156">
        <v>19.9999</v>
      </c>
      <c r="CH156">
        <v>24.771699999999999</v>
      </c>
      <c r="CI156">
        <v>30</v>
      </c>
      <c r="CJ156">
        <v>24.7362</v>
      </c>
      <c r="CK156">
        <v>24.783200000000001</v>
      </c>
      <c r="CL156">
        <v>24.947399999999998</v>
      </c>
      <c r="CM156">
        <v>-30</v>
      </c>
      <c r="CN156">
        <v>-30</v>
      </c>
      <c r="CO156">
        <v>20</v>
      </c>
      <c r="CP156">
        <v>410</v>
      </c>
      <c r="CQ156">
        <v>20</v>
      </c>
      <c r="CR156">
        <v>98.959299999999999</v>
      </c>
      <c r="CS156">
        <v>106.857</v>
      </c>
    </row>
    <row r="157" spans="1:97" x14ac:dyDescent="0.25">
      <c r="A157">
        <v>141</v>
      </c>
      <c r="B157">
        <v>1591793046.9000001</v>
      </c>
      <c r="C157">
        <v>7612.2000000476801</v>
      </c>
      <c r="D157" t="s">
        <v>538</v>
      </c>
      <c r="E157" t="s">
        <v>539</v>
      </c>
      <c r="F157">
        <v>1591793038.2741899</v>
      </c>
      <c r="G157">
        <f t="shared" si="58"/>
        <v>-2.2408520149771077E-5</v>
      </c>
      <c r="H157">
        <f t="shared" si="59"/>
        <v>-0.89672535748234583</v>
      </c>
      <c r="I157">
        <f t="shared" si="60"/>
        <v>410.590225806452</v>
      </c>
      <c r="J157">
        <f t="shared" si="61"/>
        <v>180.14908056715743</v>
      </c>
      <c r="K157">
        <f t="shared" si="62"/>
        <v>18.340158621014051</v>
      </c>
      <c r="L157">
        <f t="shared" si="63"/>
        <v>41.800323630966879</v>
      </c>
      <c r="M157">
        <f t="shared" si="64"/>
        <v>-6.262759296959448E-3</v>
      </c>
      <c r="N157">
        <f t="shared" si="65"/>
        <v>2</v>
      </c>
      <c r="O157">
        <f t="shared" si="66"/>
        <v>-6.2736748500902108E-3</v>
      </c>
      <c r="P157">
        <f t="shared" si="67"/>
        <v>-3.9200645065765611E-3</v>
      </c>
      <c r="Q157">
        <f t="shared" si="68"/>
        <v>0</v>
      </c>
      <c r="R157">
        <f t="shared" si="69"/>
        <v>20.461817912241703</v>
      </c>
      <c r="S157">
        <f t="shared" si="70"/>
        <v>20.461817912241703</v>
      </c>
      <c r="T157">
        <f t="shared" si="71"/>
        <v>2.4145690794969048</v>
      </c>
      <c r="U157">
        <f t="shared" si="72"/>
        <v>85.314775513910106</v>
      </c>
      <c r="V157">
        <f t="shared" si="73"/>
        <v>2.0589262742498087</v>
      </c>
      <c r="W157">
        <f t="shared" si="74"/>
        <v>2.4133290650388126</v>
      </c>
      <c r="X157">
        <f t="shared" si="75"/>
        <v>0.35564280524709613</v>
      </c>
      <c r="Y157">
        <f t="shared" si="76"/>
        <v>0.98821573860490453</v>
      </c>
      <c r="Z157">
        <f t="shared" si="77"/>
        <v>-0.89756620825855848</v>
      </c>
      <c r="AA157">
        <f t="shared" si="78"/>
        <v>-9.0653387587731879E-2</v>
      </c>
      <c r="AB157">
        <f t="shared" si="79"/>
        <v>-3.8572413858517507E-6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55003.096167096774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6.6</v>
      </c>
      <c r="AP157">
        <v>0.5</v>
      </c>
      <c r="AQ157" t="s">
        <v>192</v>
      </c>
      <c r="AR157">
        <v>1591793038.2741899</v>
      </c>
      <c r="AS157">
        <v>410.590225806452</v>
      </c>
      <c r="AT157">
        <v>409.99232258064501</v>
      </c>
      <c r="AU157">
        <v>20.2241258064516</v>
      </c>
      <c r="AV157">
        <v>20.238616129032302</v>
      </c>
      <c r="AW157">
        <v>1000.01335483871</v>
      </c>
      <c r="AX157">
        <v>101.705032258065</v>
      </c>
      <c r="AY157">
        <v>0.10042</v>
      </c>
      <c r="AZ157">
        <v>20.453493548387101</v>
      </c>
      <c r="BA157">
        <v>999.9</v>
      </c>
      <c r="BB157">
        <v>999.9</v>
      </c>
      <c r="BC157">
        <v>10004.6709677419</v>
      </c>
      <c r="BD157">
        <v>0</v>
      </c>
      <c r="BE157">
        <v>0.282605</v>
      </c>
      <c r="BF157">
        <v>1591793011.4000001</v>
      </c>
      <c r="BG157" t="s">
        <v>531</v>
      </c>
      <c r="BH157">
        <v>24</v>
      </c>
      <c r="BI157">
        <v>-1.0429999999999999</v>
      </c>
      <c r="BJ157">
        <v>0.184</v>
      </c>
      <c r="BK157">
        <v>410</v>
      </c>
      <c r="BL157">
        <v>20</v>
      </c>
      <c r="BM157">
        <v>0.28000000000000003</v>
      </c>
      <c r="BN157">
        <v>0.13</v>
      </c>
      <c r="BO157">
        <v>0.600695023809524</v>
      </c>
      <c r="BP157">
        <v>-9.1525305626395798E-2</v>
      </c>
      <c r="BQ157">
        <v>1.60086448542924E-2</v>
      </c>
      <c r="BR157">
        <v>1</v>
      </c>
      <c r="BS157">
        <v>-1.4667554761904801E-2</v>
      </c>
      <c r="BT157">
        <v>9.3636857832849908E-3</v>
      </c>
      <c r="BU157">
        <v>1.1600801290474101E-3</v>
      </c>
      <c r="BV157">
        <v>1</v>
      </c>
      <c r="BW157">
        <v>2</v>
      </c>
      <c r="BX157">
        <v>2</v>
      </c>
      <c r="BY157" t="s">
        <v>197</v>
      </c>
      <c r="BZ157">
        <v>100</v>
      </c>
      <c r="CA157">
        <v>100</v>
      </c>
      <c r="CB157">
        <v>-1.0429999999999999</v>
      </c>
      <c r="CC157">
        <v>0.184</v>
      </c>
      <c r="CD157">
        <v>2</v>
      </c>
      <c r="CE157">
        <v>1090.6500000000001</v>
      </c>
      <c r="CF157">
        <v>346.67899999999997</v>
      </c>
      <c r="CG157">
        <v>19.9998</v>
      </c>
      <c r="CH157">
        <v>24.771699999999999</v>
      </c>
      <c r="CI157">
        <v>30.0001</v>
      </c>
      <c r="CJ157">
        <v>24.7362</v>
      </c>
      <c r="CK157">
        <v>24.7835</v>
      </c>
      <c r="CL157">
        <v>24.948699999999999</v>
      </c>
      <c r="CM157">
        <v>-30</v>
      </c>
      <c r="CN157">
        <v>-30</v>
      </c>
      <c r="CO157">
        <v>20</v>
      </c>
      <c r="CP157">
        <v>410</v>
      </c>
      <c r="CQ157">
        <v>20</v>
      </c>
      <c r="CR157">
        <v>98.957499999999996</v>
      </c>
      <c r="CS157">
        <v>106.858</v>
      </c>
    </row>
    <row r="158" spans="1:97" x14ac:dyDescent="0.25">
      <c r="A158">
        <v>142</v>
      </c>
      <c r="B158">
        <v>1591793051.9000001</v>
      </c>
      <c r="C158">
        <v>7617.2000000476801</v>
      </c>
      <c r="D158" t="s">
        <v>540</v>
      </c>
      <c r="E158" t="s">
        <v>541</v>
      </c>
      <c r="F158">
        <v>1591793043.2741899</v>
      </c>
      <c r="G158">
        <f t="shared" si="58"/>
        <v>-2.0732403231861645E-5</v>
      </c>
      <c r="H158">
        <f t="shared" si="59"/>
        <v>-0.87439089982777474</v>
      </c>
      <c r="I158">
        <f t="shared" si="60"/>
        <v>410.57770967741902</v>
      </c>
      <c r="J158">
        <f t="shared" si="61"/>
        <v>168.3519819867717</v>
      </c>
      <c r="K158">
        <f t="shared" si="62"/>
        <v>17.139207664678011</v>
      </c>
      <c r="L158">
        <f t="shared" si="63"/>
        <v>41.799190871433254</v>
      </c>
      <c r="M158">
        <f t="shared" si="64"/>
        <v>-5.8073172002639757E-3</v>
      </c>
      <c r="N158">
        <f t="shared" si="65"/>
        <v>2</v>
      </c>
      <c r="O158">
        <f t="shared" si="66"/>
        <v>-5.8167015880695953E-3</v>
      </c>
      <c r="P158">
        <f t="shared" si="67"/>
        <v>-3.6345941041299535E-3</v>
      </c>
      <c r="Q158">
        <f t="shared" si="68"/>
        <v>0</v>
      </c>
      <c r="R158">
        <f t="shared" si="69"/>
        <v>20.459453341926331</v>
      </c>
      <c r="S158">
        <f t="shared" si="70"/>
        <v>20.459453341926331</v>
      </c>
      <c r="T158">
        <f t="shared" si="71"/>
        <v>2.4142167914696628</v>
      </c>
      <c r="U158">
        <f t="shared" si="72"/>
        <v>85.340431091599527</v>
      </c>
      <c r="V158">
        <f t="shared" si="73"/>
        <v>2.0593240446846317</v>
      </c>
      <c r="W158">
        <f t="shared" si="74"/>
        <v>2.4130696533209113</v>
      </c>
      <c r="X158">
        <f t="shared" si="75"/>
        <v>0.35489274678503113</v>
      </c>
      <c r="Y158">
        <f t="shared" si="76"/>
        <v>0.91429898252509856</v>
      </c>
      <c r="Z158">
        <f t="shared" si="77"/>
        <v>-0.83043123018985421</v>
      </c>
      <c r="AA158">
        <f t="shared" si="78"/>
        <v>-8.387105409476317E-2</v>
      </c>
      <c r="AB158">
        <f t="shared" si="79"/>
        <v>-3.3017595187923021E-6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54960.828093955141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6.6</v>
      </c>
      <c r="AP158">
        <v>0.5</v>
      </c>
      <c r="AQ158" t="s">
        <v>192</v>
      </c>
      <c r="AR158">
        <v>1591793043.2741899</v>
      </c>
      <c r="AS158">
        <v>410.57770967741902</v>
      </c>
      <c r="AT158">
        <v>409.995</v>
      </c>
      <c r="AU158">
        <v>20.227964516128999</v>
      </c>
      <c r="AV158">
        <v>20.241370967741901</v>
      </c>
      <c r="AW158">
        <v>1000.011</v>
      </c>
      <c r="AX158">
        <v>101.705548387097</v>
      </c>
      <c r="AY158">
        <v>0.100248387096774</v>
      </c>
      <c r="AZ158">
        <v>20.451751612903202</v>
      </c>
      <c r="BA158">
        <v>999.9</v>
      </c>
      <c r="BB158">
        <v>999.9</v>
      </c>
      <c r="BC158">
        <v>9996.5403225806494</v>
      </c>
      <c r="BD158">
        <v>0</v>
      </c>
      <c r="BE158">
        <v>0.282605</v>
      </c>
      <c r="BF158">
        <v>1591793011.4000001</v>
      </c>
      <c r="BG158" t="s">
        <v>531</v>
      </c>
      <c r="BH158">
        <v>24</v>
      </c>
      <c r="BI158">
        <v>-1.0429999999999999</v>
      </c>
      <c r="BJ158">
        <v>0.184</v>
      </c>
      <c r="BK158">
        <v>410</v>
      </c>
      <c r="BL158">
        <v>20</v>
      </c>
      <c r="BM158">
        <v>0.28000000000000003</v>
      </c>
      <c r="BN158">
        <v>0.13</v>
      </c>
      <c r="BO158">
        <v>0.59005669047619003</v>
      </c>
      <c r="BP158">
        <v>-0.147471969818392</v>
      </c>
      <c r="BQ158">
        <v>1.9521476652392601E-2</v>
      </c>
      <c r="BR158">
        <v>0</v>
      </c>
      <c r="BS158">
        <v>-1.3829271428571399E-2</v>
      </c>
      <c r="BT158">
        <v>1.38289912850316E-2</v>
      </c>
      <c r="BU158">
        <v>1.4671882552442E-3</v>
      </c>
      <c r="BV158">
        <v>1</v>
      </c>
      <c r="BW158">
        <v>1</v>
      </c>
      <c r="BX158">
        <v>2</v>
      </c>
      <c r="BY158" t="s">
        <v>200</v>
      </c>
      <c r="BZ158">
        <v>100</v>
      </c>
      <c r="CA158">
        <v>100</v>
      </c>
      <c r="CB158">
        <v>-1.0429999999999999</v>
      </c>
      <c r="CC158">
        <v>0.184</v>
      </c>
      <c r="CD158">
        <v>2</v>
      </c>
      <c r="CE158">
        <v>1088.73</v>
      </c>
      <c r="CF158">
        <v>346.80099999999999</v>
      </c>
      <c r="CG158">
        <v>19.9999</v>
      </c>
      <c r="CH158">
        <v>24.773800000000001</v>
      </c>
      <c r="CI158">
        <v>30.0001</v>
      </c>
      <c r="CJ158">
        <v>24.736599999999999</v>
      </c>
      <c r="CK158">
        <v>24.785299999999999</v>
      </c>
      <c r="CL158">
        <v>24.948399999999999</v>
      </c>
      <c r="CM158">
        <v>-30</v>
      </c>
      <c r="CN158">
        <v>-30</v>
      </c>
      <c r="CO158">
        <v>20</v>
      </c>
      <c r="CP158">
        <v>410</v>
      </c>
      <c r="CQ158">
        <v>20</v>
      </c>
      <c r="CR158">
        <v>98.959400000000002</v>
      </c>
      <c r="CS158">
        <v>106.857</v>
      </c>
    </row>
    <row r="159" spans="1:97" x14ac:dyDescent="0.25">
      <c r="A159">
        <v>143</v>
      </c>
      <c r="B159">
        <v>1591793322.4000001</v>
      </c>
      <c r="C159">
        <v>7887.7000000476801</v>
      </c>
      <c r="D159" t="s">
        <v>544</v>
      </c>
      <c r="E159" t="s">
        <v>545</v>
      </c>
      <c r="F159">
        <v>1591793314.4290299</v>
      </c>
      <c r="G159">
        <f t="shared" si="58"/>
        <v>-5.9509697420767132E-6</v>
      </c>
      <c r="H159">
        <f t="shared" si="59"/>
        <v>-1.1077396414955425</v>
      </c>
      <c r="I159">
        <f t="shared" si="60"/>
        <v>411.60780645161299</v>
      </c>
      <c r="J159">
        <f t="shared" si="61"/>
        <v>-614.86020956784284</v>
      </c>
      <c r="K159">
        <f t="shared" si="62"/>
        <v>-62.599323763674334</v>
      </c>
      <c r="L159">
        <f t="shared" si="63"/>
        <v>41.906062449268475</v>
      </c>
      <c r="M159">
        <f t="shared" si="64"/>
        <v>-1.7250308191580754E-3</v>
      </c>
      <c r="N159">
        <f t="shared" si="65"/>
        <v>2</v>
      </c>
      <c r="O159">
        <f t="shared" si="66"/>
        <v>-1.7258578391948227E-3</v>
      </c>
      <c r="P159">
        <f t="shared" si="67"/>
        <v>-1.0785868139744192E-3</v>
      </c>
      <c r="Q159">
        <f t="shared" si="68"/>
        <v>0</v>
      </c>
      <c r="R159">
        <f t="shared" si="69"/>
        <v>20.444001025507433</v>
      </c>
      <c r="S159">
        <f t="shared" si="70"/>
        <v>20.444001025507433</v>
      </c>
      <c r="T159">
        <f t="shared" si="71"/>
        <v>2.4119157200172894</v>
      </c>
      <c r="U159">
        <f t="shared" si="72"/>
        <v>85.776917961814377</v>
      </c>
      <c r="V159">
        <f t="shared" si="73"/>
        <v>2.0685847210561166</v>
      </c>
      <c r="W159">
        <f t="shared" si="74"/>
        <v>2.4115866718095376</v>
      </c>
      <c r="X159">
        <f t="shared" si="75"/>
        <v>0.34333099896117281</v>
      </c>
      <c r="Y159">
        <f t="shared" si="76"/>
        <v>0.26243776562558307</v>
      </c>
      <c r="Z159">
        <f t="shared" si="77"/>
        <v>-0.23836683238265075</v>
      </c>
      <c r="AA159">
        <f t="shared" si="78"/>
        <v>-2.4071205259569652E-2</v>
      </c>
      <c r="AB159">
        <f t="shared" si="79"/>
        <v>-2.7201663732601133E-7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54984.976368307005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14.58</v>
      </c>
      <c r="AP159">
        <v>0.5</v>
      </c>
      <c r="AQ159" t="s">
        <v>192</v>
      </c>
      <c r="AR159">
        <v>1591793314.4290299</v>
      </c>
      <c r="AS159">
        <v>411.60780645161299</v>
      </c>
      <c r="AT159">
        <v>409.98919354838699</v>
      </c>
      <c r="AU159">
        <v>20.317958064516102</v>
      </c>
      <c r="AV159">
        <v>20.3264580645161</v>
      </c>
      <c r="AW159">
        <v>1000.0264516129</v>
      </c>
      <c r="AX159">
        <v>101.709838709677</v>
      </c>
      <c r="AY159">
        <v>0.100821322580645</v>
      </c>
      <c r="AZ159">
        <v>20.441790322580601</v>
      </c>
      <c r="BA159">
        <v>999.9</v>
      </c>
      <c r="BB159">
        <v>999.9</v>
      </c>
      <c r="BC159">
        <v>10000.325806451599</v>
      </c>
      <c r="BD159">
        <v>0</v>
      </c>
      <c r="BE159">
        <v>0.282605</v>
      </c>
      <c r="BF159">
        <v>1591793296.5</v>
      </c>
      <c r="BG159" t="s">
        <v>546</v>
      </c>
      <c r="BH159">
        <v>25</v>
      </c>
      <c r="BI159">
        <v>-1.054</v>
      </c>
      <c r="BJ159">
        <v>0.188</v>
      </c>
      <c r="BK159">
        <v>410</v>
      </c>
      <c r="BL159">
        <v>20</v>
      </c>
      <c r="BM159">
        <v>0.27</v>
      </c>
      <c r="BN159">
        <v>0.11</v>
      </c>
      <c r="BO159">
        <v>1.6089197619047599</v>
      </c>
      <c r="BP159">
        <v>0.252221311003402</v>
      </c>
      <c r="BQ159">
        <v>6.4914357517024499E-2</v>
      </c>
      <c r="BR159">
        <v>0</v>
      </c>
      <c r="BS159">
        <v>-8.1154069047618994E-3</v>
      </c>
      <c r="BT159">
        <v>-8.0587178723091103E-3</v>
      </c>
      <c r="BU159">
        <v>1.3934645251477301E-3</v>
      </c>
      <c r="BV159">
        <v>1</v>
      </c>
      <c r="BW159">
        <v>1</v>
      </c>
      <c r="BX159">
        <v>2</v>
      </c>
      <c r="BY159" t="s">
        <v>200</v>
      </c>
      <c r="BZ159">
        <v>100</v>
      </c>
      <c r="CA159">
        <v>100</v>
      </c>
      <c r="CB159">
        <v>-1.054</v>
      </c>
      <c r="CC159">
        <v>0.188</v>
      </c>
      <c r="CD159">
        <v>2</v>
      </c>
      <c r="CE159">
        <v>1089.24</v>
      </c>
      <c r="CF159">
        <v>345.61799999999999</v>
      </c>
      <c r="CG159">
        <v>20</v>
      </c>
      <c r="CH159">
        <v>24.78</v>
      </c>
      <c r="CI159">
        <v>30.0001</v>
      </c>
      <c r="CJ159">
        <v>24.763200000000001</v>
      </c>
      <c r="CK159">
        <v>24.808199999999999</v>
      </c>
      <c r="CL159">
        <v>24.959599999999998</v>
      </c>
      <c r="CM159">
        <v>-30</v>
      </c>
      <c r="CN159">
        <v>-30</v>
      </c>
      <c r="CO159">
        <v>20</v>
      </c>
      <c r="CP159">
        <v>410</v>
      </c>
      <c r="CQ159">
        <v>20</v>
      </c>
      <c r="CR159">
        <v>98.962800000000001</v>
      </c>
      <c r="CS159">
        <v>106.854</v>
      </c>
    </row>
    <row r="160" spans="1:97" x14ac:dyDescent="0.25">
      <c r="A160">
        <v>144</v>
      </c>
      <c r="B160">
        <v>1591793327.4000001</v>
      </c>
      <c r="C160">
        <v>7892.7000000476801</v>
      </c>
      <c r="D160" t="s">
        <v>547</v>
      </c>
      <c r="E160" t="s">
        <v>548</v>
      </c>
      <c r="F160">
        <v>1591793319.0741899</v>
      </c>
      <c r="G160">
        <f t="shared" si="58"/>
        <v>-5.4608446821177896E-6</v>
      </c>
      <c r="H160">
        <f t="shared" si="59"/>
        <v>-1.1055401240957456</v>
      </c>
      <c r="I160">
        <f t="shared" si="60"/>
        <v>411.61838709677397</v>
      </c>
      <c r="J160">
        <f t="shared" si="61"/>
        <v>-703.21395433830855</v>
      </c>
      <c r="K160">
        <f t="shared" si="62"/>
        <v>-71.594295352849073</v>
      </c>
      <c r="L160">
        <f t="shared" si="63"/>
        <v>41.906916375399923</v>
      </c>
      <c r="M160">
        <f t="shared" si="64"/>
        <v>-1.5849234888500551E-3</v>
      </c>
      <c r="N160">
        <f t="shared" si="65"/>
        <v>2</v>
      </c>
      <c r="O160">
        <f t="shared" si="66"/>
        <v>-1.5856215936977682E-3</v>
      </c>
      <c r="P160">
        <f t="shared" si="67"/>
        <v>-9.9095075015701419E-4</v>
      </c>
      <c r="Q160">
        <f t="shared" si="68"/>
        <v>0</v>
      </c>
      <c r="R160">
        <f t="shared" si="69"/>
        <v>20.442641533713537</v>
      </c>
      <c r="S160">
        <f t="shared" si="70"/>
        <v>20.442641533713537</v>
      </c>
      <c r="T160">
        <f t="shared" si="71"/>
        <v>2.4117133641845796</v>
      </c>
      <c r="U160">
        <f t="shared" si="72"/>
        <v>85.791955392665329</v>
      </c>
      <c r="V160">
        <f t="shared" si="73"/>
        <v>2.0687970243107157</v>
      </c>
      <c r="W160">
        <f t="shared" si="74"/>
        <v>2.4114114369371102</v>
      </c>
      <c r="X160">
        <f t="shared" si="75"/>
        <v>0.34291633987386394</v>
      </c>
      <c r="Y160">
        <f t="shared" si="76"/>
        <v>0.24082325048139452</v>
      </c>
      <c r="Z160">
        <f t="shared" si="77"/>
        <v>-0.21873505370963986</v>
      </c>
      <c r="AA160">
        <f t="shared" si="78"/>
        <v>-2.2088425824431931E-2</v>
      </c>
      <c r="AB160">
        <f t="shared" si="79"/>
        <v>-2.2905267726969214E-7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55044.495145727393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14.58</v>
      </c>
      <c r="AP160">
        <v>0.5</v>
      </c>
      <c r="AQ160" t="s">
        <v>192</v>
      </c>
      <c r="AR160">
        <v>1591793319.0741899</v>
      </c>
      <c r="AS160">
        <v>411.61838709677397</v>
      </c>
      <c r="AT160">
        <v>410.00325806451599</v>
      </c>
      <c r="AU160">
        <v>20.320151612903199</v>
      </c>
      <c r="AV160">
        <v>20.327951612903199</v>
      </c>
      <c r="AW160">
        <v>1000.01593548387</v>
      </c>
      <c r="AX160">
        <v>101.70964516129</v>
      </c>
      <c r="AY160">
        <v>0.100472387096774</v>
      </c>
      <c r="AZ160">
        <v>20.440612903225801</v>
      </c>
      <c r="BA160">
        <v>999.9</v>
      </c>
      <c r="BB160">
        <v>999.9</v>
      </c>
      <c r="BC160">
        <v>10011.591935483901</v>
      </c>
      <c r="BD160">
        <v>0</v>
      </c>
      <c r="BE160">
        <v>0.282605</v>
      </c>
      <c r="BF160">
        <v>1591793296.5</v>
      </c>
      <c r="BG160" t="s">
        <v>546</v>
      </c>
      <c r="BH160">
        <v>25</v>
      </c>
      <c r="BI160">
        <v>-1.054</v>
      </c>
      <c r="BJ160">
        <v>0.188</v>
      </c>
      <c r="BK160">
        <v>410</v>
      </c>
      <c r="BL160">
        <v>20</v>
      </c>
      <c r="BM160">
        <v>0.27</v>
      </c>
      <c r="BN160">
        <v>0.11</v>
      </c>
      <c r="BO160">
        <v>1.6138928571428599</v>
      </c>
      <c r="BP160">
        <v>-1.09102380889521E-2</v>
      </c>
      <c r="BQ160">
        <v>3.0667822153623198E-2</v>
      </c>
      <c r="BR160">
        <v>1</v>
      </c>
      <c r="BS160">
        <v>-7.7469257142857104E-3</v>
      </c>
      <c r="BT160">
        <v>8.5488782042986693E-3</v>
      </c>
      <c r="BU160">
        <v>1.8004289449106601E-3</v>
      </c>
      <c r="BV160">
        <v>1</v>
      </c>
      <c r="BW160">
        <v>2</v>
      </c>
      <c r="BX160">
        <v>2</v>
      </c>
      <c r="BY160" t="s">
        <v>197</v>
      </c>
      <c r="BZ160">
        <v>100</v>
      </c>
      <c r="CA160">
        <v>100</v>
      </c>
      <c r="CB160">
        <v>-1.054</v>
      </c>
      <c r="CC160">
        <v>0.188</v>
      </c>
      <c r="CD160">
        <v>2</v>
      </c>
      <c r="CE160">
        <v>1089.32</v>
      </c>
      <c r="CF160">
        <v>345.58100000000002</v>
      </c>
      <c r="CG160">
        <v>19.9998</v>
      </c>
      <c r="CH160">
        <v>24.78</v>
      </c>
      <c r="CI160">
        <v>30</v>
      </c>
      <c r="CJ160">
        <v>24.761500000000002</v>
      </c>
      <c r="CK160">
        <v>24.808199999999999</v>
      </c>
      <c r="CL160">
        <v>24.960599999999999</v>
      </c>
      <c r="CM160">
        <v>-30</v>
      </c>
      <c r="CN160">
        <v>-30</v>
      </c>
      <c r="CO160">
        <v>20</v>
      </c>
      <c r="CP160">
        <v>410</v>
      </c>
      <c r="CQ160">
        <v>20</v>
      </c>
      <c r="CR160">
        <v>98.9602</v>
      </c>
      <c r="CS160">
        <v>106.854</v>
      </c>
    </row>
    <row r="161" spans="1:97" x14ac:dyDescent="0.25">
      <c r="A161">
        <v>145</v>
      </c>
      <c r="B161">
        <v>1591793332.4000001</v>
      </c>
      <c r="C161">
        <v>7897.7000000476801</v>
      </c>
      <c r="D161" t="s">
        <v>549</v>
      </c>
      <c r="E161" t="s">
        <v>550</v>
      </c>
      <c r="F161">
        <v>1591793323.85484</v>
      </c>
      <c r="G161">
        <f t="shared" si="58"/>
        <v>-4.8149143176498822E-6</v>
      </c>
      <c r="H161">
        <f t="shared" si="59"/>
        <v>-1.1131214854321823</v>
      </c>
      <c r="I161">
        <f t="shared" si="60"/>
        <v>411.62161290322598</v>
      </c>
      <c r="J161">
        <f t="shared" si="61"/>
        <v>-859.06761476129316</v>
      </c>
      <c r="K161">
        <f t="shared" si="62"/>
        <v>-87.461497029478068</v>
      </c>
      <c r="L161">
        <f t="shared" si="63"/>
        <v>41.907111682015845</v>
      </c>
      <c r="M161">
        <f t="shared" si="64"/>
        <v>-1.3997745583917468E-3</v>
      </c>
      <c r="N161">
        <f t="shared" si="65"/>
        <v>2</v>
      </c>
      <c r="O161">
        <f t="shared" si="66"/>
        <v>-1.4003190561638172E-3</v>
      </c>
      <c r="P161">
        <f t="shared" si="67"/>
        <v>-8.7515047278374954E-4</v>
      </c>
      <c r="Q161">
        <f t="shared" si="68"/>
        <v>0</v>
      </c>
      <c r="R161">
        <f t="shared" si="69"/>
        <v>20.44032416338424</v>
      </c>
      <c r="S161">
        <f t="shared" si="70"/>
        <v>20.44032416338424</v>
      </c>
      <c r="T161">
        <f t="shared" si="71"/>
        <v>2.4113684656000767</v>
      </c>
      <c r="U161">
        <f t="shared" si="72"/>
        <v>85.81155053125093</v>
      </c>
      <c r="V161">
        <f t="shared" si="73"/>
        <v>2.0690042536036288</v>
      </c>
      <c r="W161">
        <f t="shared" si="74"/>
        <v>2.4111022826118695</v>
      </c>
      <c r="X161">
        <f t="shared" si="75"/>
        <v>0.34236421199644784</v>
      </c>
      <c r="Y161">
        <f t="shared" si="76"/>
        <v>0.2123377214083598</v>
      </c>
      <c r="Z161">
        <f t="shared" si="77"/>
        <v>-0.19286257983556812</v>
      </c>
      <c r="AA161">
        <f t="shared" si="78"/>
        <v>-1.9475319641617323E-2</v>
      </c>
      <c r="AB161">
        <f t="shared" si="79"/>
        <v>-1.7806882565696291E-7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54989.688118226921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14.58</v>
      </c>
      <c r="AP161">
        <v>0.5</v>
      </c>
      <c r="AQ161" t="s">
        <v>192</v>
      </c>
      <c r="AR161">
        <v>1591793323.85484</v>
      </c>
      <c r="AS161">
        <v>411.62161290322598</v>
      </c>
      <c r="AT161">
        <v>409.99580645161302</v>
      </c>
      <c r="AU161">
        <v>20.322251612903202</v>
      </c>
      <c r="AV161">
        <v>20.329129032258098</v>
      </c>
      <c r="AW161">
        <v>1000.00880645161</v>
      </c>
      <c r="AX161">
        <v>101.709612903226</v>
      </c>
      <c r="AY161">
        <v>0.100181258064516</v>
      </c>
      <c r="AZ161">
        <v>20.438535483871</v>
      </c>
      <c r="BA161">
        <v>999.9</v>
      </c>
      <c r="BB161">
        <v>999.9</v>
      </c>
      <c r="BC161">
        <v>10001.126774193501</v>
      </c>
      <c r="BD161">
        <v>0</v>
      </c>
      <c r="BE161">
        <v>0.282605</v>
      </c>
      <c r="BF161">
        <v>1591793296.5</v>
      </c>
      <c r="BG161" t="s">
        <v>546</v>
      </c>
      <c r="BH161">
        <v>25</v>
      </c>
      <c r="BI161">
        <v>-1.054</v>
      </c>
      <c r="BJ161">
        <v>0.188</v>
      </c>
      <c r="BK161">
        <v>410</v>
      </c>
      <c r="BL161">
        <v>20</v>
      </c>
      <c r="BM161">
        <v>0.27</v>
      </c>
      <c r="BN161">
        <v>0.11</v>
      </c>
      <c r="BO161">
        <v>1.61777666666667</v>
      </c>
      <c r="BP161">
        <v>8.3699969485729706E-2</v>
      </c>
      <c r="BQ161">
        <v>3.2811522269635601E-2</v>
      </c>
      <c r="BR161">
        <v>1</v>
      </c>
      <c r="BS161">
        <v>-7.4409778571428598E-3</v>
      </c>
      <c r="BT161">
        <v>1.42343838474367E-2</v>
      </c>
      <c r="BU161">
        <v>1.9371605773713201E-3</v>
      </c>
      <c r="BV161">
        <v>1</v>
      </c>
      <c r="BW161">
        <v>2</v>
      </c>
      <c r="BX161">
        <v>2</v>
      </c>
      <c r="BY161" t="s">
        <v>197</v>
      </c>
      <c r="BZ161">
        <v>100</v>
      </c>
      <c r="CA161">
        <v>100</v>
      </c>
      <c r="CB161">
        <v>-1.054</v>
      </c>
      <c r="CC161">
        <v>0.188</v>
      </c>
      <c r="CD161">
        <v>2</v>
      </c>
      <c r="CE161">
        <v>1090.18</v>
      </c>
      <c r="CF161">
        <v>345.76499999999999</v>
      </c>
      <c r="CG161">
        <v>19.9999</v>
      </c>
      <c r="CH161">
        <v>24.78</v>
      </c>
      <c r="CI161">
        <v>30.0001</v>
      </c>
      <c r="CJ161">
        <v>24.761500000000002</v>
      </c>
      <c r="CK161">
        <v>24.808199999999999</v>
      </c>
      <c r="CL161">
        <v>24.961500000000001</v>
      </c>
      <c r="CM161">
        <v>-30</v>
      </c>
      <c r="CN161">
        <v>-30</v>
      </c>
      <c r="CO161">
        <v>20</v>
      </c>
      <c r="CP161">
        <v>410</v>
      </c>
      <c r="CQ161">
        <v>20</v>
      </c>
      <c r="CR161">
        <v>98.960899999999995</v>
      </c>
      <c r="CS161">
        <v>106.854</v>
      </c>
    </row>
    <row r="162" spans="1:97" x14ac:dyDescent="0.25">
      <c r="A162">
        <v>146</v>
      </c>
      <c r="B162">
        <v>1591793337.5</v>
      </c>
      <c r="C162">
        <v>7902.7999999523199</v>
      </c>
      <c r="D162" t="s">
        <v>551</v>
      </c>
      <c r="E162" t="s">
        <v>552</v>
      </c>
      <c r="F162">
        <v>1591793328.77742</v>
      </c>
      <c r="G162">
        <f t="shared" si="58"/>
        <v>-4.3993664261972864E-6</v>
      </c>
      <c r="H162">
        <f t="shared" si="59"/>
        <v>-1.1005897347399982</v>
      </c>
      <c r="I162">
        <f t="shared" si="60"/>
        <v>411.60264516129001</v>
      </c>
      <c r="J162">
        <f t="shared" si="61"/>
        <v>-961.17538863238588</v>
      </c>
      <c r="K162">
        <f t="shared" si="62"/>
        <v>-97.856913782335397</v>
      </c>
      <c r="L162">
        <f t="shared" si="63"/>
        <v>41.90511433864279</v>
      </c>
      <c r="M162">
        <f t="shared" si="64"/>
        <v>-1.2809597615647918E-3</v>
      </c>
      <c r="N162">
        <f t="shared" si="65"/>
        <v>2</v>
      </c>
      <c r="O162">
        <f t="shared" si="66"/>
        <v>-1.2814157306556319E-3</v>
      </c>
      <c r="P162">
        <f t="shared" si="67"/>
        <v>-8.0084385220214097E-4</v>
      </c>
      <c r="Q162">
        <f t="shared" si="68"/>
        <v>0</v>
      </c>
      <c r="R162">
        <f t="shared" si="69"/>
        <v>20.438402053394071</v>
      </c>
      <c r="S162">
        <f t="shared" si="70"/>
        <v>20.438402053394071</v>
      </c>
      <c r="T162">
        <f t="shared" si="71"/>
        <v>2.4110824271389699</v>
      </c>
      <c r="U162">
        <f t="shared" si="72"/>
        <v>85.830681203006364</v>
      </c>
      <c r="V162">
        <f t="shared" si="73"/>
        <v>2.0692397430430538</v>
      </c>
      <c r="W162">
        <f t="shared" si="74"/>
        <v>2.4108392407476025</v>
      </c>
      <c r="X162">
        <f t="shared" si="75"/>
        <v>0.34184268409591612</v>
      </c>
      <c r="Y162">
        <f t="shared" si="76"/>
        <v>0.19401205939530033</v>
      </c>
      <c r="Z162">
        <f t="shared" si="77"/>
        <v>-0.17621799870887125</v>
      </c>
      <c r="AA162">
        <f t="shared" si="78"/>
        <v>-1.7794209344226177E-2</v>
      </c>
      <c r="AB162">
        <f t="shared" si="79"/>
        <v>-1.4865779709993809E-7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55017.506660323546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14.58</v>
      </c>
      <c r="AP162">
        <v>0.5</v>
      </c>
      <c r="AQ162" t="s">
        <v>192</v>
      </c>
      <c r="AR162">
        <v>1591793328.77742</v>
      </c>
      <c r="AS162">
        <v>411.60264516129001</v>
      </c>
      <c r="AT162">
        <v>409.99535483871</v>
      </c>
      <c r="AU162">
        <v>20.324596774193498</v>
      </c>
      <c r="AV162">
        <v>20.330880645161301</v>
      </c>
      <c r="AW162">
        <v>1000.006</v>
      </c>
      <c r="AX162">
        <v>101.709548387097</v>
      </c>
      <c r="AY162">
        <v>0.10008483870967699</v>
      </c>
      <c r="AZ162">
        <v>20.436767741935501</v>
      </c>
      <c r="BA162">
        <v>999.9</v>
      </c>
      <c r="BB162">
        <v>999.9</v>
      </c>
      <c r="BC162">
        <v>10006.346129032299</v>
      </c>
      <c r="BD162">
        <v>0</v>
      </c>
      <c r="BE162">
        <v>0.282605</v>
      </c>
      <c r="BF162">
        <v>1591793296.5</v>
      </c>
      <c r="BG162" t="s">
        <v>546</v>
      </c>
      <c r="BH162">
        <v>25</v>
      </c>
      <c r="BI162">
        <v>-1.054</v>
      </c>
      <c r="BJ162">
        <v>0.188</v>
      </c>
      <c r="BK162">
        <v>410</v>
      </c>
      <c r="BL162">
        <v>20</v>
      </c>
      <c r="BM162">
        <v>0.27</v>
      </c>
      <c r="BN162">
        <v>0.11</v>
      </c>
      <c r="BO162">
        <v>1.61804619047619</v>
      </c>
      <c r="BP162">
        <v>-0.117371181396171</v>
      </c>
      <c r="BQ162">
        <v>3.2543778423209498E-2</v>
      </c>
      <c r="BR162">
        <v>0</v>
      </c>
      <c r="BS162">
        <v>-6.8152304761904797E-3</v>
      </c>
      <c r="BT162">
        <v>5.5712659822625098E-3</v>
      </c>
      <c r="BU162">
        <v>1.43299522550122E-3</v>
      </c>
      <c r="BV162">
        <v>1</v>
      </c>
      <c r="BW162">
        <v>1</v>
      </c>
      <c r="BX162">
        <v>2</v>
      </c>
      <c r="BY162" t="s">
        <v>200</v>
      </c>
      <c r="BZ162">
        <v>100</v>
      </c>
      <c r="CA162">
        <v>100</v>
      </c>
      <c r="CB162">
        <v>-1.054</v>
      </c>
      <c r="CC162">
        <v>0.188</v>
      </c>
      <c r="CD162">
        <v>2</v>
      </c>
      <c r="CE162">
        <v>1089.5999999999999</v>
      </c>
      <c r="CF162">
        <v>345.70400000000001</v>
      </c>
      <c r="CG162">
        <v>20</v>
      </c>
      <c r="CH162">
        <v>24.78</v>
      </c>
      <c r="CI162">
        <v>30.0001</v>
      </c>
      <c r="CJ162">
        <v>24.761199999999999</v>
      </c>
      <c r="CK162">
        <v>24.808199999999999</v>
      </c>
      <c r="CL162">
        <v>24.962900000000001</v>
      </c>
      <c r="CM162">
        <v>-30</v>
      </c>
      <c r="CN162">
        <v>-30</v>
      </c>
      <c r="CO162">
        <v>20</v>
      </c>
      <c r="CP162">
        <v>410</v>
      </c>
      <c r="CQ162">
        <v>20</v>
      </c>
      <c r="CR162">
        <v>98.962500000000006</v>
      </c>
      <c r="CS162">
        <v>106.85299999999999</v>
      </c>
    </row>
    <row r="163" spans="1:97" x14ac:dyDescent="0.25">
      <c r="A163">
        <v>147</v>
      </c>
      <c r="B163">
        <v>1591793342.5</v>
      </c>
      <c r="C163">
        <v>7907.7999999523199</v>
      </c>
      <c r="D163" t="s">
        <v>553</v>
      </c>
      <c r="E163" t="s">
        <v>554</v>
      </c>
      <c r="F163">
        <v>1591793333.7741899</v>
      </c>
      <c r="G163">
        <f t="shared" si="58"/>
        <v>-4.0741431107109202E-6</v>
      </c>
      <c r="H163">
        <f t="shared" si="59"/>
        <v>-1.1043236079244476</v>
      </c>
      <c r="I163">
        <f t="shared" si="60"/>
        <v>411.59754838709699</v>
      </c>
      <c r="J163">
        <f t="shared" si="61"/>
        <v>-1073.5197790489219</v>
      </c>
      <c r="K163">
        <f t="shared" si="62"/>
        <v>-109.29482289874274</v>
      </c>
      <c r="L163">
        <f t="shared" si="63"/>
        <v>41.904659825065423</v>
      </c>
      <c r="M163">
        <f t="shared" si="64"/>
        <v>-1.1879611646145815E-3</v>
      </c>
      <c r="N163">
        <f t="shared" si="65"/>
        <v>2</v>
      </c>
      <c r="O163">
        <f t="shared" si="66"/>
        <v>-1.1883533187452696E-3</v>
      </c>
      <c r="P163">
        <f t="shared" si="67"/>
        <v>-7.4268558086298866E-4</v>
      </c>
      <c r="Q163">
        <f t="shared" si="68"/>
        <v>0</v>
      </c>
      <c r="R163">
        <f t="shared" si="69"/>
        <v>20.436858658236542</v>
      </c>
      <c r="S163">
        <f t="shared" si="70"/>
        <v>20.436858658236542</v>
      </c>
      <c r="T163">
        <f t="shared" si="71"/>
        <v>2.4108527685758303</v>
      </c>
      <c r="U163">
        <f t="shared" si="72"/>
        <v>85.848553603516294</v>
      </c>
      <c r="V163">
        <f t="shared" si="73"/>
        <v>2.0694889080541841</v>
      </c>
      <c r="W163">
        <f t="shared" si="74"/>
        <v>2.4106275775034365</v>
      </c>
      <c r="X163">
        <f t="shared" si="75"/>
        <v>0.34136386052164625</v>
      </c>
      <c r="Y163">
        <f t="shared" si="76"/>
        <v>0.17966971118235159</v>
      </c>
      <c r="Z163">
        <f t="shared" si="77"/>
        <v>-0.16319129473155303</v>
      </c>
      <c r="AA163">
        <f t="shared" si="78"/>
        <v>-1.6478543941124236E-2</v>
      </c>
      <c r="AB163">
        <f t="shared" si="79"/>
        <v>-1.2749032568537544E-7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54977.618014410982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14.58</v>
      </c>
      <c r="AP163">
        <v>0.5</v>
      </c>
      <c r="AQ163" t="s">
        <v>192</v>
      </c>
      <c r="AR163">
        <v>1591793333.7741899</v>
      </c>
      <c r="AS163">
        <v>411.59754838709699</v>
      </c>
      <c r="AT163">
        <v>409.98500000000001</v>
      </c>
      <c r="AU163">
        <v>20.3270129032258</v>
      </c>
      <c r="AV163">
        <v>20.332832258064499</v>
      </c>
      <c r="AW163">
        <v>1000.00022580645</v>
      </c>
      <c r="AX163">
        <v>101.70980645161301</v>
      </c>
      <c r="AY163">
        <v>9.9983206451612905E-2</v>
      </c>
      <c r="AZ163">
        <v>20.4353451612903</v>
      </c>
      <c r="BA163">
        <v>999.9</v>
      </c>
      <c r="BB163">
        <v>999.9</v>
      </c>
      <c r="BC163">
        <v>9998.7048387096802</v>
      </c>
      <c r="BD163">
        <v>0</v>
      </c>
      <c r="BE163">
        <v>0.282605</v>
      </c>
      <c r="BF163">
        <v>1591793296.5</v>
      </c>
      <c r="BG163" t="s">
        <v>546</v>
      </c>
      <c r="BH163">
        <v>25</v>
      </c>
      <c r="BI163">
        <v>-1.054</v>
      </c>
      <c r="BJ163">
        <v>0.188</v>
      </c>
      <c r="BK163">
        <v>410</v>
      </c>
      <c r="BL163">
        <v>20</v>
      </c>
      <c r="BM163">
        <v>0.27</v>
      </c>
      <c r="BN163">
        <v>0.11</v>
      </c>
      <c r="BO163">
        <v>1.6062880952381</v>
      </c>
      <c r="BP163">
        <v>-5.9123977101876403E-3</v>
      </c>
      <c r="BQ163">
        <v>2.7157572235109999E-2</v>
      </c>
      <c r="BR163">
        <v>1</v>
      </c>
      <c r="BS163">
        <v>-5.8601473809523803E-3</v>
      </c>
      <c r="BT163">
        <v>2.4183974215452098E-3</v>
      </c>
      <c r="BU163">
        <v>1.1556775824722301E-3</v>
      </c>
      <c r="BV163">
        <v>1</v>
      </c>
      <c r="BW163">
        <v>2</v>
      </c>
      <c r="BX163">
        <v>2</v>
      </c>
      <c r="BY163" t="s">
        <v>197</v>
      </c>
      <c r="BZ163">
        <v>100</v>
      </c>
      <c r="CA163">
        <v>100</v>
      </c>
      <c r="CB163">
        <v>-1.054</v>
      </c>
      <c r="CC163">
        <v>0.188</v>
      </c>
      <c r="CD163">
        <v>2</v>
      </c>
      <c r="CE163">
        <v>1090.3800000000001</v>
      </c>
      <c r="CF163">
        <v>345.66699999999997</v>
      </c>
      <c r="CG163">
        <v>20</v>
      </c>
      <c r="CH163">
        <v>24.78</v>
      </c>
      <c r="CI163">
        <v>30.0001</v>
      </c>
      <c r="CJ163">
        <v>24.761199999999999</v>
      </c>
      <c r="CK163">
        <v>24.808199999999999</v>
      </c>
      <c r="CL163">
        <v>24.962700000000002</v>
      </c>
      <c r="CM163">
        <v>-30</v>
      </c>
      <c r="CN163">
        <v>-30</v>
      </c>
      <c r="CO163">
        <v>20</v>
      </c>
      <c r="CP163">
        <v>410</v>
      </c>
      <c r="CQ163">
        <v>20</v>
      </c>
      <c r="CR163">
        <v>98.963899999999995</v>
      </c>
      <c r="CS163">
        <v>106.854</v>
      </c>
    </row>
    <row r="164" spans="1:97" x14ac:dyDescent="0.25">
      <c r="A164">
        <v>148</v>
      </c>
      <c r="B164">
        <v>1591793347.5</v>
      </c>
      <c r="C164">
        <v>7912.7999999523199</v>
      </c>
      <c r="D164" t="s">
        <v>555</v>
      </c>
      <c r="E164" t="s">
        <v>556</v>
      </c>
      <c r="F164">
        <v>1591793338.77742</v>
      </c>
      <c r="G164">
        <f t="shared" si="58"/>
        <v>-3.1978845753831485E-6</v>
      </c>
      <c r="H164">
        <f t="shared" si="59"/>
        <v>-1.0985085114005204</v>
      </c>
      <c r="I164">
        <f t="shared" si="60"/>
        <v>411.59029032258098</v>
      </c>
      <c r="J164">
        <f t="shared" si="61"/>
        <v>-1467.4615226927037</v>
      </c>
      <c r="K164">
        <f t="shared" si="62"/>
        <v>-149.4022429743984</v>
      </c>
      <c r="L164">
        <f t="shared" si="63"/>
        <v>41.904003348477815</v>
      </c>
      <c r="M164">
        <f t="shared" si="64"/>
        <v>-9.3372764753756911E-4</v>
      </c>
      <c r="N164">
        <f t="shared" si="65"/>
        <v>2</v>
      </c>
      <c r="O164">
        <f t="shared" si="66"/>
        <v>-9.3396989520756096E-4</v>
      </c>
      <c r="P164">
        <f t="shared" si="67"/>
        <v>-5.8370941484400937E-4</v>
      </c>
      <c r="Q164">
        <f t="shared" si="68"/>
        <v>0</v>
      </c>
      <c r="R164">
        <f t="shared" si="69"/>
        <v>20.435391204134749</v>
      </c>
      <c r="S164">
        <f t="shared" si="70"/>
        <v>20.435391204134749</v>
      </c>
      <c r="T164">
        <f t="shared" si="71"/>
        <v>2.4106344278814431</v>
      </c>
      <c r="U164">
        <f t="shared" si="72"/>
        <v>85.863792969814128</v>
      </c>
      <c r="V164">
        <f t="shared" si="73"/>
        <v>2.0697103943267408</v>
      </c>
      <c r="W164">
        <f t="shared" si="74"/>
        <v>2.4104576827328819</v>
      </c>
      <c r="X164">
        <f t="shared" si="75"/>
        <v>0.34092403355470235</v>
      </c>
      <c r="Y164">
        <f t="shared" si="76"/>
        <v>0.14102670977439685</v>
      </c>
      <c r="Z164">
        <f t="shared" si="77"/>
        <v>-0.12809257526525375</v>
      </c>
      <c r="AA164">
        <f t="shared" si="78"/>
        <v>-1.2934213055286796E-2</v>
      </c>
      <c r="AB164">
        <f t="shared" si="79"/>
        <v>-7.8546143700286564E-8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54987.931702017013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14.58</v>
      </c>
      <c r="AP164">
        <v>0.5</v>
      </c>
      <c r="AQ164" t="s">
        <v>192</v>
      </c>
      <c r="AR164">
        <v>1591793338.77742</v>
      </c>
      <c r="AS164">
        <v>411.59029032258098</v>
      </c>
      <c r="AT164">
        <v>409.98674193548402</v>
      </c>
      <c r="AU164">
        <v>20.329148387096801</v>
      </c>
      <c r="AV164">
        <v>20.3337161290323</v>
      </c>
      <c r="AW164">
        <v>999.997548387096</v>
      </c>
      <c r="AX164">
        <v>101.710032258065</v>
      </c>
      <c r="AY164">
        <v>9.9957758064516206E-2</v>
      </c>
      <c r="AZ164">
        <v>20.434203225806499</v>
      </c>
      <c r="BA164">
        <v>999.9</v>
      </c>
      <c r="BB164">
        <v>999.9</v>
      </c>
      <c r="BC164">
        <v>10000.5967741935</v>
      </c>
      <c r="BD164">
        <v>0</v>
      </c>
      <c r="BE164">
        <v>0.282605</v>
      </c>
      <c r="BF164">
        <v>1591793296.5</v>
      </c>
      <c r="BG164" t="s">
        <v>546</v>
      </c>
      <c r="BH164">
        <v>25</v>
      </c>
      <c r="BI164">
        <v>-1.054</v>
      </c>
      <c r="BJ164">
        <v>0.188</v>
      </c>
      <c r="BK164">
        <v>410</v>
      </c>
      <c r="BL164">
        <v>20</v>
      </c>
      <c r="BM164">
        <v>0.27</v>
      </c>
      <c r="BN164">
        <v>0.11</v>
      </c>
      <c r="BO164">
        <v>1.6123135714285699</v>
      </c>
      <c r="BP164">
        <v>-9.9525996890544893E-2</v>
      </c>
      <c r="BQ164">
        <v>2.1473130366136399E-2</v>
      </c>
      <c r="BR164">
        <v>1</v>
      </c>
      <c r="BS164">
        <v>-4.8764095952380897E-3</v>
      </c>
      <c r="BT164">
        <v>1.7928963731567601E-2</v>
      </c>
      <c r="BU164">
        <v>2.1915335203561699E-3</v>
      </c>
      <c r="BV164">
        <v>1</v>
      </c>
      <c r="BW164">
        <v>2</v>
      </c>
      <c r="BX164">
        <v>2</v>
      </c>
      <c r="BY164" t="s">
        <v>197</v>
      </c>
      <c r="BZ164">
        <v>100</v>
      </c>
      <c r="CA164">
        <v>100</v>
      </c>
      <c r="CB164">
        <v>-1.054</v>
      </c>
      <c r="CC164">
        <v>0.188</v>
      </c>
      <c r="CD164">
        <v>2</v>
      </c>
      <c r="CE164">
        <v>1090.6099999999999</v>
      </c>
      <c r="CF164">
        <v>345.60599999999999</v>
      </c>
      <c r="CG164">
        <v>19.9999</v>
      </c>
      <c r="CH164">
        <v>24.78</v>
      </c>
      <c r="CI164">
        <v>30.0001</v>
      </c>
      <c r="CJ164">
        <v>24.761199999999999</v>
      </c>
      <c r="CK164">
        <v>24.808199999999999</v>
      </c>
      <c r="CL164">
        <v>24.962299999999999</v>
      </c>
      <c r="CM164">
        <v>-30</v>
      </c>
      <c r="CN164">
        <v>-30</v>
      </c>
      <c r="CO164">
        <v>20</v>
      </c>
      <c r="CP164">
        <v>410</v>
      </c>
      <c r="CQ164">
        <v>20</v>
      </c>
      <c r="CR164">
        <v>98.963499999999996</v>
      </c>
      <c r="CS164">
        <v>106.854</v>
      </c>
    </row>
    <row r="165" spans="1:97" x14ac:dyDescent="0.25">
      <c r="A165">
        <v>149</v>
      </c>
      <c r="B165">
        <v>1591793604.5999999</v>
      </c>
      <c r="C165">
        <v>8169.8999998569498</v>
      </c>
      <c r="D165" t="s">
        <v>559</v>
      </c>
      <c r="E165" t="s">
        <v>560</v>
      </c>
      <c r="F165">
        <v>1591793596.5999999</v>
      </c>
      <c r="G165">
        <f t="shared" si="58"/>
        <v>-2.2964124104882591E-6</v>
      </c>
      <c r="H165">
        <f t="shared" si="59"/>
        <v>-0.62141757029901346</v>
      </c>
      <c r="I165">
        <f t="shared" si="60"/>
        <v>410.93187096774199</v>
      </c>
      <c r="J165">
        <f t="shared" si="61"/>
        <v>-1067.6736612403824</v>
      </c>
      <c r="K165">
        <f t="shared" si="62"/>
        <v>-108.70555913578754</v>
      </c>
      <c r="L165">
        <f t="shared" si="63"/>
        <v>41.83916904756002</v>
      </c>
      <c r="M165">
        <f t="shared" si="64"/>
        <v>-6.7151309763527388E-4</v>
      </c>
      <c r="N165">
        <f t="shared" si="65"/>
        <v>2</v>
      </c>
      <c r="O165">
        <f t="shared" si="66"/>
        <v>-6.7163838116335512E-4</v>
      </c>
      <c r="P165">
        <f t="shared" si="67"/>
        <v>-4.1976273034315711E-4</v>
      </c>
      <c r="Q165">
        <f t="shared" si="68"/>
        <v>0</v>
      </c>
      <c r="R165">
        <f t="shared" si="69"/>
        <v>20.456282106786922</v>
      </c>
      <c r="S165">
        <f t="shared" si="70"/>
        <v>20.456282106786922</v>
      </c>
      <c r="T165">
        <f t="shared" si="71"/>
        <v>2.4137443923130268</v>
      </c>
      <c r="U165">
        <f t="shared" si="72"/>
        <v>85.899961529910996</v>
      </c>
      <c r="V165">
        <f t="shared" si="73"/>
        <v>2.0732963570330112</v>
      </c>
      <c r="W165">
        <f t="shared" si="74"/>
        <v>2.413617328933348</v>
      </c>
      <c r="X165">
        <f t="shared" si="75"/>
        <v>0.34044803528001566</v>
      </c>
      <c r="Y165">
        <f t="shared" si="76"/>
        <v>0.10127178730253222</v>
      </c>
      <c r="Z165">
        <f t="shared" si="77"/>
        <v>-9.198190799584649E-2</v>
      </c>
      <c r="AA165">
        <f t="shared" si="78"/>
        <v>-9.2899198154344637E-3</v>
      </c>
      <c r="AB165">
        <f t="shared" si="79"/>
        <v>-4.0508748730405664E-8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54986.100982017182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15.4</v>
      </c>
      <c r="AP165">
        <v>0.5</v>
      </c>
      <c r="AQ165" t="s">
        <v>192</v>
      </c>
      <c r="AR165">
        <v>1591793596.5999999</v>
      </c>
      <c r="AS165">
        <v>410.93187096774199</v>
      </c>
      <c r="AT165">
        <v>409.973419354839</v>
      </c>
      <c r="AU165">
        <v>20.363299999999999</v>
      </c>
      <c r="AV165">
        <v>20.366764516128999</v>
      </c>
      <c r="AW165">
        <v>999.98403225806396</v>
      </c>
      <c r="AX165">
        <v>101.713225806452</v>
      </c>
      <c r="AY165">
        <v>0.10211635483871</v>
      </c>
      <c r="AZ165">
        <v>20.455429032258099</v>
      </c>
      <c r="BA165">
        <v>999.9</v>
      </c>
      <c r="BB165">
        <v>999.9</v>
      </c>
      <c r="BC165">
        <v>10000.676451612901</v>
      </c>
      <c r="BD165">
        <v>0</v>
      </c>
      <c r="BE165">
        <v>0.282605</v>
      </c>
      <c r="BF165">
        <v>1591793589.0999999</v>
      </c>
      <c r="BG165" t="s">
        <v>561</v>
      </c>
      <c r="BH165">
        <v>26</v>
      </c>
      <c r="BI165">
        <v>-1.054</v>
      </c>
      <c r="BJ165">
        <v>0.19</v>
      </c>
      <c r="BK165">
        <v>410</v>
      </c>
      <c r="BL165">
        <v>20</v>
      </c>
      <c r="BM165">
        <v>0.24</v>
      </c>
      <c r="BN165">
        <v>0.17</v>
      </c>
      <c r="BO165">
        <v>0.705702902619048</v>
      </c>
      <c r="BP165">
        <v>4.8266092934765803</v>
      </c>
      <c r="BQ165">
        <v>0.53843318703512799</v>
      </c>
      <c r="BR165">
        <v>0</v>
      </c>
      <c r="BS165">
        <v>-2.86002383333333E-3</v>
      </c>
      <c r="BT165">
        <v>-4.5166589773931402E-3</v>
      </c>
      <c r="BU165">
        <v>2.6477804241540901E-3</v>
      </c>
      <c r="BV165">
        <v>1</v>
      </c>
      <c r="BW165">
        <v>1</v>
      </c>
      <c r="BX165">
        <v>2</v>
      </c>
      <c r="BY165" t="s">
        <v>200</v>
      </c>
      <c r="BZ165">
        <v>100</v>
      </c>
      <c r="CA165">
        <v>100</v>
      </c>
      <c r="CB165">
        <v>-1.054</v>
      </c>
      <c r="CC165">
        <v>0.19</v>
      </c>
      <c r="CD165">
        <v>2</v>
      </c>
      <c r="CE165">
        <v>1086.26</v>
      </c>
      <c r="CF165">
        <v>344.233</v>
      </c>
      <c r="CG165">
        <v>20</v>
      </c>
      <c r="CH165">
        <v>24.757100000000001</v>
      </c>
      <c r="CI165">
        <v>30.0002</v>
      </c>
      <c r="CJ165">
        <v>24.7547</v>
      </c>
      <c r="CK165">
        <v>24.799900000000001</v>
      </c>
      <c r="CL165">
        <v>24.973199999999999</v>
      </c>
      <c r="CM165">
        <v>-30</v>
      </c>
      <c r="CN165">
        <v>-30</v>
      </c>
      <c r="CO165">
        <v>20</v>
      </c>
      <c r="CP165">
        <v>410</v>
      </c>
      <c r="CQ165">
        <v>20</v>
      </c>
      <c r="CR165">
        <v>98.972700000000003</v>
      </c>
      <c r="CS165">
        <v>106.855</v>
      </c>
    </row>
    <row r="166" spans="1:97" x14ac:dyDescent="0.25">
      <c r="A166">
        <v>150</v>
      </c>
      <c r="B166">
        <v>1591793609.5999999</v>
      </c>
      <c r="C166">
        <v>8174.8999998569498</v>
      </c>
      <c r="D166" t="s">
        <v>562</v>
      </c>
      <c r="E166" t="s">
        <v>563</v>
      </c>
      <c r="F166">
        <v>1591793601.2451601</v>
      </c>
      <c r="G166">
        <f t="shared" si="58"/>
        <v>-1.2680354110861867E-6</v>
      </c>
      <c r="H166">
        <f t="shared" si="59"/>
        <v>-0.75804477945638793</v>
      </c>
      <c r="I166">
        <f t="shared" si="60"/>
        <v>411.15196774193498</v>
      </c>
      <c r="J166">
        <f t="shared" si="61"/>
        <v>-2847.5725609915335</v>
      </c>
      <c r="K166">
        <f t="shared" si="62"/>
        <v>-289.92846541463655</v>
      </c>
      <c r="L166">
        <f t="shared" si="63"/>
        <v>41.86185128083968</v>
      </c>
      <c r="M166">
        <f t="shared" si="64"/>
        <v>-3.7140087752856427E-4</v>
      </c>
      <c r="N166">
        <f t="shared" si="65"/>
        <v>2</v>
      </c>
      <c r="O166">
        <f t="shared" si="66"/>
        <v>-3.7143919807933732E-4</v>
      </c>
      <c r="P166">
        <f t="shared" si="67"/>
        <v>-2.321460556091061E-4</v>
      </c>
      <c r="Q166">
        <f t="shared" si="68"/>
        <v>0</v>
      </c>
      <c r="R166">
        <f t="shared" si="69"/>
        <v>20.454090407225316</v>
      </c>
      <c r="S166">
        <f t="shared" si="70"/>
        <v>20.454090407225316</v>
      </c>
      <c r="T166">
        <f t="shared" si="71"/>
        <v>2.4134179557965258</v>
      </c>
      <c r="U166">
        <f t="shared" si="72"/>
        <v>85.917695640087572</v>
      </c>
      <c r="V166">
        <f t="shared" si="73"/>
        <v>2.0734928186365682</v>
      </c>
      <c r="W166">
        <f t="shared" si="74"/>
        <v>2.4133478012754286</v>
      </c>
      <c r="X166">
        <f t="shared" si="75"/>
        <v>0.33992513715995765</v>
      </c>
      <c r="Y166">
        <f t="shared" si="76"/>
        <v>5.5920361628900829E-2</v>
      </c>
      <c r="Z166">
        <f t="shared" si="77"/>
        <v>-5.0790752534392601E-2</v>
      </c>
      <c r="AA166">
        <f t="shared" si="78"/>
        <v>-5.1296214456025878E-3</v>
      </c>
      <c r="AB166">
        <f t="shared" si="79"/>
        <v>-1.2351094362539339E-8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54997.309618454208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15.4</v>
      </c>
      <c r="AP166">
        <v>0.5</v>
      </c>
      <c r="AQ166" t="s">
        <v>192</v>
      </c>
      <c r="AR166">
        <v>1591793601.2451601</v>
      </c>
      <c r="AS166">
        <v>411.15196774193498</v>
      </c>
      <c r="AT166">
        <v>409.983838709677</v>
      </c>
      <c r="AU166">
        <v>20.3650967741935</v>
      </c>
      <c r="AV166">
        <v>20.3670096774194</v>
      </c>
      <c r="AW166">
        <v>1000.05377419355</v>
      </c>
      <c r="AX166">
        <v>101.714096774194</v>
      </c>
      <c r="AY166">
        <v>0.101909387096774</v>
      </c>
      <c r="AZ166">
        <v>20.4536193548387</v>
      </c>
      <c r="BA166">
        <v>999.9</v>
      </c>
      <c r="BB166">
        <v>999.9</v>
      </c>
      <c r="BC166">
        <v>10002.6483870968</v>
      </c>
      <c r="BD166">
        <v>0</v>
      </c>
      <c r="BE166">
        <v>0.282605</v>
      </c>
      <c r="BF166">
        <v>1591793589.0999999</v>
      </c>
      <c r="BG166" t="s">
        <v>561</v>
      </c>
      <c r="BH166">
        <v>26</v>
      </c>
      <c r="BI166">
        <v>-1.054</v>
      </c>
      <c r="BJ166">
        <v>0.19</v>
      </c>
      <c r="BK166">
        <v>410</v>
      </c>
      <c r="BL166">
        <v>20</v>
      </c>
      <c r="BM166">
        <v>0.24</v>
      </c>
      <c r="BN166">
        <v>0.17</v>
      </c>
      <c r="BO166">
        <v>0.98087400476190501</v>
      </c>
      <c r="BP166">
        <v>2.5815741285148199</v>
      </c>
      <c r="BQ166">
        <v>0.373137191541632</v>
      </c>
      <c r="BR166">
        <v>0</v>
      </c>
      <c r="BS166">
        <v>-1.8584842619047599E-3</v>
      </c>
      <c r="BT166">
        <v>2.11803888987931E-2</v>
      </c>
      <c r="BU166">
        <v>3.67388175395752E-3</v>
      </c>
      <c r="BV166">
        <v>1</v>
      </c>
      <c r="BW166">
        <v>1</v>
      </c>
      <c r="BX166">
        <v>2</v>
      </c>
      <c r="BY166" t="s">
        <v>200</v>
      </c>
      <c r="BZ166">
        <v>100</v>
      </c>
      <c r="CA166">
        <v>100</v>
      </c>
      <c r="CB166">
        <v>-1.054</v>
      </c>
      <c r="CC166">
        <v>0.19</v>
      </c>
      <c r="CD166">
        <v>2</v>
      </c>
      <c r="CE166">
        <v>1086.1099999999999</v>
      </c>
      <c r="CF166">
        <v>344.33699999999999</v>
      </c>
      <c r="CG166">
        <v>19.9998</v>
      </c>
      <c r="CH166">
        <v>24.757100000000001</v>
      </c>
      <c r="CI166">
        <v>30</v>
      </c>
      <c r="CJ166">
        <v>24.752800000000001</v>
      </c>
      <c r="CK166">
        <v>24.7987</v>
      </c>
      <c r="CL166">
        <v>24.972799999999999</v>
      </c>
      <c r="CM166">
        <v>-30</v>
      </c>
      <c r="CN166">
        <v>-30</v>
      </c>
      <c r="CO166">
        <v>20</v>
      </c>
      <c r="CP166">
        <v>410</v>
      </c>
      <c r="CQ166">
        <v>20</v>
      </c>
      <c r="CR166">
        <v>98.970399999999998</v>
      </c>
      <c r="CS166">
        <v>106.85599999999999</v>
      </c>
    </row>
    <row r="167" spans="1:97" x14ac:dyDescent="0.25">
      <c r="A167">
        <v>151</v>
      </c>
      <c r="B167">
        <v>1591793614.5999999</v>
      </c>
      <c r="C167">
        <v>8179.8999998569498</v>
      </c>
      <c r="D167" t="s">
        <v>564</v>
      </c>
      <c r="E167" t="s">
        <v>565</v>
      </c>
      <c r="F167">
        <v>1591793606.03548</v>
      </c>
      <c r="G167">
        <f t="shared" si="58"/>
        <v>2.8867226307800809E-7</v>
      </c>
      <c r="H167">
        <f t="shared" si="59"/>
        <v>-0.75282833336971322</v>
      </c>
      <c r="I167">
        <f t="shared" si="60"/>
        <v>411.149258064516</v>
      </c>
      <c r="J167">
        <f t="shared" si="61"/>
        <v>14582.262179022156</v>
      </c>
      <c r="K167">
        <f t="shared" si="62"/>
        <v>1484.7007401258077</v>
      </c>
      <c r="L167">
        <f t="shared" si="63"/>
        <v>41.861379274110504</v>
      </c>
      <c r="M167">
        <f t="shared" si="64"/>
        <v>8.4756010811992834E-5</v>
      </c>
      <c r="N167">
        <f t="shared" si="65"/>
        <v>2</v>
      </c>
      <c r="O167">
        <f t="shared" si="66"/>
        <v>8.475401542346003E-5</v>
      </c>
      <c r="P167">
        <f t="shared" si="67"/>
        <v>5.2971438908948009E-5</v>
      </c>
      <c r="Q167">
        <f t="shared" si="68"/>
        <v>0</v>
      </c>
      <c r="R167">
        <f t="shared" si="69"/>
        <v>20.451137924489153</v>
      </c>
      <c r="S167">
        <f t="shared" si="70"/>
        <v>20.451137924489153</v>
      </c>
      <c r="T167">
        <f t="shared" si="71"/>
        <v>2.4129782677152094</v>
      </c>
      <c r="U167">
        <f t="shared" si="72"/>
        <v>85.944486992581872</v>
      </c>
      <c r="V167">
        <f t="shared" si="73"/>
        <v>2.0738355175911694</v>
      </c>
      <c r="W167">
        <f t="shared" si="74"/>
        <v>2.4129942363495269</v>
      </c>
      <c r="X167">
        <f t="shared" si="75"/>
        <v>0.33914275012404005</v>
      </c>
      <c r="Y167">
        <f t="shared" si="76"/>
        <v>-1.2730446801740156E-2</v>
      </c>
      <c r="Z167">
        <f t="shared" si="77"/>
        <v>1.1562700846729685E-2</v>
      </c>
      <c r="AA167">
        <f t="shared" si="78"/>
        <v>1.1677453146347234E-3</v>
      </c>
      <c r="AB167">
        <f t="shared" si="79"/>
        <v>-6.4037574722120016E-10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55010.959883806994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15.4</v>
      </c>
      <c r="AP167">
        <v>0.5</v>
      </c>
      <c r="AQ167" t="s">
        <v>192</v>
      </c>
      <c r="AR167">
        <v>1591793606.03548</v>
      </c>
      <c r="AS167">
        <v>411.149258064516</v>
      </c>
      <c r="AT167">
        <v>409.99012903225798</v>
      </c>
      <c r="AU167">
        <v>20.368558064516101</v>
      </c>
      <c r="AV167">
        <v>20.368122580645199</v>
      </c>
      <c r="AW167">
        <v>1000.03780645161</v>
      </c>
      <c r="AX167">
        <v>101.71451612903201</v>
      </c>
      <c r="AY167">
        <v>0.101013032258065</v>
      </c>
      <c r="AZ167">
        <v>20.451245161290299</v>
      </c>
      <c r="BA167">
        <v>999.9</v>
      </c>
      <c r="BB167">
        <v>999.9</v>
      </c>
      <c r="BC167">
        <v>10005.109677419399</v>
      </c>
      <c r="BD167">
        <v>0</v>
      </c>
      <c r="BE167">
        <v>0.282605</v>
      </c>
      <c r="BF167">
        <v>1591793589.0999999</v>
      </c>
      <c r="BG167" t="s">
        <v>561</v>
      </c>
      <c r="BH167">
        <v>26</v>
      </c>
      <c r="BI167">
        <v>-1.054</v>
      </c>
      <c r="BJ167">
        <v>0.19</v>
      </c>
      <c r="BK167">
        <v>410</v>
      </c>
      <c r="BL167">
        <v>20</v>
      </c>
      <c r="BM167">
        <v>0.24</v>
      </c>
      <c r="BN167">
        <v>0.17</v>
      </c>
      <c r="BO167">
        <v>1.16203785714286</v>
      </c>
      <c r="BP167">
        <v>-0.13764372417145701</v>
      </c>
      <c r="BQ167">
        <v>2.3894147673169101E-2</v>
      </c>
      <c r="BR167">
        <v>0</v>
      </c>
      <c r="BS167">
        <v>-1.13087588095238E-3</v>
      </c>
      <c r="BT167">
        <v>3.1781213869216299E-2</v>
      </c>
      <c r="BU167">
        <v>3.7022237616062101E-3</v>
      </c>
      <c r="BV167">
        <v>1</v>
      </c>
      <c r="BW167">
        <v>1</v>
      </c>
      <c r="BX167">
        <v>2</v>
      </c>
      <c r="BY167" t="s">
        <v>200</v>
      </c>
      <c r="BZ167">
        <v>100</v>
      </c>
      <c r="CA167">
        <v>100</v>
      </c>
      <c r="CB167">
        <v>-1.054</v>
      </c>
      <c r="CC167">
        <v>0.19</v>
      </c>
      <c r="CD167">
        <v>2</v>
      </c>
      <c r="CE167">
        <v>1088.77</v>
      </c>
      <c r="CF167">
        <v>344.56200000000001</v>
      </c>
      <c r="CG167">
        <v>19.9998</v>
      </c>
      <c r="CH167">
        <v>24.756900000000002</v>
      </c>
      <c r="CI167">
        <v>30.0001</v>
      </c>
      <c r="CJ167">
        <v>24.752800000000001</v>
      </c>
      <c r="CK167">
        <v>24.797799999999999</v>
      </c>
      <c r="CL167">
        <v>24.973700000000001</v>
      </c>
      <c r="CM167">
        <v>-30</v>
      </c>
      <c r="CN167">
        <v>-30</v>
      </c>
      <c r="CO167">
        <v>20</v>
      </c>
      <c r="CP167">
        <v>410</v>
      </c>
      <c r="CQ167">
        <v>20</v>
      </c>
      <c r="CR167">
        <v>98.974199999999996</v>
      </c>
      <c r="CS167">
        <v>106.85599999999999</v>
      </c>
    </row>
    <row r="168" spans="1:97" x14ac:dyDescent="0.25">
      <c r="A168">
        <v>152</v>
      </c>
      <c r="B168">
        <v>1591793619.5999999</v>
      </c>
      <c r="C168">
        <v>8184.8999998569498</v>
      </c>
      <c r="D168" t="s">
        <v>566</v>
      </c>
      <c r="E168" t="s">
        <v>567</v>
      </c>
      <c r="F168">
        <v>1591793610.9709699</v>
      </c>
      <c r="G168">
        <f t="shared" si="58"/>
        <v>1.2188205236919623E-6</v>
      </c>
      <c r="H168">
        <f t="shared" si="59"/>
        <v>-0.74814857353603814</v>
      </c>
      <c r="I168">
        <f t="shared" si="60"/>
        <v>411.14764516128997</v>
      </c>
      <c r="J168">
        <f t="shared" si="61"/>
        <v>3738.4530411986048</v>
      </c>
      <c r="K168">
        <f t="shared" si="62"/>
        <v>380.62873295168782</v>
      </c>
      <c r="L168">
        <f t="shared" si="63"/>
        <v>41.860792554889869</v>
      </c>
      <c r="M168">
        <f t="shared" si="64"/>
        <v>3.5857645335947072E-4</v>
      </c>
      <c r="N168">
        <f t="shared" si="65"/>
        <v>2</v>
      </c>
      <c r="O168">
        <f t="shared" si="66"/>
        <v>3.5854074134751188E-4</v>
      </c>
      <c r="P168">
        <f t="shared" si="67"/>
        <v>2.240911715477666E-4</v>
      </c>
      <c r="Q168">
        <f t="shared" si="68"/>
        <v>0</v>
      </c>
      <c r="R168">
        <f t="shared" si="69"/>
        <v>20.449085938005162</v>
      </c>
      <c r="S168">
        <f t="shared" si="70"/>
        <v>20.449085938005162</v>
      </c>
      <c r="T168">
        <f t="shared" si="71"/>
        <v>2.4126727241982784</v>
      </c>
      <c r="U168">
        <f t="shared" si="72"/>
        <v>85.968297814356958</v>
      </c>
      <c r="V168">
        <f t="shared" si="73"/>
        <v>2.0741916286876974</v>
      </c>
      <c r="W168">
        <f t="shared" si="74"/>
        <v>2.4127401395881787</v>
      </c>
      <c r="X168">
        <f t="shared" si="75"/>
        <v>0.33848109551058103</v>
      </c>
      <c r="Y168">
        <f t="shared" si="76"/>
        <v>-5.3749985094815537E-2</v>
      </c>
      <c r="Z168">
        <f t="shared" si="77"/>
        <v>4.8819652787606235E-2</v>
      </c>
      <c r="AA168">
        <f t="shared" si="78"/>
        <v>4.9303208963904473E-3</v>
      </c>
      <c r="AB168">
        <f t="shared" si="79"/>
        <v>-1.1410818852308768E-8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54961.496780193083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15.4</v>
      </c>
      <c r="AP168">
        <v>0.5</v>
      </c>
      <c r="AQ168" t="s">
        <v>192</v>
      </c>
      <c r="AR168">
        <v>1591793610.9709699</v>
      </c>
      <c r="AS168">
        <v>411.14764516128997</v>
      </c>
      <c r="AT168">
        <v>409.99629032258099</v>
      </c>
      <c r="AU168">
        <v>20.372261290322601</v>
      </c>
      <c r="AV168">
        <v>20.370422580645201</v>
      </c>
      <c r="AW168">
        <v>1000.0193225806401</v>
      </c>
      <c r="AX168">
        <v>101.714</v>
      </c>
      <c r="AY168">
        <v>0.100501548387097</v>
      </c>
      <c r="AZ168">
        <v>20.449538709677402</v>
      </c>
      <c r="BA168">
        <v>999.9</v>
      </c>
      <c r="BB168">
        <v>999.9</v>
      </c>
      <c r="BC168">
        <v>9995.7225806451606</v>
      </c>
      <c r="BD168">
        <v>0</v>
      </c>
      <c r="BE168">
        <v>0.282605</v>
      </c>
      <c r="BF168">
        <v>1591793589.0999999</v>
      </c>
      <c r="BG168" t="s">
        <v>561</v>
      </c>
      <c r="BH168">
        <v>26</v>
      </c>
      <c r="BI168">
        <v>-1.054</v>
      </c>
      <c r="BJ168">
        <v>0.19</v>
      </c>
      <c r="BK168">
        <v>410</v>
      </c>
      <c r="BL168">
        <v>20</v>
      </c>
      <c r="BM168">
        <v>0.24</v>
      </c>
      <c r="BN168">
        <v>0.17</v>
      </c>
      <c r="BO168">
        <v>1.1579235714285701</v>
      </c>
      <c r="BP168">
        <v>-0.109788477432961</v>
      </c>
      <c r="BQ168">
        <v>1.95062652720593E-2</v>
      </c>
      <c r="BR168">
        <v>0</v>
      </c>
      <c r="BS168">
        <v>9.7987773809523802E-4</v>
      </c>
      <c r="BT168">
        <v>1.3351653736328101E-2</v>
      </c>
      <c r="BU168">
        <v>2.0504588552219E-3</v>
      </c>
      <c r="BV168">
        <v>1</v>
      </c>
      <c r="BW168">
        <v>1</v>
      </c>
      <c r="BX168">
        <v>2</v>
      </c>
      <c r="BY168" t="s">
        <v>200</v>
      </c>
      <c r="BZ168">
        <v>100</v>
      </c>
      <c r="CA168">
        <v>100</v>
      </c>
      <c r="CB168">
        <v>-1.054</v>
      </c>
      <c r="CC168">
        <v>0.19</v>
      </c>
      <c r="CD168">
        <v>2</v>
      </c>
      <c r="CE168">
        <v>1087.81</v>
      </c>
      <c r="CF168">
        <v>344.685</v>
      </c>
      <c r="CG168">
        <v>20</v>
      </c>
      <c r="CH168">
        <v>24.755099999999999</v>
      </c>
      <c r="CI168">
        <v>30</v>
      </c>
      <c r="CJ168">
        <v>24.752800000000001</v>
      </c>
      <c r="CK168">
        <v>24.797799999999999</v>
      </c>
      <c r="CL168">
        <v>24.972999999999999</v>
      </c>
      <c r="CM168">
        <v>-30</v>
      </c>
      <c r="CN168">
        <v>-30</v>
      </c>
      <c r="CO168">
        <v>20</v>
      </c>
      <c r="CP168">
        <v>410</v>
      </c>
      <c r="CQ168">
        <v>20</v>
      </c>
      <c r="CR168">
        <v>98.974999999999994</v>
      </c>
      <c r="CS168">
        <v>106.85599999999999</v>
      </c>
    </row>
    <row r="169" spans="1:97" x14ac:dyDescent="0.25">
      <c r="A169">
        <v>153</v>
      </c>
      <c r="B169">
        <v>1591793624.5999999</v>
      </c>
      <c r="C169">
        <v>8189.8999998569498</v>
      </c>
      <c r="D169" t="s">
        <v>568</v>
      </c>
      <c r="E169" t="s">
        <v>569</v>
      </c>
      <c r="F169">
        <v>1591793615.9709699</v>
      </c>
      <c r="G169">
        <f t="shared" si="58"/>
        <v>2.2045588788081153E-6</v>
      </c>
      <c r="H169">
        <f t="shared" si="59"/>
        <v>-0.74515414258063184</v>
      </c>
      <c r="I169">
        <f t="shared" si="60"/>
        <v>411.14648387096798</v>
      </c>
      <c r="J169">
        <f t="shared" si="61"/>
        <v>2239.2182913167198</v>
      </c>
      <c r="K169">
        <f t="shared" si="62"/>
        <v>227.98271886010534</v>
      </c>
      <c r="L169">
        <f t="shared" si="63"/>
        <v>41.860274903148223</v>
      </c>
      <c r="M169">
        <f t="shared" si="64"/>
        <v>6.4973150208330025E-4</v>
      </c>
      <c r="N169">
        <f t="shared" si="65"/>
        <v>2</v>
      </c>
      <c r="O169">
        <f t="shared" si="66"/>
        <v>6.4961426076213873E-4</v>
      </c>
      <c r="P169">
        <f t="shared" si="67"/>
        <v>4.0601944461858747E-4</v>
      </c>
      <c r="Q169">
        <f t="shared" si="68"/>
        <v>0</v>
      </c>
      <c r="R169">
        <f t="shared" si="69"/>
        <v>20.447845558284943</v>
      </c>
      <c r="S169">
        <f t="shared" si="70"/>
        <v>20.447845558284943</v>
      </c>
      <c r="T169">
        <f t="shared" si="71"/>
        <v>2.4124880464444756</v>
      </c>
      <c r="U169">
        <f t="shared" si="72"/>
        <v>85.989159118150226</v>
      </c>
      <c r="V169">
        <f t="shared" si="73"/>
        <v>2.0745830329822463</v>
      </c>
      <c r="W169">
        <f t="shared" si="74"/>
        <v>2.4126099781156625</v>
      </c>
      <c r="X169">
        <f t="shared" si="75"/>
        <v>0.33790501346222923</v>
      </c>
      <c r="Y169">
        <f t="shared" si="76"/>
        <v>-9.7221046555437882E-2</v>
      </c>
      <c r="Z169">
        <f t="shared" si="77"/>
        <v>8.8303310577619934E-2</v>
      </c>
      <c r="AA169">
        <f t="shared" si="78"/>
        <v>8.9176986462413677E-3</v>
      </c>
      <c r="AB169">
        <f t="shared" si="79"/>
        <v>-3.7331576580035275E-8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54995.744334372859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15.4</v>
      </c>
      <c r="AP169">
        <v>0.5</v>
      </c>
      <c r="AQ169" t="s">
        <v>192</v>
      </c>
      <c r="AR169">
        <v>1591793615.9709699</v>
      </c>
      <c r="AS169">
        <v>411.14648387096798</v>
      </c>
      <c r="AT169">
        <v>410.00035483871</v>
      </c>
      <c r="AU169">
        <v>20.376300000000001</v>
      </c>
      <c r="AV169">
        <v>20.372974193548401</v>
      </c>
      <c r="AW169">
        <v>1000.01090322581</v>
      </c>
      <c r="AX169">
        <v>101.713322580645</v>
      </c>
      <c r="AY169">
        <v>0.1002075</v>
      </c>
      <c r="AZ169">
        <v>20.448664516129</v>
      </c>
      <c r="BA169">
        <v>999.9</v>
      </c>
      <c r="BB169">
        <v>999.9</v>
      </c>
      <c r="BC169">
        <v>10002.254838709699</v>
      </c>
      <c r="BD169">
        <v>0</v>
      </c>
      <c r="BE169">
        <v>0.282605</v>
      </c>
      <c r="BF169">
        <v>1591793589.0999999</v>
      </c>
      <c r="BG169" t="s">
        <v>561</v>
      </c>
      <c r="BH169">
        <v>26</v>
      </c>
      <c r="BI169">
        <v>-1.054</v>
      </c>
      <c r="BJ169">
        <v>0.19</v>
      </c>
      <c r="BK169">
        <v>410</v>
      </c>
      <c r="BL169">
        <v>20</v>
      </c>
      <c r="BM169">
        <v>0.24</v>
      </c>
      <c r="BN169">
        <v>0.17</v>
      </c>
      <c r="BO169">
        <v>1.14918404761905</v>
      </c>
      <c r="BP169">
        <v>-2.52110850012226E-2</v>
      </c>
      <c r="BQ169">
        <v>1.42705459333491E-2</v>
      </c>
      <c r="BR169">
        <v>1</v>
      </c>
      <c r="BS169">
        <v>2.92019633333333E-3</v>
      </c>
      <c r="BT169">
        <v>1.56005178640312E-2</v>
      </c>
      <c r="BU169">
        <v>2.4030570815640798E-3</v>
      </c>
      <c r="BV169">
        <v>1</v>
      </c>
      <c r="BW169">
        <v>2</v>
      </c>
      <c r="BX169">
        <v>2</v>
      </c>
      <c r="BY169" t="s">
        <v>197</v>
      </c>
      <c r="BZ169">
        <v>100</v>
      </c>
      <c r="CA169">
        <v>100</v>
      </c>
      <c r="CB169">
        <v>-1.054</v>
      </c>
      <c r="CC169">
        <v>0.19</v>
      </c>
      <c r="CD169">
        <v>2</v>
      </c>
      <c r="CE169">
        <v>1090.01</v>
      </c>
      <c r="CF169">
        <v>344.66</v>
      </c>
      <c r="CG169">
        <v>19.9999</v>
      </c>
      <c r="CH169">
        <v>24.755099999999999</v>
      </c>
      <c r="CI169">
        <v>30</v>
      </c>
      <c r="CJ169">
        <v>24.7516</v>
      </c>
      <c r="CK169">
        <v>24.797799999999999</v>
      </c>
      <c r="CL169">
        <v>24.974499999999999</v>
      </c>
      <c r="CM169">
        <v>-30</v>
      </c>
      <c r="CN169">
        <v>-30</v>
      </c>
      <c r="CO169">
        <v>20</v>
      </c>
      <c r="CP169">
        <v>410</v>
      </c>
      <c r="CQ169">
        <v>20</v>
      </c>
      <c r="CR169">
        <v>98.974199999999996</v>
      </c>
      <c r="CS169">
        <v>106.85599999999999</v>
      </c>
    </row>
    <row r="170" spans="1:97" x14ac:dyDescent="0.25">
      <c r="A170">
        <v>154</v>
      </c>
      <c r="B170">
        <v>1591793629.5999999</v>
      </c>
      <c r="C170">
        <v>8194.8999998569507</v>
      </c>
      <c r="D170" t="s">
        <v>570</v>
      </c>
      <c r="E170" t="s">
        <v>571</v>
      </c>
      <c r="F170">
        <v>1591793620.9709699</v>
      </c>
      <c r="G170">
        <f t="shared" si="58"/>
        <v>4.3193067771835747E-6</v>
      </c>
      <c r="H170">
        <f t="shared" si="59"/>
        <v>-0.74966445574904716</v>
      </c>
      <c r="I170">
        <f t="shared" si="60"/>
        <v>411.14470967741897</v>
      </c>
      <c r="J170">
        <f t="shared" si="61"/>
        <v>1346.9834790622156</v>
      </c>
      <c r="K170">
        <f t="shared" si="62"/>
        <v>137.1399301136374</v>
      </c>
      <c r="L170">
        <f t="shared" si="63"/>
        <v>41.859724063585681</v>
      </c>
      <c r="M170">
        <f t="shared" si="64"/>
        <v>1.2755937380711957E-3</v>
      </c>
      <c r="N170">
        <f t="shared" si="65"/>
        <v>2</v>
      </c>
      <c r="O170">
        <f t="shared" si="66"/>
        <v>1.275141927803443E-3</v>
      </c>
      <c r="P170">
        <f t="shared" si="67"/>
        <v>7.9700428390990538E-4</v>
      </c>
      <c r="Q170">
        <f t="shared" si="68"/>
        <v>0</v>
      </c>
      <c r="R170">
        <f t="shared" si="69"/>
        <v>20.446440607991889</v>
      </c>
      <c r="S170">
        <f t="shared" si="70"/>
        <v>20.446440607991889</v>
      </c>
      <c r="T170">
        <f t="shared" si="71"/>
        <v>2.4122788810515674</v>
      </c>
      <c r="U170">
        <f t="shared" si="72"/>
        <v>86.010036375935897</v>
      </c>
      <c r="V170">
        <f t="shared" si="73"/>
        <v>2.0750074064924551</v>
      </c>
      <c r="W170">
        <f t="shared" si="74"/>
        <v>2.4125177641164282</v>
      </c>
      <c r="X170">
        <f t="shared" si="75"/>
        <v>0.33727147455911233</v>
      </c>
      <c r="Y170">
        <f t="shared" si="76"/>
        <v>-0.19048142887379566</v>
      </c>
      <c r="Z170">
        <f t="shared" si="77"/>
        <v>0.1730093548477748</v>
      </c>
      <c r="AA170">
        <f t="shared" si="78"/>
        <v>1.7471930722256383E-2</v>
      </c>
      <c r="AB170">
        <f t="shared" si="79"/>
        <v>-1.4330376446602955E-7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54970.978536209259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15.4</v>
      </c>
      <c r="AP170">
        <v>0.5</v>
      </c>
      <c r="AQ170" t="s">
        <v>192</v>
      </c>
      <c r="AR170">
        <v>1591793620.9709699</v>
      </c>
      <c r="AS170">
        <v>411.14470967741897</v>
      </c>
      <c r="AT170">
        <v>409.99296774193601</v>
      </c>
      <c r="AU170">
        <v>20.380648387096802</v>
      </c>
      <c r="AV170">
        <v>20.374132258064499</v>
      </c>
      <c r="AW170">
        <v>1000.00564516129</v>
      </c>
      <c r="AX170">
        <v>101.712516129032</v>
      </c>
      <c r="AY170">
        <v>0.100113532258065</v>
      </c>
      <c r="AZ170">
        <v>20.448045161290299</v>
      </c>
      <c r="BA170">
        <v>999.9</v>
      </c>
      <c r="BB170">
        <v>999.9</v>
      </c>
      <c r="BC170">
        <v>9997.6193548387091</v>
      </c>
      <c r="BD170">
        <v>0</v>
      </c>
      <c r="BE170">
        <v>0.282605</v>
      </c>
      <c r="BF170">
        <v>1591793589.0999999</v>
      </c>
      <c r="BG170" t="s">
        <v>561</v>
      </c>
      <c r="BH170">
        <v>26</v>
      </c>
      <c r="BI170">
        <v>-1.054</v>
      </c>
      <c r="BJ170">
        <v>0.19</v>
      </c>
      <c r="BK170">
        <v>410</v>
      </c>
      <c r="BL170">
        <v>20</v>
      </c>
      <c r="BM170">
        <v>0.24</v>
      </c>
      <c r="BN170">
        <v>0.17</v>
      </c>
      <c r="BO170">
        <v>1.14972380952381</v>
      </c>
      <c r="BP170">
        <v>4.6855911190327802E-2</v>
      </c>
      <c r="BQ170">
        <v>1.14792269841743E-2</v>
      </c>
      <c r="BR170">
        <v>1</v>
      </c>
      <c r="BS170">
        <v>5.4870766666666702E-3</v>
      </c>
      <c r="BT170">
        <v>4.2672291905009402E-2</v>
      </c>
      <c r="BU170">
        <v>4.7513742544895397E-3</v>
      </c>
      <c r="BV170">
        <v>1</v>
      </c>
      <c r="BW170">
        <v>2</v>
      </c>
      <c r="BX170">
        <v>2</v>
      </c>
      <c r="BY170" t="s">
        <v>197</v>
      </c>
      <c r="BZ170">
        <v>100</v>
      </c>
      <c r="CA170">
        <v>100</v>
      </c>
      <c r="CB170">
        <v>-1.054</v>
      </c>
      <c r="CC170">
        <v>0.19</v>
      </c>
      <c r="CD170">
        <v>2</v>
      </c>
      <c r="CE170">
        <v>1090.97</v>
      </c>
      <c r="CF170">
        <v>344.71699999999998</v>
      </c>
      <c r="CG170">
        <v>19.9998</v>
      </c>
      <c r="CH170">
        <v>24.755099999999999</v>
      </c>
      <c r="CI170">
        <v>30</v>
      </c>
      <c r="CJ170">
        <v>24.750800000000002</v>
      </c>
      <c r="CK170">
        <v>24.7971</v>
      </c>
      <c r="CL170">
        <v>24.974299999999999</v>
      </c>
      <c r="CM170">
        <v>-30</v>
      </c>
      <c r="CN170">
        <v>-30</v>
      </c>
      <c r="CO170">
        <v>20</v>
      </c>
      <c r="CP170">
        <v>410</v>
      </c>
      <c r="CQ170">
        <v>20</v>
      </c>
      <c r="CR170">
        <v>98.974500000000006</v>
      </c>
      <c r="CS170">
        <v>106.855</v>
      </c>
    </row>
    <row r="171" spans="1:97" x14ac:dyDescent="0.25">
      <c r="A171">
        <v>155</v>
      </c>
      <c r="B171">
        <v>1591793881.0999999</v>
      </c>
      <c r="C171">
        <v>8446.3999998569507</v>
      </c>
      <c r="D171" t="s">
        <v>574</v>
      </c>
      <c r="E171" t="s">
        <v>575</v>
      </c>
      <c r="F171">
        <v>1591793873.1129</v>
      </c>
      <c r="G171">
        <f t="shared" si="58"/>
        <v>-6.5991714985823977E-5</v>
      </c>
      <c r="H171">
        <f t="shared" si="59"/>
        <v>-0.78883839001066436</v>
      </c>
      <c r="I171">
        <f t="shared" si="60"/>
        <v>410.37867741935497</v>
      </c>
      <c r="J171">
        <f t="shared" si="61"/>
        <v>342.93063984369002</v>
      </c>
      <c r="K171">
        <f t="shared" si="62"/>
        <v>34.916280906119205</v>
      </c>
      <c r="L171">
        <f t="shared" si="63"/>
        <v>41.783659766263753</v>
      </c>
      <c r="M171">
        <f t="shared" si="64"/>
        <v>-1.9214186787774382E-2</v>
      </c>
      <c r="N171">
        <f t="shared" si="65"/>
        <v>2</v>
      </c>
      <c r="O171">
        <f t="shared" si="66"/>
        <v>-1.9317332899914406E-2</v>
      </c>
      <c r="P171">
        <f t="shared" si="67"/>
        <v>-1.2064020038808927E-2</v>
      </c>
      <c r="Q171">
        <f t="shared" si="68"/>
        <v>0</v>
      </c>
      <c r="R171">
        <f t="shared" si="69"/>
        <v>20.454179803980871</v>
      </c>
      <c r="S171">
        <f t="shared" si="70"/>
        <v>20.454179803980871</v>
      </c>
      <c r="T171">
        <f t="shared" si="71"/>
        <v>2.4134312699878149</v>
      </c>
      <c r="U171">
        <f t="shared" si="72"/>
        <v>86.035459184481596</v>
      </c>
      <c r="V171">
        <f t="shared" si="73"/>
        <v>2.0732674621958544</v>
      </c>
      <c r="W171">
        <f t="shared" si="74"/>
        <v>2.4097825267024486</v>
      </c>
      <c r="X171">
        <f t="shared" si="75"/>
        <v>0.34016380779196043</v>
      </c>
      <c r="Y171">
        <f t="shared" si="76"/>
        <v>2.9102346308748372</v>
      </c>
      <c r="Z171">
        <f t="shared" si="77"/>
        <v>-2.6433363973399788</v>
      </c>
      <c r="AA171">
        <f t="shared" si="78"/>
        <v>-0.26693168338145701</v>
      </c>
      <c r="AB171">
        <f t="shared" si="79"/>
        <v>-3.3449846598809785E-5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54994.38402310745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4.63</v>
      </c>
      <c r="AP171">
        <v>0.5</v>
      </c>
      <c r="AQ171" t="s">
        <v>192</v>
      </c>
      <c r="AR171">
        <v>1591793873.1129</v>
      </c>
      <c r="AS171">
        <v>410.37867741935497</v>
      </c>
      <c r="AT171">
        <v>410.00090322580598</v>
      </c>
      <c r="AU171">
        <v>20.362619354838699</v>
      </c>
      <c r="AV171">
        <v>20.392551612903201</v>
      </c>
      <c r="AW171">
        <v>999.99141935483897</v>
      </c>
      <c r="AX171">
        <v>101.71525806451599</v>
      </c>
      <c r="AY171">
        <v>0.102068383870968</v>
      </c>
      <c r="AZ171">
        <v>20.429664516129002</v>
      </c>
      <c r="BA171">
        <v>999.9</v>
      </c>
      <c r="BB171">
        <v>999.9</v>
      </c>
      <c r="BC171">
        <v>10001.123225806499</v>
      </c>
      <c r="BD171">
        <v>0</v>
      </c>
      <c r="BE171">
        <v>0.282605</v>
      </c>
      <c r="BF171">
        <v>1591793865.0999999</v>
      </c>
      <c r="BG171" t="s">
        <v>576</v>
      </c>
      <c r="BH171">
        <v>27</v>
      </c>
      <c r="BI171">
        <v>-1.0529999999999999</v>
      </c>
      <c r="BJ171">
        <v>0.192</v>
      </c>
      <c r="BK171">
        <v>410</v>
      </c>
      <c r="BL171">
        <v>20</v>
      </c>
      <c r="BM171">
        <v>0.2</v>
      </c>
      <c r="BN171">
        <v>0.16</v>
      </c>
      <c r="BO171">
        <v>0.277539217785714</v>
      </c>
      <c r="BP171">
        <v>1.7761943066649</v>
      </c>
      <c r="BQ171">
        <v>0.20277018584387499</v>
      </c>
      <c r="BR171">
        <v>0</v>
      </c>
      <c r="BS171">
        <v>-2.2551042476190501E-2</v>
      </c>
      <c r="BT171">
        <v>-0.134786974082414</v>
      </c>
      <c r="BU171">
        <v>1.5653059484371901E-2</v>
      </c>
      <c r="BV171">
        <v>0</v>
      </c>
      <c r="BW171">
        <v>0</v>
      </c>
      <c r="BX171">
        <v>2</v>
      </c>
      <c r="BY171" t="s">
        <v>194</v>
      </c>
      <c r="BZ171">
        <v>100</v>
      </c>
      <c r="CA171">
        <v>100</v>
      </c>
      <c r="CB171">
        <v>-1.0529999999999999</v>
      </c>
      <c r="CC171">
        <v>0.192</v>
      </c>
      <c r="CD171">
        <v>2</v>
      </c>
      <c r="CE171">
        <v>1086.1199999999999</v>
      </c>
      <c r="CF171">
        <v>343.238</v>
      </c>
      <c r="CG171">
        <v>20</v>
      </c>
      <c r="CH171">
        <v>24.7255</v>
      </c>
      <c r="CI171">
        <v>30</v>
      </c>
      <c r="CJ171">
        <v>24.727900000000002</v>
      </c>
      <c r="CK171">
        <v>24.773</v>
      </c>
      <c r="CL171">
        <v>24.984100000000002</v>
      </c>
      <c r="CM171">
        <v>-30</v>
      </c>
      <c r="CN171">
        <v>-30</v>
      </c>
      <c r="CO171">
        <v>20</v>
      </c>
      <c r="CP171">
        <v>410</v>
      </c>
      <c r="CQ171">
        <v>20</v>
      </c>
      <c r="CR171">
        <v>98.981999999999999</v>
      </c>
      <c r="CS171">
        <v>106.858</v>
      </c>
    </row>
    <row r="172" spans="1:97" x14ac:dyDescent="0.25">
      <c r="A172">
        <v>156</v>
      </c>
      <c r="B172">
        <v>1591793886.0999999</v>
      </c>
      <c r="C172">
        <v>8451.3999998569507</v>
      </c>
      <c r="D172" t="s">
        <v>577</v>
      </c>
      <c r="E172" t="s">
        <v>578</v>
      </c>
      <c r="F172">
        <v>1591793877.7451601</v>
      </c>
      <c r="G172">
        <f t="shared" si="58"/>
        <v>-7.6294935261903579E-5</v>
      </c>
      <c r="H172">
        <f t="shared" si="59"/>
        <v>-0.905970576709761</v>
      </c>
      <c r="I172">
        <f t="shared" si="60"/>
        <v>410.43016129032299</v>
      </c>
      <c r="J172">
        <f t="shared" si="61"/>
        <v>343.2587406648376</v>
      </c>
      <c r="K172">
        <f t="shared" si="62"/>
        <v>34.949513467062928</v>
      </c>
      <c r="L172">
        <f t="shared" si="63"/>
        <v>41.7886939208664</v>
      </c>
      <c r="M172">
        <f t="shared" si="64"/>
        <v>-2.2147418550898846E-2</v>
      </c>
      <c r="N172">
        <f t="shared" si="65"/>
        <v>2</v>
      </c>
      <c r="O172">
        <f t="shared" si="66"/>
        <v>-2.2284582462684391E-2</v>
      </c>
      <c r="P172">
        <f t="shared" si="67"/>
        <v>-1.391547016568921E-2</v>
      </c>
      <c r="Q172">
        <f t="shared" si="68"/>
        <v>0</v>
      </c>
      <c r="R172">
        <f t="shared" si="69"/>
        <v>20.456449328175996</v>
      </c>
      <c r="S172">
        <f t="shared" si="70"/>
        <v>20.456449328175996</v>
      </c>
      <c r="T172">
        <f t="shared" si="71"/>
        <v>2.4137693002197964</v>
      </c>
      <c r="U172">
        <f t="shared" si="72"/>
        <v>86.026948575102963</v>
      </c>
      <c r="V172">
        <f t="shared" si="73"/>
        <v>2.0728630232380043</v>
      </c>
      <c r="W172">
        <f t="shared" si="74"/>
        <v>2.409550794921385</v>
      </c>
      <c r="X172">
        <f t="shared" si="75"/>
        <v>0.3409062769817921</v>
      </c>
      <c r="Y172">
        <f t="shared" si="76"/>
        <v>3.3646066450499479</v>
      </c>
      <c r="Z172">
        <f t="shared" si="77"/>
        <v>-3.0560423225390934</v>
      </c>
      <c r="AA172">
        <f t="shared" si="78"/>
        <v>-0.30860903276612633</v>
      </c>
      <c r="AB172">
        <f t="shared" si="79"/>
        <v>-4.4710255271862565E-5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54971.175286841593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4.63</v>
      </c>
      <c r="AP172">
        <v>0.5</v>
      </c>
      <c r="AQ172" t="s">
        <v>192</v>
      </c>
      <c r="AR172">
        <v>1591793877.7451601</v>
      </c>
      <c r="AS172">
        <v>410.43016129032299</v>
      </c>
      <c r="AT172">
        <v>409.996225806452</v>
      </c>
      <c r="AU172">
        <v>20.358748387096799</v>
      </c>
      <c r="AV172">
        <v>20.393351612903199</v>
      </c>
      <c r="AW172">
        <v>1000.06258064516</v>
      </c>
      <c r="AX172">
        <v>101.71503225806499</v>
      </c>
      <c r="AY172">
        <v>0.101787903225806</v>
      </c>
      <c r="AZ172">
        <v>20.428106451612901</v>
      </c>
      <c r="BA172">
        <v>999.9</v>
      </c>
      <c r="BB172">
        <v>999.9</v>
      </c>
      <c r="BC172">
        <v>9996.6906451612904</v>
      </c>
      <c r="BD172">
        <v>0</v>
      </c>
      <c r="BE172">
        <v>0.282605</v>
      </c>
      <c r="BF172">
        <v>1591793865.0999999</v>
      </c>
      <c r="BG172" t="s">
        <v>576</v>
      </c>
      <c r="BH172">
        <v>27</v>
      </c>
      <c r="BI172">
        <v>-1.0529999999999999</v>
      </c>
      <c r="BJ172">
        <v>0.192</v>
      </c>
      <c r="BK172">
        <v>410</v>
      </c>
      <c r="BL172">
        <v>20</v>
      </c>
      <c r="BM172">
        <v>0.2</v>
      </c>
      <c r="BN172">
        <v>0.16</v>
      </c>
      <c r="BO172">
        <v>0.375701207166667</v>
      </c>
      <c r="BP172">
        <v>0.74057798535275998</v>
      </c>
      <c r="BQ172">
        <v>0.128019760152046</v>
      </c>
      <c r="BR172">
        <v>0</v>
      </c>
      <c r="BS172">
        <v>-2.9655464738095199E-2</v>
      </c>
      <c r="BT172">
        <v>-5.83408696835791E-2</v>
      </c>
      <c r="BU172">
        <v>1.0607410802536601E-2</v>
      </c>
      <c r="BV172">
        <v>1</v>
      </c>
      <c r="BW172">
        <v>1</v>
      </c>
      <c r="BX172">
        <v>2</v>
      </c>
      <c r="BY172" t="s">
        <v>200</v>
      </c>
      <c r="BZ172">
        <v>100</v>
      </c>
      <c r="CA172">
        <v>100</v>
      </c>
      <c r="CB172">
        <v>-1.0529999999999999</v>
      </c>
      <c r="CC172">
        <v>0.192</v>
      </c>
      <c r="CD172">
        <v>2</v>
      </c>
      <c r="CE172">
        <v>1088.18</v>
      </c>
      <c r="CF172">
        <v>343.322</v>
      </c>
      <c r="CG172">
        <v>20</v>
      </c>
      <c r="CH172">
        <v>24.7239</v>
      </c>
      <c r="CI172">
        <v>30</v>
      </c>
      <c r="CJ172">
        <v>24.727399999999999</v>
      </c>
      <c r="CK172">
        <v>24.7728</v>
      </c>
      <c r="CL172">
        <v>24.985299999999999</v>
      </c>
      <c r="CM172">
        <v>-30</v>
      </c>
      <c r="CN172">
        <v>-30</v>
      </c>
      <c r="CO172">
        <v>20</v>
      </c>
      <c r="CP172">
        <v>410</v>
      </c>
      <c r="CQ172">
        <v>20</v>
      </c>
      <c r="CR172">
        <v>98.982399999999998</v>
      </c>
      <c r="CS172">
        <v>106.858</v>
      </c>
    </row>
    <row r="173" spans="1:97" x14ac:dyDescent="0.25">
      <c r="A173">
        <v>157</v>
      </c>
      <c r="B173">
        <v>1591793891.0999999</v>
      </c>
      <c r="C173">
        <v>8456.3999998569507</v>
      </c>
      <c r="D173" t="s">
        <v>579</v>
      </c>
      <c r="E173" t="s">
        <v>580</v>
      </c>
      <c r="F173">
        <v>1591793882.53548</v>
      </c>
      <c r="G173">
        <f t="shared" si="58"/>
        <v>-7.2807911315793034E-5</v>
      </c>
      <c r="H173">
        <f t="shared" si="59"/>
        <v>-0.87880919667828716</v>
      </c>
      <c r="I173">
        <f t="shared" si="60"/>
        <v>410.41674193548403</v>
      </c>
      <c r="J173">
        <f t="shared" si="61"/>
        <v>342.31969440517372</v>
      </c>
      <c r="K173">
        <f t="shared" si="62"/>
        <v>34.853773366074854</v>
      </c>
      <c r="L173">
        <f t="shared" si="63"/>
        <v>41.787172467299314</v>
      </c>
      <c r="M173">
        <f t="shared" si="64"/>
        <v>-2.1184912300298765E-2</v>
      </c>
      <c r="N173">
        <f t="shared" si="65"/>
        <v>2</v>
      </c>
      <c r="O173">
        <f t="shared" si="66"/>
        <v>-2.1310376745708657E-2</v>
      </c>
      <c r="P173">
        <f t="shared" si="67"/>
        <v>-1.3307651556046633E-2</v>
      </c>
      <c r="Q173">
        <f t="shared" si="68"/>
        <v>0</v>
      </c>
      <c r="R173">
        <f t="shared" si="69"/>
        <v>20.453186238369536</v>
      </c>
      <c r="S173">
        <f t="shared" si="70"/>
        <v>20.453186238369536</v>
      </c>
      <c r="T173">
        <f t="shared" si="71"/>
        <v>2.4132832981824839</v>
      </c>
      <c r="U173">
        <f t="shared" si="72"/>
        <v>86.046675459813969</v>
      </c>
      <c r="V173">
        <f t="shared" si="73"/>
        <v>2.0730865494868418</v>
      </c>
      <c r="W173">
        <f t="shared" si="74"/>
        <v>2.4092581594916203</v>
      </c>
      <c r="X173">
        <f t="shared" si="75"/>
        <v>0.34019674869564209</v>
      </c>
      <c r="Y173">
        <f t="shared" si="76"/>
        <v>3.2108288890264727</v>
      </c>
      <c r="Z173">
        <f t="shared" si="77"/>
        <v>-2.9163727337009564</v>
      </c>
      <c r="AA173">
        <f t="shared" si="78"/>
        <v>-0.29449687153848192</v>
      </c>
      <c r="AB173">
        <f t="shared" si="79"/>
        <v>-4.0716212965641319E-5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55011.473476065308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4.63</v>
      </c>
      <c r="AP173">
        <v>0.5</v>
      </c>
      <c r="AQ173" t="s">
        <v>192</v>
      </c>
      <c r="AR173">
        <v>1591793882.53548</v>
      </c>
      <c r="AS173">
        <v>410.41674193548403</v>
      </c>
      <c r="AT173">
        <v>409.99603225806499</v>
      </c>
      <c r="AU173">
        <v>20.3610193548387</v>
      </c>
      <c r="AV173">
        <v>20.394041935483902</v>
      </c>
      <c r="AW173">
        <v>1000.03364516129</v>
      </c>
      <c r="AX173">
        <v>101.715516129032</v>
      </c>
      <c r="AY173">
        <v>0.100926032258065</v>
      </c>
      <c r="AZ173">
        <v>20.426138709677399</v>
      </c>
      <c r="BA173">
        <v>999.9</v>
      </c>
      <c r="BB173">
        <v>999.9</v>
      </c>
      <c r="BC173">
        <v>10004.2119354839</v>
      </c>
      <c r="BD173">
        <v>0</v>
      </c>
      <c r="BE173">
        <v>0.282605</v>
      </c>
      <c r="BF173">
        <v>1591793865.0999999</v>
      </c>
      <c r="BG173" t="s">
        <v>576</v>
      </c>
      <c r="BH173">
        <v>27</v>
      </c>
      <c r="BI173">
        <v>-1.0529999999999999</v>
      </c>
      <c r="BJ173">
        <v>0.192</v>
      </c>
      <c r="BK173">
        <v>410</v>
      </c>
      <c r="BL173">
        <v>20</v>
      </c>
      <c r="BM173">
        <v>0.2</v>
      </c>
      <c r="BN173">
        <v>0.16</v>
      </c>
      <c r="BO173">
        <v>0.42619471428571398</v>
      </c>
      <c r="BP173">
        <v>-0.18457734705453699</v>
      </c>
      <c r="BQ173">
        <v>2.20328639571995E-2</v>
      </c>
      <c r="BR173">
        <v>0</v>
      </c>
      <c r="BS173">
        <v>-3.3773928571428601E-2</v>
      </c>
      <c r="BT173">
        <v>2.2077493233936301E-2</v>
      </c>
      <c r="BU173">
        <v>2.45421744624827E-3</v>
      </c>
      <c r="BV173">
        <v>1</v>
      </c>
      <c r="BW173">
        <v>1</v>
      </c>
      <c r="BX173">
        <v>2</v>
      </c>
      <c r="BY173" t="s">
        <v>200</v>
      </c>
      <c r="BZ173">
        <v>100</v>
      </c>
      <c r="CA173">
        <v>100</v>
      </c>
      <c r="CB173">
        <v>-1.0529999999999999</v>
      </c>
      <c r="CC173">
        <v>0.192</v>
      </c>
      <c r="CD173">
        <v>2</v>
      </c>
      <c r="CE173">
        <v>1091.1099999999999</v>
      </c>
      <c r="CF173">
        <v>343.50400000000002</v>
      </c>
      <c r="CG173">
        <v>19.9999</v>
      </c>
      <c r="CH173">
        <v>24.7239</v>
      </c>
      <c r="CI173">
        <v>30</v>
      </c>
      <c r="CJ173">
        <v>24.7258</v>
      </c>
      <c r="CK173">
        <v>24.770700000000001</v>
      </c>
      <c r="CL173">
        <v>24.985099999999999</v>
      </c>
      <c r="CM173">
        <v>-30</v>
      </c>
      <c r="CN173">
        <v>-30</v>
      </c>
      <c r="CO173">
        <v>20</v>
      </c>
      <c r="CP173">
        <v>410</v>
      </c>
      <c r="CQ173">
        <v>20</v>
      </c>
      <c r="CR173">
        <v>98.982699999999994</v>
      </c>
      <c r="CS173">
        <v>106.858</v>
      </c>
    </row>
    <row r="174" spans="1:97" x14ac:dyDescent="0.25">
      <c r="A174">
        <v>158</v>
      </c>
      <c r="B174">
        <v>1591793896.0999999</v>
      </c>
      <c r="C174">
        <v>8461.3999998569507</v>
      </c>
      <c r="D174" t="s">
        <v>581</v>
      </c>
      <c r="E174" t="s">
        <v>582</v>
      </c>
      <c r="F174">
        <v>1591793887.4709699</v>
      </c>
      <c r="G174">
        <f t="shared" si="58"/>
        <v>-7.2010452145177849E-5</v>
      </c>
      <c r="H174">
        <f t="shared" si="59"/>
        <v>-0.85661984425932025</v>
      </c>
      <c r="I174">
        <f t="shared" si="60"/>
        <v>410.40506451612902</v>
      </c>
      <c r="J174">
        <f t="shared" si="61"/>
        <v>343.36822881377003</v>
      </c>
      <c r="K174">
        <f t="shared" si="62"/>
        <v>34.960272985682487</v>
      </c>
      <c r="L174">
        <f t="shared" si="63"/>
        <v>41.785674637860126</v>
      </c>
      <c r="M174">
        <f t="shared" si="64"/>
        <v>-2.0987774108709122E-2</v>
      </c>
      <c r="N174">
        <f t="shared" si="65"/>
        <v>2</v>
      </c>
      <c r="O174">
        <f t="shared" si="66"/>
        <v>-2.1110907042768207E-2</v>
      </c>
      <c r="P174">
        <f t="shared" si="67"/>
        <v>-1.3183194177258033E-2</v>
      </c>
      <c r="Q174">
        <f t="shared" si="68"/>
        <v>0</v>
      </c>
      <c r="R174">
        <f t="shared" si="69"/>
        <v>20.450738430037202</v>
      </c>
      <c r="S174">
        <f t="shared" si="70"/>
        <v>20.450738430037202</v>
      </c>
      <c r="T174">
        <f t="shared" si="71"/>
        <v>2.4129187798027845</v>
      </c>
      <c r="U174">
        <f t="shared" si="72"/>
        <v>86.065770849216506</v>
      </c>
      <c r="V174">
        <f t="shared" si="73"/>
        <v>2.073271244085269</v>
      </c>
      <c r="W174">
        <f t="shared" si="74"/>
        <v>2.4089382150745506</v>
      </c>
      <c r="X174">
        <f t="shared" si="75"/>
        <v>0.33964753571751549</v>
      </c>
      <c r="Y174">
        <f t="shared" si="76"/>
        <v>3.1756609396023432</v>
      </c>
      <c r="Z174">
        <f t="shared" si="77"/>
        <v>-2.8844357577497419</v>
      </c>
      <c r="AA174">
        <f t="shared" si="78"/>
        <v>-0.29126501057696313</v>
      </c>
      <c r="AB174">
        <f t="shared" si="79"/>
        <v>-3.9828724361701262E-5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55006.849404946399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4.63</v>
      </c>
      <c r="AP174">
        <v>0.5</v>
      </c>
      <c r="AQ174" t="s">
        <v>192</v>
      </c>
      <c r="AR174">
        <v>1591793887.4709699</v>
      </c>
      <c r="AS174">
        <v>410.40506451612902</v>
      </c>
      <c r="AT174">
        <v>409.99477419354798</v>
      </c>
      <c r="AU174">
        <v>20.3629838709677</v>
      </c>
      <c r="AV174">
        <v>20.3956451612903</v>
      </c>
      <c r="AW174">
        <v>1000.01929032258</v>
      </c>
      <c r="AX174">
        <v>101.715225806452</v>
      </c>
      <c r="AY174">
        <v>0.100463741935484</v>
      </c>
      <c r="AZ174">
        <v>20.423987096774201</v>
      </c>
      <c r="BA174">
        <v>999.9</v>
      </c>
      <c r="BB174">
        <v>999.9</v>
      </c>
      <c r="BC174">
        <v>10003.2883870968</v>
      </c>
      <c r="BD174">
        <v>0</v>
      </c>
      <c r="BE174">
        <v>0.282605</v>
      </c>
      <c r="BF174">
        <v>1591793865.0999999</v>
      </c>
      <c r="BG174" t="s">
        <v>576</v>
      </c>
      <c r="BH174">
        <v>27</v>
      </c>
      <c r="BI174">
        <v>-1.0529999999999999</v>
      </c>
      <c r="BJ174">
        <v>0.192</v>
      </c>
      <c r="BK174">
        <v>410</v>
      </c>
      <c r="BL174">
        <v>20</v>
      </c>
      <c r="BM174">
        <v>0.2</v>
      </c>
      <c r="BN174">
        <v>0.16</v>
      </c>
      <c r="BO174">
        <v>0.41699000000000003</v>
      </c>
      <c r="BP174">
        <v>-0.1256518142776</v>
      </c>
      <c r="BQ174">
        <v>1.8538505352759301E-2</v>
      </c>
      <c r="BR174">
        <v>0</v>
      </c>
      <c r="BS174">
        <v>-3.3168071428571401E-2</v>
      </c>
      <c r="BT174">
        <v>4.7975496313105602E-3</v>
      </c>
      <c r="BU174">
        <v>1.9201954569765E-3</v>
      </c>
      <c r="BV174">
        <v>1</v>
      </c>
      <c r="BW174">
        <v>1</v>
      </c>
      <c r="BX174">
        <v>2</v>
      </c>
      <c r="BY174" t="s">
        <v>200</v>
      </c>
      <c r="BZ174">
        <v>100</v>
      </c>
      <c r="CA174">
        <v>100</v>
      </c>
      <c r="CB174">
        <v>-1.0529999999999999</v>
      </c>
      <c r="CC174">
        <v>0.192</v>
      </c>
      <c r="CD174">
        <v>2</v>
      </c>
      <c r="CE174">
        <v>1090.4100000000001</v>
      </c>
      <c r="CF174">
        <v>343.601</v>
      </c>
      <c r="CG174">
        <v>20</v>
      </c>
      <c r="CH174">
        <v>24.7239</v>
      </c>
      <c r="CI174">
        <v>30</v>
      </c>
      <c r="CJ174">
        <v>24.7258</v>
      </c>
      <c r="CK174">
        <v>24.770700000000001</v>
      </c>
      <c r="CL174">
        <v>24.984999999999999</v>
      </c>
      <c r="CM174">
        <v>-30</v>
      </c>
      <c r="CN174">
        <v>-30</v>
      </c>
      <c r="CO174">
        <v>20</v>
      </c>
      <c r="CP174">
        <v>410</v>
      </c>
      <c r="CQ174">
        <v>20</v>
      </c>
      <c r="CR174">
        <v>98.981700000000004</v>
      </c>
      <c r="CS174">
        <v>106.858</v>
      </c>
    </row>
    <row r="175" spans="1:97" x14ac:dyDescent="0.25">
      <c r="A175">
        <v>159</v>
      </c>
      <c r="B175">
        <v>1591793901.0999999</v>
      </c>
      <c r="C175">
        <v>8466.3999998569507</v>
      </c>
      <c r="D175" t="s">
        <v>583</v>
      </c>
      <c r="E175" t="s">
        <v>584</v>
      </c>
      <c r="F175">
        <v>1591793892.4709699</v>
      </c>
      <c r="G175">
        <f t="shared" si="58"/>
        <v>-7.0900218970026588E-5</v>
      </c>
      <c r="H175">
        <f t="shared" si="59"/>
        <v>-0.86702689553512213</v>
      </c>
      <c r="I175">
        <f t="shared" si="60"/>
        <v>410.409258064516</v>
      </c>
      <c r="J175">
        <f t="shared" si="61"/>
        <v>341.67133658607446</v>
      </c>
      <c r="K175">
        <f t="shared" si="62"/>
        <v>34.78743035531744</v>
      </c>
      <c r="L175">
        <f t="shared" si="63"/>
        <v>41.786014667637019</v>
      </c>
      <c r="M175">
        <f t="shared" si="64"/>
        <v>-2.069975952502651E-2</v>
      </c>
      <c r="N175">
        <f t="shared" si="65"/>
        <v>2</v>
      </c>
      <c r="O175">
        <f t="shared" si="66"/>
        <v>-2.0819525728086763E-2</v>
      </c>
      <c r="P175">
        <f t="shared" si="67"/>
        <v>-1.300138578146167E-2</v>
      </c>
      <c r="Q175">
        <f t="shared" si="68"/>
        <v>0</v>
      </c>
      <c r="R175">
        <f t="shared" si="69"/>
        <v>20.448632480323617</v>
      </c>
      <c r="S175">
        <f t="shared" si="70"/>
        <v>20.448632480323617</v>
      </c>
      <c r="T175">
        <f t="shared" si="71"/>
        <v>2.412605208319015</v>
      </c>
      <c r="U175">
        <f t="shared" si="72"/>
        <v>86.08487026710911</v>
      </c>
      <c r="V175">
        <f t="shared" si="73"/>
        <v>2.0735145719994952</v>
      </c>
      <c r="W175">
        <f t="shared" si="74"/>
        <v>2.4086864109403594</v>
      </c>
      <c r="X175">
        <f t="shared" si="75"/>
        <v>0.33909063631951986</v>
      </c>
      <c r="Y175">
        <f t="shared" si="76"/>
        <v>3.1266996565781726</v>
      </c>
      <c r="Z175">
        <f t="shared" si="77"/>
        <v>-2.8399689971231332</v>
      </c>
      <c r="AA175">
        <f t="shared" si="78"/>
        <v>-0.28676926915589368</v>
      </c>
      <c r="AB175">
        <f t="shared" si="79"/>
        <v>-3.8609700854230766E-5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54995.602622146202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4.63</v>
      </c>
      <c r="AP175">
        <v>0.5</v>
      </c>
      <c r="AQ175" t="s">
        <v>192</v>
      </c>
      <c r="AR175">
        <v>1591793892.4709699</v>
      </c>
      <c r="AS175">
        <v>410.409258064516</v>
      </c>
      <c r="AT175">
        <v>409.99435483871002</v>
      </c>
      <c r="AU175">
        <v>20.365416129032301</v>
      </c>
      <c r="AV175">
        <v>20.397574193548401</v>
      </c>
      <c r="AW175">
        <v>1000.00638709677</v>
      </c>
      <c r="AX175">
        <v>101.715290322581</v>
      </c>
      <c r="AY175">
        <v>0.100187390322581</v>
      </c>
      <c r="AZ175">
        <v>20.422293548387099</v>
      </c>
      <c r="BA175">
        <v>999.9</v>
      </c>
      <c r="BB175">
        <v>999.9</v>
      </c>
      <c r="BC175">
        <v>10001.0890322581</v>
      </c>
      <c r="BD175">
        <v>0</v>
      </c>
      <c r="BE175">
        <v>0.282605</v>
      </c>
      <c r="BF175">
        <v>1591793865.0999999</v>
      </c>
      <c r="BG175" t="s">
        <v>576</v>
      </c>
      <c r="BH175">
        <v>27</v>
      </c>
      <c r="BI175">
        <v>-1.0529999999999999</v>
      </c>
      <c r="BJ175">
        <v>0.192</v>
      </c>
      <c r="BK175">
        <v>410</v>
      </c>
      <c r="BL175">
        <v>20</v>
      </c>
      <c r="BM175">
        <v>0.2</v>
      </c>
      <c r="BN175">
        <v>0.16</v>
      </c>
      <c r="BO175">
        <v>0.41500276190476199</v>
      </c>
      <c r="BP175">
        <v>7.6994920995039698E-2</v>
      </c>
      <c r="BQ175">
        <v>1.5862173209977001E-2</v>
      </c>
      <c r="BR175">
        <v>1</v>
      </c>
      <c r="BS175">
        <v>-3.22694380952381E-2</v>
      </c>
      <c r="BT175">
        <v>-7.1518288631303704E-4</v>
      </c>
      <c r="BU175">
        <v>1.6247736725834099E-3</v>
      </c>
      <c r="BV175">
        <v>1</v>
      </c>
      <c r="BW175">
        <v>2</v>
      </c>
      <c r="BX175">
        <v>2</v>
      </c>
      <c r="BY175" t="s">
        <v>197</v>
      </c>
      <c r="BZ175">
        <v>100</v>
      </c>
      <c r="CA175">
        <v>100</v>
      </c>
      <c r="CB175">
        <v>-1.0529999999999999</v>
      </c>
      <c r="CC175">
        <v>0.192</v>
      </c>
      <c r="CD175">
        <v>2</v>
      </c>
      <c r="CE175">
        <v>1090.01</v>
      </c>
      <c r="CF175">
        <v>343.78399999999999</v>
      </c>
      <c r="CG175">
        <v>20</v>
      </c>
      <c r="CH175">
        <v>24.723500000000001</v>
      </c>
      <c r="CI175">
        <v>29.9999</v>
      </c>
      <c r="CJ175">
        <v>24.7254</v>
      </c>
      <c r="CK175">
        <v>24.770700000000001</v>
      </c>
      <c r="CL175">
        <v>24.985499999999998</v>
      </c>
      <c r="CM175">
        <v>-30</v>
      </c>
      <c r="CN175">
        <v>-30</v>
      </c>
      <c r="CO175">
        <v>20</v>
      </c>
      <c r="CP175">
        <v>410</v>
      </c>
      <c r="CQ175">
        <v>20</v>
      </c>
      <c r="CR175">
        <v>98.984700000000004</v>
      </c>
      <c r="CS175">
        <v>106.858</v>
      </c>
    </row>
    <row r="176" spans="1:97" x14ac:dyDescent="0.25">
      <c r="A176">
        <v>160</v>
      </c>
      <c r="B176">
        <v>1591793906.0999999</v>
      </c>
      <c r="C176">
        <v>8471.3999998569507</v>
      </c>
      <c r="D176" t="s">
        <v>585</v>
      </c>
      <c r="E176" t="s">
        <v>586</v>
      </c>
      <c r="F176">
        <v>1591793897.4709699</v>
      </c>
      <c r="G176">
        <f t="shared" si="58"/>
        <v>-6.8816336522952421E-5</v>
      </c>
      <c r="H176">
        <f t="shared" si="59"/>
        <v>-0.88432093065443329</v>
      </c>
      <c r="I176">
        <f t="shared" si="60"/>
        <v>410.42058064516101</v>
      </c>
      <c r="J176">
        <f t="shared" si="61"/>
        <v>338.41012704501958</v>
      </c>
      <c r="K176">
        <f t="shared" si="62"/>
        <v>34.455282126950159</v>
      </c>
      <c r="L176">
        <f t="shared" si="63"/>
        <v>41.787038172632727</v>
      </c>
      <c r="M176">
        <f t="shared" si="64"/>
        <v>-2.0124389078715266E-2</v>
      </c>
      <c r="N176">
        <f t="shared" si="65"/>
        <v>2</v>
      </c>
      <c r="O176">
        <f t="shared" si="66"/>
        <v>-2.0237570102892014E-2</v>
      </c>
      <c r="P176">
        <f t="shared" si="67"/>
        <v>-1.2638259837905102E-2</v>
      </c>
      <c r="Q176">
        <f t="shared" si="68"/>
        <v>0</v>
      </c>
      <c r="R176">
        <f t="shared" si="69"/>
        <v>20.447029320286408</v>
      </c>
      <c r="S176">
        <f t="shared" si="70"/>
        <v>20.447029320286408</v>
      </c>
      <c r="T176">
        <f t="shared" si="71"/>
        <v>2.4123665250928239</v>
      </c>
      <c r="U176">
        <f t="shared" si="72"/>
        <v>86.100259018957843</v>
      </c>
      <c r="V176">
        <f t="shared" si="73"/>
        <v>2.073779115286559</v>
      </c>
      <c r="W176">
        <f t="shared" si="74"/>
        <v>2.408563155228078</v>
      </c>
      <c r="X176">
        <f t="shared" si="75"/>
        <v>0.33858740980626489</v>
      </c>
      <c r="Y176">
        <f t="shared" si="76"/>
        <v>3.034800440662202</v>
      </c>
      <c r="Z176">
        <f t="shared" si="77"/>
        <v>-2.7564994434683996</v>
      </c>
      <c r="AA176">
        <f t="shared" si="78"/>
        <v>-0.27833737042098622</v>
      </c>
      <c r="AB176">
        <f t="shared" si="79"/>
        <v>-3.637322718397229E-5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55009.916587930617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4.63</v>
      </c>
      <c r="AP176">
        <v>0.5</v>
      </c>
      <c r="AQ176" t="s">
        <v>192</v>
      </c>
      <c r="AR176">
        <v>1591793897.4709699</v>
      </c>
      <c r="AS176">
        <v>410.42058064516101</v>
      </c>
      <c r="AT176">
        <v>409.99806451612898</v>
      </c>
      <c r="AU176">
        <v>20.368077419354801</v>
      </c>
      <c r="AV176">
        <v>20.399290322580601</v>
      </c>
      <c r="AW176">
        <v>1000.003</v>
      </c>
      <c r="AX176">
        <v>101.715096774194</v>
      </c>
      <c r="AY176">
        <v>0.100065874193548</v>
      </c>
      <c r="AZ176">
        <v>20.421464516128999</v>
      </c>
      <c r="BA176">
        <v>999.9</v>
      </c>
      <c r="BB176">
        <v>999.9</v>
      </c>
      <c r="BC176">
        <v>10003.793548387101</v>
      </c>
      <c r="BD176">
        <v>0</v>
      </c>
      <c r="BE176">
        <v>0.282605</v>
      </c>
      <c r="BF176">
        <v>1591793865.0999999</v>
      </c>
      <c r="BG176" t="s">
        <v>576</v>
      </c>
      <c r="BH176">
        <v>27</v>
      </c>
      <c r="BI176">
        <v>-1.0529999999999999</v>
      </c>
      <c r="BJ176">
        <v>0.192</v>
      </c>
      <c r="BK176">
        <v>410</v>
      </c>
      <c r="BL176">
        <v>20</v>
      </c>
      <c r="BM176">
        <v>0.2</v>
      </c>
      <c r="BN176">
        <v>0.16</v>
      </c>
      <c r="BO176">
        <v>0.41879707142857098</v>
      </c>
      <c r="BP176">
        <v>0.10312062555707401</v>
      </c>
      <c r="BQ176">
        <v>1.5284180737881599E-2</v>
      </c>
      <c r="BR176">
        <v>0</v>
      </c>
      <c r="BS176">
        <v>-3.1156542857142901E-2</v>
      </c>
      <c r="BT176">
        <v>1.27101888015541E-2</v>
      </c>
      <c r="BU176">
        <v>2.48458390960691E-3</v>
      </c>
      <c r="BV176">
        <v>1</v>
      </c>
      <c r="BW176">
        <v>1</v>
      </c>
      <c r="BX176">
        <v>2</v>
      </c>
      <c r="BY176" t="s">
        <v>200</v>
      </c>
      <c r="BZ176">
        <v>100</v>
      </c>
      <c r="CA176">
        <v>100</v>
      </c>
      <c r="CB176">
        <v>-1.0529999999999999</v>
      </c>
      <c r="CC176">
        <v>0.192</v>
      </c>
      <c r="CD176">
        <v>2</v>
      </c>
      <c r="CE176">
        <v>1091.52</v>
      </c>
      <c r="CF176">
        <v>343.65800000000002</v>
      </c>
      <c r="CG176">
        <v>19.9998</v>
      </c>
      <c r="CH176">
        <v>24.721800000000002</v>
      </c>
      <c r="CI176">
        <v>30.0001</v>
      </c>
      <c r="CJ176">
        <v>24.723700000000001</v>
      </c>
      <c r="CK176">
        <v>24.7699</v>
      </c>
      <c r="CL176">
        <v>24.986000000000001</v>
      </c>
      <c r="CM176">
        <v>-30</v>
      </c>
      <c r="CN176">
        <v>-30</v>
      </c>
      <c r="CO176">
        <v>20</v>
      </c>
      <c r="CP176">
        <v>410</v>
      </c>
      <c r="CQ176">
        <v>20</v>
      </c>
      <c r="CR176">
        <v>98.985500000000002</v>
      </c>
      <c r="CS176">
        <v>106.85899999999999</v>
      </c>
    </row>
    <row r="177" spans="1:97" x14ac:dyDescent="0.25">
      <c r="A177">
        <v>161</v>
      </c>
      <c r="B177">
        <v>1591794200.0999999</v>
      </c>
      <c r="C177">
        <v>8765.3999998569507</v>
      </c>
      <c r="D177" t="s">
        <v>589</v>
      </c>
      <c r="E177" t="s">
        <v>590</v>
      </c>
      <c r="F177">
        <v>1591794192.0999999</v>
      </c>
      <c r="G177">
        <f t="shared" si="58"/>
        <v>-2.0153985530587756E-5</v>
      </c>
      <c r="H177">
        <f t="shared" si="59"/>
        <v>-0.86605221289438972</v>
      </c>
      <c r="I177">
        <f t="shared" si="60"/>
        <v>410.76629032258103</v>
      </c>
      <c r="J177">
        <f t="shared" si="61"/>
        <v>181.84702170120585</v>
      </c>
      <c r="K177">
        <f t="shared" si="62"/>
        <v>18.513892722114498</v>
      </c>
      <c r="L177">
        <f t="shared" si="63"/>
        <v>41.82022318401696</v>
      </c>
      <c r="M177">
        <f t="shared" si="64"/>
        <v>-6.0860688891846045E-3</v>
      </c>
      <c r="N177">
        <f t="shared" si="65"/>
        <v>2</v>
      </c>
      <c r="O177">
        <f t="shared" si="66"/>
        <v>-6.0963766650682268E-3</v>
      </c>
      <c r="P177">
        <f t="shared" si="67"/>
        <v>-3.8093078761079254E-3</v>
      </c>
      <c r="Q177">
        <f t="shared" si="68"/>
        <v>0</v>
      </c>
      <c r="R177">
        <f t="shared" si="69"/>
        <v>20.417283925579099</v>
      </c>
      <c r="S177">
        <f t="shared" si="70"/>
        <v>20.417283925579099</v>
      </c>
      <c r="T177">
        <f t="shared" si="71"/>
        <v>2.4079416934298168</v>
      </c>
      <c r="U177">
        <f t="shared" si="72"/>
        <v>86.370235225699062</v>
      </c>
      <c r="V177">
        <f t="shared" si="73"/>
        <v>2.0787839110776334</v>
      </c>
      <c r="W177">
        <f t="shared" si="74"/>
        <v>2.406829048972071</v>
      </c>
      <c r="X177">
        <f t="shared" si="75"/>
        <v>0.3291577823521834</v>
      </c>
      <c r="Y177">
        <f t="shared" si="76"/>
        <v>0.88879076189892003</v>
      </c>
      <c r="Z177">
        <f t="shared" si="77"/>
        <v>-0.80729461100096678</v>
      </c>
      <c r="AA177">
        <f t="shared" si="78"/>
        <v>-8.149927034603055E-2</v>
      </c>
      <c r="AB177">
        <f t="shared" si="79"/>
        <v>-3.119448077293363E-6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55019.67340200441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8.74</v>
      </c>
      <c r="AP177">
        <v>0.5</v>
      </c>
      <c r="AQ177" t="s">
        <v>192</v>
      </c>
      <c r="AR177">
        <v>1591794192.0999999</v>
      </c>
      <c r="AS177">
        <v>410.76629032258103</v>
      </c>
      <c r="AT177">
        <v>410.00212903225798</v>
      </c>
      <c r="AU177">
        <v>20.418216129032299</v>
      </c>
      <c r="AV177">
        <v>20.4354709677419</v>
      </c>
      <c r="AW177">
        <v>1000.005</v>
      </c>
      <c r="AX177">
        <v>101.710258064516</v>
      </c>
      <c r="AY177">
        <v>0.100002829032258</v>
      </c>
      <c r="AZ177">
        <v>20.409796774193499</v>
      </c>
      <c r="BA177">
        <v>999.9</v>
      </c>
      <c r="BB177">
        <v>999.9</v>
      </c>
      <c r="BC177">
        <v>10005.7251612903</v>
      </c>
      <c r="BD177">
        <v>0</v>
      </c>
      <c r="BE177">
        <v>0.282605</v>
      </c>
      <c r="BF177">
        <v>1591794156.0999999</v>
      </c>
      <c r="BG177" t="s">
        <v>591</v>
      </c>
      <c r="BH177">
        <v>28</v>
      </c>
      <c r="BI177">
        <v>-1.081</v>
      </c>
      <c r="BJ177">
        <v>0.19400000000000001</v>
      </c>
      <c r="BK177">
        <v>410</v>
      </c>
      <c r="BL177">
        <v>20</v>
      </c>
      <c r="BM177">
        <v>0.31</v>
      </c>
      <c r="BN177">
        <v>0.17</v>
      </c>
      <c r="BO177">
        <v>0.767909476190476</v>
      </c>
      <c r="BP177">
        <v>2.2139081111867101E-3</v>
      </c>
      <c r="BQ177">
        <v>2.7704848892462799E-2</v>
      </c>
      <c r="BR177">
        <v>1</v>
      </c>
      <c r="BS177">
        <v>-1.7602966666666699E-2</v>
      </c>
      <c r="BT177">
        <v>2.61983502147321E-3</v>
      </c>
      <c r="BU177">
        <v>1.43255029890363E-3</v>
      </c>
      <c r="BV177">
        <v>1</v>
      </c>
      <c r="BW177">
        <v>2</v>
      </c>
      <c r="BX177">
        <v>2</v>
      </c>
      <c r="BY177" t="s">
        <v>197</v>
      </c>
      <c r="BZ177">
        <v>100</v>
      </c>
      <c r="CA177">
        <v>100</v>
      </c>
      <c r="CB177">
        <v>-1.081</v>
      </c>
      <c r="CC177">
        <v>0.19400000000000001</v>
      </c>
      <c r="CD177">
        <v>2</v>
      </c>
      <c r="CE177">
        <v>1091.02</v>
      </c>
      <c r="CF177">
        <v>342.52600000000001</v>
      </c>
      <c r="CG177">
        <v>20.000299999999999</v>
      </c>
      <c r="CH177">
        <v>24.7239</v>
      </c>
      <c r="CI177">
        <v>30.0001</v>
      </c>
      <c r="CJ177">
        <v>24.711300000000001</v>
      </c>
      <c r="CK177">
        <v>24.758299999999998</v>
      </c>
      <c r="CL177">
        <v>24.996700000000001</v>
      </c>
      <c r="CM177">
        <v>-30</v>
      </c>
      <c r="CN177">
        <v>-30</v>
      </c>
      <c r="CO177">
        <v>20</v>
      </c>
      <c r="CP177">
        <v>410</v>
      </c>
      <c r="CQ177">
        <v>20</v>
      </c>
      <c r="CR177">
        <v>98.988100000000003</v>
      </c>
      <c r="CS177">
        <v>106.85599999999999</v>
      </c>
    </row>
    <row r="178" spans="1:97" x14ac:dyDescent="0.25">
      <c r="A178">
        <v>162</v>
      </c>
      <c r="B178">
        <v>1591794205.0999999</v>
      </c>
      <c r="C178">
        <v>8770.3999998569507</v>
      </c>
      <c r="D178" t="s">
        <v>592</v>
      </c>
      <c r="E178" t="s">
        <v>593</v>
      </c>
      <c r="F178">
        <v>1591794196.7451601</v>
      </c>
      <c r="G178">
        <f t="shared" si="58"/>
        <v>-1.934383276337768E-5</v>
      </c>
      <c r="H178">
        <f t="shared" si="59"/>
        <v>-0.88007347535008773</v>
      </c>
      <c r="I178">
        <f t="shared" si="60"/>
        <v>410.76570967741901</v>
      </c>
      <c r="J178">
        <f t="shared" si="61"/>
        <v>168.81334934547385</v>
      </c>
      <c r="K178">
        <f t="shared" si="62"/>
        <v>17.187073087242691</v>
      </c>
      <c r="L178">
        <f t="shared" si="63"/>
        <v>41.820509464041379</v>
      </c>
      <c r="M178">
        <f t="shared" si="64"/>
        <v>-5.8487342169492272E-3</v>
      </c>
      <c r="N178">
        <f t="shared" si="65"/>
        <v>2</v>
      </c>
      <c r="O178">
        <f t="shared" si="66"/>
        <v>-5.8582530569979037E-3</v>
      </c>
      <c r="P178">
        <f t="shared" si="67"/>
        <v>-3.6605516653378904E-3</v>
      </c>
      <c r="Q178">
        <f t="shared" si="68"/>
        <v>0</v>
      </c>
      <c r="R178">
        <f t="shared" si="69"/>
        <v>20.415728125750917</v>
      </c>
      <c r="S178">
        <f t="shared" si="70"/>
        <v>20.415728125750917</v>
      </c>
      <c r="T178">
        <f t="shared" si="71"/>
        <v>2.4077104533227009</v>
      </c>
      <c r="U178">
        <f t="shared" si="72"/>
        <v>86.383398241401537</v>
      </c>
      <c r="V178">
        <f t="shared" si="73"/>
        <v>2.078939674366878</v>
      </c>
      <c r="W178">
        <f t="shared" si="74"/>
        <v>2.4066426150048019</v>
      </c>
      <c r="X178">
        <f t="shared" si="75"/>
        <v>0.32877077895582296</v>
      </c>
      <c r="Y178">
        <f t="shared" si="76"/>
        <v>0.85306302486495567</v>
      </c>
      <c r="Z178">
        <f t="shared" si="77"/>
        <v>-0.77484377935085913</v>
      </c>
      <c r="AA178">
        <f t="shared" si="78"/>
        <v>-7.8222119190260259E-2</v>
      </c>
      <c r="AB178">
        <f t="shared" si="79"/>
        <v>-2.8736761636949382E-6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54962.543348141749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8.74</v>
      </c>
      <c r="AP178">
        <v>0.5</v>
      </c>
      <c r="AQ178" t="s">
        <v>192</v>
      </c>
      <c r="AR178">
        <v>1591794196.7451601</v>
      </c>
      <c r="AS178">
        <v>410.76570967741901</v>
      </c>
      <c r="AT178">
        <v>409.98958064516103</v>
      </c>
      <c r="AU178">
        <v>20.419577419354798</v>
      </c>
      <c r="AV178">
        <v>20.436138709677401</v>
      </c>
      <c r="AW178">
        <v>999.99974193548405</v>
      </c>
      <c r="AX178">
        <v>101.711096774194</v>
      </c>
      <c r="AY178">
        <v>0.100004977419355</v>
      </c>
      <c r="AZ178">
        <v>20.4085419354839</v>
      </c>
      <c r="BA178">
        <v>999.9</v>
      </c>
      <c r="BB178">
        <v>999.9</v>
      </c>
      <c r="BC178">
        <v>9994.7625806451597</v>
      </c>
      <c r="BD178">
        <v>0</v>
      </c>
      <c r="BE178">
        <v>0.282605</v>
      </c>
      <c r="BF178">
        <v>1591794156.0999999</v>
      </c>
      <c r="BG178" t="s">
        <v>591</v>
      </c>
      <c r="BH178">
        <v>28</v>
      </c>
      <c r="BI178">
        <v>-1.081</v>
      </c>
      <c r="BJ178">
        <v>0.19400000000000001</v>
      </c>
      <c r="BK178">
        <v>410</v>
      </c>
      <c r="BL178">
        <v>20</v>
      </c>
      <c r="BM178">
        <v>0.31</v>
      </c>
      <c r="BN178">
        <v>0.17</v>
      </c>
      <c r="BO178">
        <v>0.76708914285714302</v>
      </c>
      <c r="BP178">
        <v>0.148070120735775</v>
      </c>
      <c r="BQ178">
        <v>2.4408051055193301E-2</v>
      </c>
      <c r="BR178">
        <v>0</v>
      </c>
      <c r="BS178">
        <v>-1.6421047619047599E-2</v>
      </c>
      <c r="BT178">
        <v>8.9374222510356198E-3</v>
      </c>
      <c r="BU178">
        <v>1.94275190426929E-3</v>
      </c>
      <c r="BV178">
        <v>1</v>
      </c>
      <c r="BW178">
        <v>1</v>
      </c>
      <c r="BX178">
        <v>2</v>
      </c>
      <c r="BY178" t="s">
        <v>200</v>
      </c>
      <c r="BZ178">
        <v>100</v>
      </c>
      <c r="CA178">
        <v>100</v>
      </c>
      <c r="CB178">
        <v>-1.081</v>
      </c>
      <c r="CC178">
        <v>0.19400000000000001</v>
      </c>
      <c r="CD178">
        <v>2</v>
      </c>
      <c r="CE178">
        <v>1090.9000000000001</v>
      </c>
      <c r="CF178">
        <v>342.63499999999999</v>
      </c>
      <c r="CG178">
        <v>20.0002</v>
      </c>
      <c r="CH178">
        <v>24.7239</v>
      </c>
      <c r="CI178">
        <v>30</v>
      </c>
      <c r="CJ178">
        <v>24.711300000000001</v>
      </c>
      <c r="CK178">
        <v>24.758299999999998</v>
      </c>
      <c r="CL178">
        <v>24.998999999999999</v>
      </c>
      <c r="CM178">
        <v>-30</v>
      </c>
      <c r="CN178">
        <v>-30</v>
      </c>
      <c r="CO178">
        <v>20</v>
      </c>
      <c r="CP178">
        <v>410</v>
      </c>
      <c r="CQ178">
        <v>20</v>
      </c>
      <c r="CR178">
        <v>98.987700000000004</v>
      </c>
      <c r="CS178">
        <v>106.855</v>
      </c>
    </row>
    <row r="179" spans="1:97" x14ac:dyDescent="0.25">
      <c r="A179">
        <v>163</v>
      </c>
      <c r="B179">
        <v>1591794210.0999999</v>
      </c>
      <c r="C179">
        <v>8775.3999998569507</v>
      </c>
      <c r="D179" t="s">
        <v>594</v>
      </c>
      <c r="E179" t="s">
        <v>595</v>
      </c>
      <c r="F179">
        <v>1591794201.53548</v>
      </c>
      <c r="G179">
        <f t="shared" si="58"/>
        <v>-1.7987518374111586E-5</v>
      </c>
      <c r="H179">
        <f t="shared" si="59"/>
        <v>-0.88336541766066679</v>
      </c>
      <c r="I179">
        <f t="shared" si="60"/>
        <v>410.75977419354803</v>
      </c>
      <c r="J179">
        <f t="shared" si="61"/>
        <v>150.14222910656915</v>
      </c>
      <c r="K179">
        <f t="shared" si="62"/>
        <v>15.286270723316882</v>
      </c>
      <c r="L179">
        <f t="shared" si="63"/>
        <v>41.820247027998626</v>
      </c>
      <c r="M179">
        <f t="shared" si="64"/>
        <v>-5.4471169713885626E-3</v>
      </c>
      <c r="N179">
        <f t="shared" si="65"/>
        <v>2</v>
      </c>
      <c r="O179">
        <f t="shared" si="66"/>
        <v>-5.4553724305973295E-3</v>
      </c>
      <c r="P179">
        <f t="shared" si="67"/>
        <v>-3.408865028290348E-3</v>
      </c>
      <c r="Q179">
        <f t="shared" si="68"/>
        <v>0</v>
      </c>
      <c r="R179">
        <f t="shared" si="69"/>
        <v>20.413404914571867</v>
      </c>
      <c r="S179">
        <f t="shared" si="70"/>
        <v>20.413404914571867</v>
      </c>
      <c r="T179">
        <f t="shared" si="71"/>
        <v>2.4073651883020735</v>
      </c>
      <c r="U179">
        <f t="shared" si="72"/>
        <v>86.398351860956495</v>
      </c>
      <c r="V179">
        <f t="shared" si="73"/>
        <v>2.0790660346451331</v>
      </c>
      <c r="W179">
        <f t="shared" si="74"/>
        <v>2.4063723321841111</v>
      </c>
      <c r="X179">
        <f t="shared" si="75"/>
        <v>0.3282991536569404</v>
      </c>
      <c r="Y179">
        <f t="shared" si="76"/>
        <v>0.79324956029832094</v>
      </c>
      <c r="Z179">
        <f t="shared" si="77"/>
        <v>-0.7205159733087817</v>
      </c>
      <c r="AA179">
        <f t="shared" si="78"/>
        <v>-7.2736071786956971E-2</v>
      </c>
      <c r="AB179">
        <f t="shared" si="79"/>
        <v>-2.4847974177122367E-6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54984.278474964849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8.74</v>
      </c>
      <c r="AP179">
        <v>0.5</v>
      </c>
      <c r="AQ179" t="s">
        <v>192</v>
      </c>
      <c r="AR179">
        <v>1591794201.53548</v>
      </c>
      <c r="AS179">
        <v>410.75977419354803</v>
      </c>
      <c r="AT179">
        <v>409.981258064516</v>
      </c>
      <c r="AU179">
        <v>20.4206516129032</v>
      </c>
      <c r="AV179">
        <v>20.436051612903199</v>
      </c>
      <c r="AW179">
        <v>1000.00364516129</v>
      </c>
      <c r="AX179">
        <v>101.711935483871</v>
      </c>
      <c r="AY179">
        <v>9.9998535483870998E-2</v>
      </c>
      <c r="AZ179">
        <v>20.406722580645202</v>
      </c>
      <c r="BA179">
        <v>999.9</v>
      </c>
      <c r="BB179">
        <v>999.9</v>
      </c>
      <c r="BC179">
        <v>9998.7325806451609</v>
      </c>
      <c r="BD179">
        <v>0</v>
      </c>
      <c r="BE179">
        <v>0.282605</v>
      </c>
      <c r="BF179">
        <v>1591794156.0999999</v>
      </c>
      <c r="BG179" t="s">
        <v>591</v>
      </c>
      <c r="BH179">
        <v>28</v>
      </c>
      <c r="BI179">
        <v>-1.081</v>
      </c>
      <c r="BJ179">
        <v>0.19400000000000001</v>
      </c>
      <c r="BK179">
        <v>410</v>
      </c>
      <c r="BL179">
        <v>20</v>
      </c>
      <c r="BM179">
        <v>0.31</v>
      </c>
      <c r="BN179">
        <v>0.17</v>
      </c>
      <c r="BO179">
        <v>0.77953523809523795</v>
      </c>
      <c r="BP179">
        <v>5.7853029738252501E-2</v>
      </c>
      <c r="BQ179">
        <v>1.6855154275698499E-2</v>
      </c>
      <c r="BR179">
        <v>1</v>
      </c>
      <c r="BS179">
        <v>-1.5812466666666702E-2</v>
      </c>
      <c r="BT179">
        <v>1.82232869297453E-2</v>
      </c>
      <c r="BU179">
        <v>2.35180373712104E-3</v>
      </c>
      <c r="BV179">
        <v>1</v>
      </c>
      <c r="BW179">
        <v>2</v>
      </c>
      <c r="BX179">
        <v>2</v>
      </c>
      <c r="BY179" t="s">
        <v>197</v>
      </c>
      <c r="BZ179">
        <v>100</v>
      </c>
      <c r="CA179">
        <v>100</v>
      </c>
      <c r="CB179">
        <v>-1.081</v>
      </c>
      <c r="CC179">
        <v>0.19400000000000001</v>
      </c>
      <c r="CD179">
        <v>2</v>
      </c>
      <c r="CE179">
        <v>1091.73</v>
      </c>
      <c r="CF179">
        <v>342.69600000000003</v>
      </c>
      <c r="CG179">
        <v>20.0002</v>
      </c>
      <c r="CH179">
        <v>24.7239</v>
      </c>
      <c r="CI179">
        <v>30.0002</v>
      </c>
      <c r="CJ179">
        <v>24.711300000000001</v>
      </c>
      <c r="CK179">
        <v>24.758299999999998</v>
      </c>
      <c r="CL179">
        <v>24.999300000000002</v>
      </c>
      <c r="CM179">
        <v>-30</v>
      </c>
      <c r="CN179">
        <v>-30</v>
      </c>
      <c r="CO179">
        <v>20</v>
      </c>
      <c r="CP179">
        <v>410</v>
      </c>
      <c r="CQ179">
        <v>20</v>
      </c>
      <c r="CR179">
        <v>98.988699999999994</v>
      </c>
      <c r="CS179">
        <v>106.855</v>
      </c>
    </row>
    <row r="180" spans="1:97" x14ac:dyDescent="0.25">
      <c r="A180">
        <v>164</v>
      </c>
      <c r="B180">
        <v>1591794215.0999999</v>
      </c>
      <c r="C180">
        <v>8780.3999998569507</v>
      </c>
      <c r="D180" t="s">
        <v>596</v>
      </c>
      <c r="E180" t="s">
        <v>597</v>
      </c>
      <c r="F180">
        <v>1591794206.4709699</v>
      </c>
      <c r="G180">
        <f t="shared" si="58"/>
        <v>-1.6559497984906467E-5</v>
      </c>
      <c r="H180">
        <f t="shared" si="59"/>
        <v>-0.88420787390900979</v>
      </c>
      <c r="I180">
        <f t="shared" si="60"/>
        <v>410.76187096774203</v>
      </c>
      <c r="J180">
        <f t="shared" si="61"/>
        <v>128.01671237107752</v>
      </c>
      <c r="K180">
        <f t="shared" si="62"/>
        <v>13.033626875128038</v>
      </c>
      <c r="L180">
        <f t="shared" si="63"/>
        <v>41.82045345145567</v>
      </c>
      <c r="M180">
        <f t="shared" si="64"/>
        <v>-5.0227962041980321E-3</v>
      </c>
      <c r="N180">
        <f t="shared" si="65"/>
        <v>2</v>
      </c>
      <c r="O180">
        <f t="shared" si="66"/>
        <v>-5.0298146923022126E-3</v>
      </c>
      <c r="P180">
        <f t="shared" si="67"/>
        <v>-3.1430028006571428E-3</v>
      </c>
      <c r="Q180">
        <f t="shared" si="68"/>
        <v>0</v>
      </c>
      <c r="R180">
        <f t="shared" si="69"/>
        <v>20.411084095056193</v>
      </c>
      <c r="S180">
        <f t="shared" si="70"/>
        <v>20.411084095056193</v>
      </c>
      <c r="T180">
        <f t="shared" si="71"/>
        <v>2.4070203220272157</v>
      </c>
      <c r="U180">
        <f t="shared" si="72"/>
        <v>86.414015487412811</v>
      </c>
      <c r="V180">
        <f t="shared" si="73"/>
        <v>2.0792131470694466</v>
      </c>
      <c r="W180">
        <f t="shared" si="74"/>
        <v>2.4061063883465845</v>
      </c>
      <c r="X180">
        <f t="shared" si="75"/>
        <v>0.32780717495776912</v>
      </c>
      <c r="Y180">
        <f t="shared" si="76"/>
        <v>0.7302738611343752</v>
      </c>
      <c r="Z180">
        <f t="shared" si="77"/>
        <v>-0.66331567179248263</v>
      </c>
      <c r="AA180">
        <f t="shared" si="78"/>
        <v>-6.696029524515397E-2</v>
      </c>
      <c r="AB180">
        <f t="shared" si="79"/>
        <v>-2.1059032614401119E-6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54951.852588212598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8.74</v>
      </c>
      <c r="AP180">
        <v>0.5</v>
      </c>
      <c r="AQ180" t="s">
        <v>192</v>
      </c>
      <c r="AR180">
        <v>1591794206.4709699</v>
      </c>
      <c r="AS180">
        <v>410.76187096774203</v>
      </c>
      <c r="AT180">
        <v>409.98312903225798</v>
      </c>
      <c r="AU180">
        <v>20.4221</v>
      </c>
      <c r="AV180">
        <v>20.436277419354798</v>
      </c>
      <c r="AW180">
        <v>1000.00090322581</v>
      </c>
      <c r="AX180">
        <v>101.711935483871</v>
      </c>
      <c r="AY180">
        <v>9.9981364516129004E-2</v>
      </c>
      <c r="AZ180">
        <v>20.404932258064498</v>
      </c>
      <c r="BA180">
        <v>999.9</v>
      </c>
      <c r="BB180">
        <v>999.9</v>
      </c>
      <c r="BC180">
        <v>9992.52193548387</v>
      </c>
      <c r="BD180">
        <v>0</v>
      </c>
      <c r="BE180">
        <v>0.282605</v>
      </c>
      <c r="BF180">
        <v>1591794156.0999999</v>
      </c>
      <c r="BG180" t="s">
        <v>591</v>
      </c>
      <c r="BH180">
        <v>28</v>
      </c>
      <c r="BI180">
        <v>-1.081</v>
      </c>
      <c r="BJ180">
        <v>0.19400000000000001</v>
      </c>
      <c r="BK180">
        <v>410</v>
      </c>
      <c r="BL180">
        <v>20</v>
      </c>
      <c r="BM180">
        <v>0.31</v>
      </c>
      <c r="BN180">
        <v>0.17</v>
      </c>
      <c r="BO180">
        <v>0.77737719047619003</v>
      </c>
      <c r="BP180">
        <v>-2.9682521675440401E-3</v>
      </c>
      <c r="BQ180">
        <v>1.7828291412191E-2</v>
      </c>
      <c r="BR180">
        <v>1</v>
      </c>
      <c r="BS180">
        <v>-1.5014928571428599E-2</v>
      </c>
      <c r="BT180">
        <v>1.27110464305972E-2</v>
      </c>
      <c r="BU180">
        <v>2.0298590885043399E-3</v>
      </c>
      <c r="BV180">
        <v>1</v>
      </c>
      <c r="BW180">
        <v>2</v>
      </c>
      <c r="BX180">
        <v>2</v>
      </c>
      <c r="BY180" t="s">
        <v>197</v>
      </c>
      <c r="BZ180">
        <v>100</v>
      </c>
      <c r="CA180">
        <v>100</v>
      </c>
      <c r="CB180">
        <v>-1.081</v>
      </c>
      <c r="CC180">
        <v>0.19400000000000001</v>
      </c>
      <c r="CD180">
        <v>2</v>
      </c>
      <c r="CE180">
        <v>1091.19</v>
      </c>
      <c r="CF180">
        <v>342.67200000000003</v>
      </c>
      <c r="CG180">
        <v>20.0001</v>
      </c>
      <c r="CH180">
        <v>24.7239</v>
      </c>
      <c r="CI180">
        <v>30</v>
      </c>
      <c r="CJ180">
        <v>24.711300000000001</v>
      </c>
      <c r="CK180">
        <v>24.758299999999998</v>
      </c>
      <c r="CL180">
        <v>24.9971</v>
      </c>
      <c r="CM180">
        <v>-30</v>
      </c>
      <c r="CN180">
        <v>-30</v>
      </c>
      <c r="CO180">
        <v>20</v>
      </c>
      <c r="CP180">
        <v>410</v>
      </c>
      <c r="CQ180">
        <v>20</v>
      </c>
      <c r="CR180">
        <v>98.987700000000004</v>
      </c>
      <c r="CS180">
        <v>106.85599999999999</v>
      </c>
    </row>
    <row r="181" spans="1:97" x14ac:dyDescent="0.25">
      <c r="A181">
        <v>165</v>
      </c>
      <c r="B181">
        <v>1591794220.0999999</v>
      </c>
      <c r="C181">
        <v>8785.3999998569507</v>
      </c>
      <c r="D181" t="s">
        <v>598</v>
      </c>
      <c r="E181" t="s">
        <v>599</v>
      </c>
      <c r="F181">
        <v>1591794211.4709699</v>
      </c>
      <c r="G181">
        <f t="shared" si="58"/>
        <v>-1.6367300938672115E-5</v>
      </c>
      <c r="H181">
        <f t="shared" si="59"/>
        <v>-0.88210571285098072</v>
      </c>
      <c r="I181">
        <f t="shared" si="60"/>
        <v>410.76564516129002</v>
      </c>
      <c r="J181">
        <f t="shared" si="61"/>
        <v>125.6821789544118</v>
      </c>
      <c r="K181">
        <f t="shared" si="62"/>
        <v>12.795936154404549</v>
      </c>
      <c r="L181">
        <f t="shared" si="63"/>
        <v>41.820813528489168</v>
      </c>
      <c r="M181">
        <f t="shared" si="64"/>
        <v>-4.969480183370097E-3</v>
      </c>
      <c r="N181">
        <f t="shared" si="65"/>
        <v>2</v>
      </c>
      <c r="O181">
        <f t="shared" si="66"/>
        <v>-4.9763503523902464E-3</v>
      </c>
      <c r="P181">
        <f t="shared" si="67"/>
        <v>-3.1096009394500305E-3</v>
      </c>
      <c r="Q181">
        <f t="shared" si="68"/>
        <v>0</v>
      </c>
      <c r="R181">
        <f t="shared" si="69"/>
        <v>20.409893345587207</v>
      </c>
      <c r="S181">
        <f t="shared" si="70"/>
        <v>20.409893345587207</v>
      </c>
      <c r="T181">
        <f t="shared" si="71"/>
        <v>2.4068433973069081</v>
      </c>
      <c r="U181">
        <f t="shared" si="72"/>
        <v>86.426093554066298</v>
      </c>
      <c r="V181">
        <f t="shared" si="73"/>
        <v>2.0793600646986214</v>
      </c>
      <c r="W181">
        <f t="shared" si="74"/>
        <v>2.4059401266329581</v>
      </c>
      <c r="X181">
        <f t="shared" si="75"/>
        <v>0.32748333260828666</v>
      </c>
      <c r="Y181">
        <f t="shared" si="76"/>
        <v>0.72179797139544033</v>
      </c>
      <c r="Z181">
        <f t="shared" si="77"/>
        <v>-0.65561761717653178</v>
      </c>
      <c r="AA181">
        <f t="shared" si="78"/>
        <v>-6.6182411510056244E-2</v>
      </c>
      <c r="AB181">
        <f t="shared" si="79"/>
        <v>-2.0572911476612887E-6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54960.292344484515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8.74</v>
      </c>
      <c r="AP181">
        <v>0.5</v>
      </c>
      <c r="AQ181" t="s">
        <v>192</v>
      </c>
      <c r="AR181">
        <v>1591794211.4709699</v>
      </c>
      <c r="AS181">
        <v>410.76564516129002</v>
      </c>
      <c r="AT181">
        <v>409.98880645161302</v>
      </c>
      <c r="AU181">
        <v>20.423554838709698</v>
      </c>
      <c r="AV181">
        <v>20.437567741935499</v>
      </c>
      <c r="AW181">
        <v>999.997032258064</v>
      </c>
      <c r="AX181">
        <v>101.711838709677</v>
      </c>
      <c r="AY181">
        <v>0.100019270967742</v>
      </c>
      <c r="AZ181">
        <v>20.403812903225798</v>
      </c>
      <c r="BA181">
        <v>999.9</v>
      </c>
      <c r="BB181">
        <v>999.9</v>
      </c>
      <c r="BC181">
        <v>9994.0919354838697</v>
      </c>
      <c r="BD181">
        <v>0</v>
      </c>
      <c r="BE181">
        <v>0.282605</v>
      </c>
      <c r="BF181">
        <v>1591794156.0999999</v>
      </c>
      <c r="BG181" t="s">
        <v>591</v>
      </c>
      <c r="BH181">
        <v>28</v>
      </c>
      <c r="BI181">
        <v>-1.081</v>
      </c>
      <c r="BJ181">
        <v>0.19400000000000001</v>
      </c>
      <c r="BK181">
        <v>410</v>
      </c>
      <c r="BL181">
        <v>20</v>
      </c>
      <c r="BM181">
        <v>0.31</v>
      </c>
      <c r="BN181">
        <v>0.17</v>
      </c>
      <c r="BO181">
        <v>0.77703130952380906</v>
      </c>
      <c r="BP181">
        <v>-6.1502552467369E-2</v>
      </c>
      <c r="BQ181">
        <v>2.02339016980909E-2</v>
      </c>
      <c r="BR181">
        <v>1</v>
      </c>
      <c r="BS181">
        <v>-1.40915452380952E-2</v>
      </c>
      <c r="BT181">
        <v>-9.1819884936398795E-4</v>
      </c>
      <c r="BU181">
        <v>9.4919783230803698E-4</v>
      </c>
      <c r="BV181">
        <v>1</v>
      </c>
      <c r="BW181">
        <v>2</v>
      </c>
      <c r="BX181">
        <v>2</v>
      </c>
      <c r="BY181" t="s">
        <v>197</v>
      </c>
      <c r="BZ181">
        <v>100</v>
      </c>
      <c r="CA181">
        <v>100</v>
      </c>
      <c r="CB181">
        <v>-1.081</v>
      </c>
      <c r="CC181">
        <v>0.19400000000000001</v>
      </c>
      <c r="CD181">
        <v>2</v>
      </c>
      <c r="CE181">
        <v>1090.18</v>
      </c>
      <c r="CF181">
        <v>342.58699999999999</v>
      </c>
      <c r="CG181">
        <v>20.000299999999999</v>
      </c>
      <c r="CH181">
        <v>24.7239</v>
      </c>
      <c r="CI181">
        <v>30.0002</v>
      </c>
      <c r="CJ181">
        <v>24.711300000000001</v>
      </c>
      <c r="CK181">
        <v>24.758299999999998</v>
      </c>
      <c r="CL181">
        <v>24.998899999999999</v>
      </c>
      <c r="CM181">
        <v>-30</v>
      </c>
      <c r="CN181">
        <v>-30</v>
      </c>
      <c r="CO181">
        <v>20</v>
      </c>
      <c r="CP181">
        <v>410</v>
      </c>
      <c r="CQ181">
        <v>20</v>
      </c>
      <c r="CR181">
        <v>98.988900000000001</v>
      </c>
      <c r="CS181">
        <v>106.85599999999999</v>
      </c>
    </row>
    <row r="182" spans="1:97" x14ac:dyDescent="0.25">
      <c r="A182">
        <v>166</v>
      </c>
      <c r="B182">
        <v>1591794225.0999999</v>
      </c>
      <c r="C182">
        <v>8790.3999998569507</v>
      </c>
      <c r="D182" t="s">
        <v>600</v>
      </c>
      <c r="E182" t="s">
        <v>601</v>
      </c>
      <c r="F182">
        <v>1591794216.4709699</v>
      </c>
      <c r="G182">
        <f t="shared" si="58"/>
        <v>-1.527851433888635E-5</v>
      </c>
      <c r="H182">
        <f t="shared" si="59"/>
        <v>-0.8765040405904867</v>
      </c>
      <c r="I182">
        <f t="shared" si="60"/>
        <v>410.77109677419401</v>
      </c>
      <c r="J182">
        <f t="shared" si="61"/>
        <v>107.76259436796946</v>
      </c>
      <c r="K182">
        <f t="shared" si="62"/>
        <v>10.971425585039528</v>
      </c>
      <c r="L182">
        <f t="shared" si="63"/>
        <v>41.821046970661008</v>
      </c>
      <c r="M182">
        <f t="shared" si="64"/>
        <v>-4.644055169959322E-3</v>
      </c>
      <c r="N182">
        <f t="shared" si="65"/>
        <v>2</v>
      </c>
      <c r="O182">
        <f t="shared" si="66"/>
        <v>-4.6500544311442295E-3</v>
      </c>
      <c r="P182">
        <f t="shared" si="67"/>
        <v>-2.9057443795017924E-3</v>
      </c>
      <c r="Q182">
        <f t="shared" si="68"/>
        <v>0</v>
      </c>
      <c r="R182">
        <f t="shared" si="69"/>
        <v>20.409021122579876</v>
      </c>
      <c r="S182">
        <f t="shared" si="70"/>
        <v>20.409021122579876</v>
      </c>
      <c r="T182">
        <f t="shared" si="71"/>
        <v>2.4067138073237597</v>
      </c>
      <c r="U182">
        <f t="shared" si="72"/>
        <v>86.437193550511267</v>
      </c>
      <c r="V182">
        <f t="shared" si="73"/>
        <v>2.0795670739965724</v>
      </c>
      <c r="W182">
        <f t="shared" si="74"/>
        <v>2.4058706542587323</v>
      </c>
      <c r="X182">
        <f t="shared" si="75"/>
        <v>0.32714673332718736</v>
      </c>
      <c r="Y182">
        <f t="shared" si="76"/>
        <v>0.67378248234488802</v>
      </c>
      <c r="Z182">
        <f t="shared" si="77"/>
        <v>-0.6120048500872467</v>
      </c>
      <c r="AA182">
        <f t="shared" si="78"/>
        <v>-6.1779424936283904E-2</v>
      </c>
      <c r="AB182">
        <f t="shared" si="79"/>
        <v>-1.79267864253152E-6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55006.840245840365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8.74</v>
      </c>
      <c r="AP182">
        <v>0.5</v>
      </c>
      <c r="AQ182" t="s">
        <v>192</v>
      </c>
      <c r="AR182">
        <v>1591794216.4709699</v>
      </c>
      <c r="AS182">
        <v>410.77109677419401</v>
      </c>
      <c r="AT182">
        <v>409.99954838709698</v>
      </c>
      <c r="AU182">
        <v>20.425745161290301</v>
      </c>
      <c r="AV182">
        <v>20.4388258064516</v>
      </c>
      <c r="AW182">
        <v>1000.00174193548</v>
      </c>
      <c r="AX182">
        <v>101.71103225806399</v>
      </c>
      <c r="AY182">
        <v>0.100042812903226</v>
      </c>
      <c r="AZ182">
        <v>20.4033451612903</v>
      </c>
      <c r="BA182">
        <v>999.9</v>
      </c>
      <c r="BB182">
        <v>999.9</v>
      </c>
      <c r="BC182">
        <v>10002.9829032258</v>
      </c>
      <c r="BD182">
        <v>0</v>
      </c>
      <c r="BE182">
        <v>0.282605</v>
      </c>
      <c r="BF182">
        <v>1591794156.0999999</v>
      </c>
      <c r="BG182" t="s">
        <v>591</v>
      </c>
      <c r="BH182">
        <v>28</v>
      </c>
      <c r="BI182">
        <v>-1.081</v>
      </c>
      <c r="BJ182">
        <v>0.19400000000000001</v>
      </c>
      <c r="BK182">
        <v>410</v>
      </c>
      <c r="BL182">
        <v>20</v>
      </c>
      <c r="BM182">
        <v>0.31</v>
      </c>
      <c r="BN182">
        <v>0.17</v>
      </c>
      <c r="BO182">
        <v>0.77628507142857195</v>
      </c>
      <c r="BP182">
        <v>-6.5727085325332404E-2</v>
      </c>
      <c r="BQ182">
        <v>2.1193404971934601E-2</v>
      </c>
      <c r="BR182">
        <v>1</v>
      </c>
      <c r="BS182">
        <v>-1.3099814523809501E-2</v>
      </c>
      <c r="BT182">
        <v>1.11253256300116E-2</v>
      </c>
      <c r="BU182">
        <v>2.0287683688611298E-3</v>
      </c>
      <c r="BV182">
        <v>1</v>
      </c>
      <c r="BW182">
        <v>2</v>
      </c>
      <c r="BX182">
        <v>2</v>
      </c>
      <c r="BY182" t="s">
        <v>197</v>
      </c>
      <c r="BZ182">
        <v>100</v>
      </c>
      <c r="CA182">
        <v>100</v>
      </c>
      <c r="CB182">
        <v>-1.081</v>
      </c>
      <c r="CC182">
        <v>0.19400000000000001</v>
      </c>
      <c r="CD182">
        <v>2</v>
      </c>
      <c r="CE182">
        <v>1090.01</v>
      </c>
      <c r="CF182">
        <v>342.63499999999999</v>
      </c>
      <c r="CG182">
        <v>20.0002</v>
      </c>
      <c r="CH182">
        <v>24.7239</v>
      </c>
      <c r="CI182">
        <v>30</v>
      </c>
      <c r="CJ182">
        <v>24.711300000000001</v>
      </c>
      <c r="CK182">
        <v>24.758299999999998</v>
      </c>
      <c r="CL182">
        <v>24.998100000000001</v>
      </c>
      <c r="CM182">
        <v>-30</v>
      </c>
      <c r="CN182">
        <v>-30</v>
      </c>
      <c r="CO182">
        <v>20</v>
      </c>
      <c r="CP182">
        <v>410</v>
      </c>
      <c r="CQ182">
        <v>20</v>
      </c>
      <c r="CR182">
        <v>98.989199999999997</v>
      </c>
      <c r="CS182">
        <v>106.85599999999999</v>
      </c>
    </row>
    <row r="183" spans="1:97" x14ac:dyDescent="0.25">
      <c r="A183">
        <v>167</v>
      </c>
      <c r="B183">
        <v>1591794536.0999999</v>
      </c>
      <c r="C183">
        <v>9101.3999998569507</v>
      </c>
      <c r="D183" t="s">
        <v>603</v>
      </c>
      <c r="E183" t="s">
        <v>604</v>
      </c>
      <c r="F183">
        <v>1591794528.1129</v>
      </c>
      <c r="G183">
        <f t="shared" si="58"/>
        <v>2.2322477484213536E-4</v>
      </c>
      <c r="H183">
        <f t="shared" si="59"/>
        <v>-1.6086134883539374</v>
      </c>
      <c r="I183">
        <f t="shared" si="60"/>
        <v>410.49003225806501</v>
      </c>
      <c r="J183">
        <f t="shared" si="61"/>
        <v>443.36227742511187</v>
      </c>
      <c r="K183">
        <f t="shared" si="62"/>
        <v>45.139396671617988</v>
      </c>
      <c r="L183">
        <f t="shared" si="63"/>
        <v>41.792622736091552</v>
      </c>
      <c r="M183">
        <f t="shared" si="64"/>
        <v>7.4969475008150946E-2</v>
      </c>
      <c r="N183">
        <f t="shared" si="65"/>
        <v>2</v>
      </c>
      <c r="O183">
        <f t="shared" si="66"/>
        <v>7.344255085601592E-2</v>
      </c>
      <c r="P183">
        <f t="shared" si="67"/>
        <v>4.6036192109027201E-2</v>
      </c>
      <c r="Q183">
        <f t="shared" si="68"/>
        <v>0</v>
      </c>
      <c r="R183">
        <f t="shared" si="69"/>
        <v>20.325207951606998</v>
      </c>
      <c r="S183">
        <f t="shared" si="70"/>
        <v>20.325207951606998</v>
      </c>
      <c r="T183">
        <f t="shared" si="71"/>
        <v>2.394289796421853</v>
      </c>
      <c r="U183">
        <f t="shared" si="72"/>
        <v>86.913978629821727</v>
      </c>
      <c r="V183">
        <f t="shared" si="73"/>
        <v>2.0916563654090186</v>
      </c>
      <c r="W183">
        <f t="shared" si="74"/>
        <v>2.40658223036557</v>
      </c>
      <c r="X183">
        <f t="shared" si="75"/>
        <v>0.30263343101283446</v>
      </c>
      <c r="Y183">
        <f t="shared" si="76"/>
        <v>-9.8442125705381702</v>
      </c>
      <c r="Z183">
        <f t="shared" si="77"/>
        <v>8.9415782388337011</v>
      </c>
      <c r="AA183">
        <f t="shared" si="78"/>
        <v>0.90225172915089913</v>
      </c>
      <c r="AB183">
        <f t="shared" si="79"/>
        <v>-3.8260255356981077E-4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54987.26259551564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3.25</v>
      </c>
      <c r="AP183">
        <v>0.5</v>
      </c>
      <c r="AQ183" t="s">
        <v>192</v>
      </c>
      <c r="AR183">
        <v>1591794528.1129</v>
      </c>
      <c r="AS183">
        <v>410.49003225806501</v>
      </c>
      <c r="AT183">
        <v>409.997032258064</v>
      </c>
      <c r="AU183">
        <v>20.544393548387099</v>
      </c>
      <c r="AV183">
        <v>20.4733387096774</v>
      </c>
      <c r="AW183">
        <v>1000.03880645161</v>
      </c>
      <c r="AX183">
        <v>101.710709677419</v>
      </c>
      <c r="AY183">
        <v>0.10083129032258099</v>
      </c>
      <c r="AZ183">
        <v>20.408135483871</v>
      </c>
      <c r="BA183">
        <v>999.9</v>
      </c>
      <c r="BB183">
        <v>999.9</v>
      </c>
      <c r="BC183">
        <v>9999.4741935483908</v>
      </c>
      <c r="BD183">
        <v>0</v>
      </c>
      <c r="BE183">
        <v>0.282605</v>
      </c>
      <c r="BF183">
        <v>1591794510.5999999</v>
      </c>
      <c r="BG183" t="s">
        <v>605</v>
      </c>
      <c r="BH183">
        <v>29</v>
      </c>
      <c r="BI183">
        <v>-1.077</v>
      </c>
      <c r="BJ183">
        <v>0.19500000000000001</v>
      </c>
      <c r="BK183">
        <v>410</v>
      </c>
      <c r="BL183">
        <v>20</v>
      </c>
      <c r="BM183">
        <v>0.23</v>
      </c>
      <c r="BN183">
        <v>0.11</v>
      </c>
      <c r="BO183">
        <v>0.49223333333333302</v>
      </c>
      <c r="BP183">
        <v>-5.5073365549552201E-2</v>
      </c>
      <c r="BQ183">
        <v>1.8089673899594001E-2</v>
      </c>
      <c r="BR183">
        <v>1</v>
      </c>
      <c r="BS183">
        <v>7.0225300000000004E-2</v>
      </c>
      <c r="BT183">
        <v>1.57374384728051E-2</v>
      </c>
      <c r="BU183">
        <v>2.0915179493327198E-3</v>
      </c>
      <c r="BV183">
        <v>1</v>
      </c>
      <c r="BW183">
        <v>2</v>
      </c>
      <c r="BX183">
        <v>2</v>
      </c>
      <c r="BY183" t="s">
        <v>197</v>
      </c>
      <c r="BZ183">
        <v>100</v>
      </c>
      <c r="CA183">
        <v>100</v>
      </c>
      <c r="CB183">
        <v>-1.077</v>
      </c>
      <c r="CC183">
        <v>0.19500000000000001</v>
      </c>
      <c r="CD183">
        <v>2</v>
      </c>
      <c r="CE183">
        <v>1089.18</v>
      </c>
      <c r="CF183">
        <v>341.55700000000002</v>
      </c>
      <c r="CG183">
        <v>20.0002</v>
      </c>
      <c r="CH183">
        <v>24.744700000000002</v>
      </c>
      <c r="CI183">
        <v>30.0002</v>
      </c>
      <c r="CJ183">
        <v>24.721599999999999</v>
      </c>
      <c r="CK183">
        <v>24.768699999999999</v>
      </c>
      <c r="CL183">
        <v>25.0091</v>
      </c>
      <c r="CM183">
        <v>-30</v>
      </c>
      <c r="CN183">
        <v>-30</v>
      </c>
      <c r="CO183">
        <v>20</v>
      </c>
      <c r="CP183">
        <v>410</v>
      </c>
      <c r="CQ183">
        <v>20</v>
      </c>
      <c r="CR183">
        <v>98.988799999999998</v>
      </c>
      <c r="CS183">
        <v>106.851</v>
      </c>
    </row>
    <row r="184" spans="1:97" x14ac:dyDescent="0.25">
      <c r="A184">
        <v>168</v>
      </c>
      <c r="B184">
        <v>1591794541.7</v>
      </c>
      <c r="C184">
        <v>9107</v>
      </c>
      <c r="D184" t="s">
        <v>606</v>
      </c>
      <c r="E184" t="s">
        <v>607</v>
      </c>
      <c r="F184">
        <v>1591794533.2806399</v>
      </c>
      <c r="G184">
        <f t="shared" si="58"/>
        <v>2.2548103799349524E-4</v>
      </c>
      <c r="H184">
        <f t="shared" si="59"/>
        <v>-1.6198343555102148</v>
      </c>
      <c r="I184">
        <f t="shared" si="60"/>
        <v>410.48977419354799</v>
      </c>
      <c r="J184">
        <f t="shared" si="61"/>
        <v>443.19755402091965</v>
      </c>
      <c r="K184">
        <f t="shared" si="62"/>
        <v>45.122492825770543</v>
      </c>
      <c r="L184">
        <f t="shared" si="63"/>
        <v>41.79247318279706</v>
      </c>
      <c r="M184">
        <f t="shared" si="64"/>
        <v>7.5874079645090214E-2</v>
      </c>
      <c r="N184">
        <f t="shared" si="65"/>
        <v>2</v>
      </c>
      <c r="O184">
        <f t="shared" si="66"/>
        <v>7.4310498607131792E-2</v>
      </c>
      <c r="P184">
        <f t="shared" si="67"/>
        <v>4.6581859456915675E-2</v>
      </c>
      <c r="Q184">
        <f t="shared" si="68"/>
        <v>0</v>
      </c>
      <c r="R184">
        <f t="shared" si="69"/>
        <v>20.323247085809509</v>
      </c>
      <c r="S184">
        <f t="shared" si="70"/>
        <v>20.323247085809509</v>
      </c>
      <c r="T184">
        <f t="shared" si="71"/>
        <v>2.3939998022228872</v>
      </c>
      <c r="U184">
        <f t="shared" si="72"/>
        <v>86.929244444155259</v>
      </c>
      <c r="V184">
        <f t="shared" si="73"/>
        <v>2.0918787781201438</v>
      </c>
      <c r="W184">
        <f t="shared" si="74"/>
        <v>2.4064154606382209</v>
      </c>
      <c r="X184">
        <f t="shared" si="75"/>
        <v>0.30212102410274344</v>
      </c>
      <c r="Y184">
        <f t="shared" si="76"/>
        <v>-9.9437137755131406</v>
      </c>
      <c r="Z184">
        <f t="shared" si="77"/>
        <v>9.0319654970943262</v>
      </c>
      <c r="AA184">
        <f t="shared" si="78"/>
        <v>0.91135790531219418</v>
      </c>
      <c r="AB184">
        <f t="shared" si="79"/>
        <v>-3.9037310662060065E-4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54992.238549840775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3.25</v>
      </c>
      <c r="AP184">
        <v>0.5</v>
      </c>
      <c r="AQ184" t="s">
        <v>192</v>
      </c>
      <c r="AR184">
        <v>1591794533.2806399</v>
      </c>
      <c r="AS184">
        <v>410.48977419354799</v>
      </c>
      <c r="AT184">
        <v>409.99341935483898</v>
      </c>
      <c r="AU184">
        <v>20.546638709677399</v>
      </c>
      <c r="AV184">
        <v>20.474864516128999</v>
      </c>
      <c r="AW184">
        <v>1000.02032258065</v>
      </c>
      <c r="AX184">
        <v>101.71083870967701</v>
      </c>
      <c r="AY184">
        <v>0.100401935483871</v>
      </c>
      <c r="AZ184">
        <v>20.407012903225802</v>
      </c>
      <c r="BA184">
        <v>999.9</v>
      </c>
      <c r="BB184">
        <v>999.9</v>
      </c>
      <c r="BC184">
        <v>10000.364516129001</v>
      </c>
      <c r="BD184">
        <v>0</v>
      </c>
      <c r="BE184">
        <v>0.282605</v>
      </c>
      <c r="BF184">
        <v>1591794510.5999999</v>
      </c>
      <c r="BG184" t="s">
        <v>605</v>
      </c>
      <c r="BH184">
        <v>29</v>
      </c>
      <c r="BI184">
        <v>-1.077</v>
      </c>
      <c r="BJ184">
        <v>0.19500000000000001</v>
      </c>
      <c r="BK184">
        <v>410</v>
      </c>
      <c r="BL184">
        <v>20</v>
      </c>
      <c r="BM184">
        <v>0.23</v>
      </c>
      <c r="BN184">
        <v>0.11</v>
      </c>
      <c r="BO184">
        <v>0.49710154761904801</v>
      </c>
      <c r="BP184">
        <v>-7.9561754644544794E-3</v>
      </c>
      <c r="BQ184">
        <v>1.9156031295903601E-2</v>
      </c>
      <c r="BR184">
        <v>1</v>
      </c>
      <c r="BS184">
        <v>7.1198549999999999E-2</v>
      </c>
      <c r="BT184">
        <v>7.8107708578602896E-3</v>
      </c>
      <c r="BU184">
        <v>1.0588086310858601E-3</v>
      </c>
      <c r="BV184">
        <v>1</v>
      </c>
      <c r="BW184">
        <v>2</v>
      </c>
      <c r="BX184">
        <v>2</v>
      </c>
      <c r="BY184" t="s">
        <v>197</v>
      </c>
      <c r="BZ184">
        <v>100</v>
      </c>
      <c r="CA184">
        <v>100</v>
      </c>
      <c r="CB184">
        <v>-1.077</v>
      </c>
      <c r="CC184">
        <v>0.19500000000000001</v>
      </c>
      <c r="CD184">
        <v>2</v>
      </c>
      <c r="CE184">
        <v>1089.81</v>
      </c>
      <c r="CF184">
        <v>341.678</v>
      </c>
      <c r="CG184">
        <v>20.000299999999999</v>
      </c>
      <c r="CH184">
        <v>24.746300000000002</v>
      </c>
      <c r="CI184">
        <v>30.0002</v>
      </c>
      <c r="CJ184">
        <v>24.721599999999999</v>
      </c>
      <c r="CK184">
        <v>24.768699999999999</v>
      </c>
      <c r="CL184">
        <v>25.008900000000001</v>
      </c>
      <c r="CM184">
        <v>-30</v>
      </c>
      <c r="CN184">
        <v>-30</v>
      </c>
      <c r="CO184">
        <v>20</v>
      </c>
      <c r="CP184">
        <v>410</v>
      </c>
      <c r="CQ184">
        <v>20</v>
      </c>
      <c r="CR184">
        <v>98.989599999999996</v>
      </c>
      <c r="CS184">
        <v>106.851</v>
      </c>
    </row>
    <row r="185" spans="1:97" x14ac:dyDescent="0.25">
      <c r="A185">
        <v>169</v>
      </c>
      <c r="B185">
        <v>1591794546.5999999</v>
      </c>
      <c r="C185">
        <v>9111.8999998569507</v>
      </c>
      <c r="D185" t="s">
        <v>608</v>
      </c>
      <c r="E185" t="s">
        <v>609</v>
      </c>
      <c r="F185">
        <v>1591794538.0645199</v>
      </c>
      <c r="G185">
        <f t="shared" si="58"/>
        <v>2.2829569672435616E-4</v>
      </c>
      <c r="H185">
        <f t="shared" si="59"/>
        <v>-1.6289126268961764</v>
      </c>
      <c r="I185">
        <f t="shared" si="60"/>
        <v>410.50041935483898</v>
      </c>
      <c r="J185">
        <f t="shared" si="61"/>
        <v>442.92122115268114</v>
      </c>
      <c r="K185">
        <f t="shared" si="62"/>
        <v>45.094324072852196</v>
      </c>
      <c r="L185">
        <f t="shared" si="63"/>
        <v>41.793524578150098</v>
      </c>
      <c r="M185">
        <f t="shared" si="64"/>
        <v>7.6962460979452973E-2</v>
      </c>
      <c r="N185">
        <f t="shared" si="65"/>
        <v>2</v>
      </c>
      <c r="O185">
        <f t="shared" si="66"/>
        <v>7.5354212706913185E-2</v>
      </c>
      <c r="P185">
        <f t="shared" si="67"/>
        <v>4.7238078577947235E-2</v>
      </c>
      <c r="Q185">
        <f t="shared" si="68"/>
        <v>0</v>
      </c>
      <c r="R185">
        <f t="shared" si="69"/>
        <v>20.321298147313378</v>
      </c>
      <c r="S185">
        <f t="shared" si="70"/>
        <v>20.321298147313378</v>
      </c>
      <c r="T185">
        <f t="shared" si="71"/>
        <v>2.3937116024551015</v>
      </c>
      <c r="U185">
        <f t="shared" si="72"/>
        <v>86.9414627279466</v>
      </c>
      <c r="V185">
        <f t="shared" si="73"/>
        <v>2.0920561469183134</v>
      </c>
      <c r="W185">
        <f t="shared" si="74"/>
        <v>2.406281285449134</v>
      </c>
      <c r="X185">
        <f t="shared" si="75"/>
        <v>0.30165545553678808</v>
      </c>
      <c r="Y185">
        <f t="shared" si="76"/>
        <v>-10.067840225544106</v>
      </c>
      <c r="Z185">
        <f t="shared" si="77"/>
        <v>9.1447184221407447</v>
      </c>
      <c r="AA185">
        <f t="shared" si="78"/>
        <v>0.92272162622277099</v>
      </c>
      <c r="AB185">
        <f t="shared" si="79"/>
        <v>-4.0017718059104368E-4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54986.752837210581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3.25</v>
      </c>
      <c r="AP185">
        <v>0.5</v>
      </c>
      <c r="AQ185" t="s">
        <v>192</v>
      </c>
      <c r="AR185">
        <v>1591794538.0645199</v>
      </c>
      <c r="AS185">
        <v>410.50041935483898</v>
      </c>
      <c r="AT185">
        <v>410.001483870968</v>
      </c>
      <c r="AU185">
        <v>20.548396774193499</v>
      </c>
      <c r="AV185">
        <v>20.475725806451599</v>
      </c>
      <c r="AW185">
        <v>1000.00719354839</v>
      </c>
      <c r="AX185">
        <v>101.711</v>
      </c>
      <c r="AY185">
        <v>0.10016171290322599</v>
      </c>
      <c r="AZ185">
        <v>20.406109677419298</v>
      </c>
      <c r="BA185">
        <v>999.9</v>
      </c>
      <c r="BB185">
        <v>999.9</v>
      </c>
      <c r="BC185">
        <v>9999.2758064516092</v>
      </c>
      <c r="BD185">
        <v>0</v>
      </c>
      <c r="BE185">
        <v>0.282605</v>
      </c>
      <c r="BF185">
        <v>1591794510.5999999</v>
      </c>
      <c r="BG185" t="s">
        <v>605</v>
      </c>
      <c r="BH185">
        <v>29</v>
      </c>
      <c r="BI185">
        <v>-1.077</v>
      </c>
      <c r="BJ185">
        <v>0.19500000000000001</v>
      </c>
      <c r="BK185">
        <v>410</v>
      </c>
      <c r="BL185">
        <v>20</v>
      </c>
      <c r="BM185">
        <v>0.23</v>
      </c>
      <c r="BN185">
        <v>0.11</v>
      </c>
      <c r="BO185">
        <v>0.499589404761905</v>
      </c>
      <c r="BP185">
        <v>7.1856898808770997E-2</v>
      </c>
      <c r="BQ185">
        <v>2.0183463074247201E-2</v>
      </c>
      <c r="BR185">
        <v>1</v>
      </c>
      <c r="BS185">
        <v>7.2404314285714297E-2</v>
      </c>
      <c r="BT185">
        <v>1.0455930059378501E-2</v>
      </c>
      <c r="BU185">
        <v>1.3361645606471001E-3</v>
      </c>
      <c r="BV185">
        <v>1</v>
      </c>
      <c r="BW185">
        <v>2</v>
      </c>
      <c r="BX185">
        <v>2</v>
      </c>
      <c r="BY185" t="s">
        <v>197</v>
      </c>
      <c r="BZ185">
        <v>100</v>
      </c>
      <c r="CA185">
        <v>100</v>
      </c>
      <c r="CB185">
        <v>-1.077</v>
      </c>
      <c r="CC185">
        <v>0.19500000000000001</v>
      </c>
      <c r="CD185">
        <v>2</v>
      </c>
      <c r="CE185">
        <v>1091.19</v>
      </c>
      <c r="CF185">
        <v>341.517</v>
      </c>
      <c r="CG185">
        <v>20.0001</v>
      </c>
      <c r="CH185">
        <v>24.7468</v>
      </c>
      <c r="CI185">
        <v>30.0001</v>
      </c>
      <c r="CJ185">
        <v>24.721599999999999</v>
      </c>
      <c r="CK185">
        <v>24.770199999999999</v>
      </c>
      <c r="CL185">
        <v>25.008900000000001</v>
      </c>
      <c r="CM185">
        <v>-30</v>
      </c>
      <c r="CN185">
        <v>-30</v>
      </c>
      <c r="CO185">
        <v>20</v>
      </c>
      <c r="CP185">
        <v>410</v>
      </c>
      <c r="CQ185">
        <v>20</v>
      </c>
      <c r="CR185">
        <v>98.990899999999996</v>
      </c>
      <c r="CS185">
        <v>106.851</v>
      </c>
    </row>
    <row r="186" spans="1:97" x14ac:dyDescent="0.25">
      <c r="A186">
        <v>170</v>
      </c>
      <c r="B186">
        <v>1591794551.5999999</v>
      </c>
      <c r="C186">
        <v>9116.8999998569507</v>
      </c>
      <c r="D186" t="s">
        <v>610</v>
      </c>
      <c r="E186" t="s">
        <v>611</v>
      </c>
      <c r="F186">
        <v>1591794543</v>
      </c>
      <c r="G186">
        <f t="shared" si="58"/>
        <v>2.3038233020312469E-4</v>
      </c>
      <c r="H186">
        <f t="shared" si="59"/>
        <v>-1.6400839701462866</v>
      </c>
      <c r="I186">
        <f t="shared" si="60"/>
        <v>410.50280645161303</v>
      </c>
      <c r="J186">
        <f t="shared" si="61"/>
        <v>442.80115750672593</v>
      </c>
      <c r="K186">
        <f t="shared" si="62"/>
        <v>45.082084329877233</v>
      </c>
      <c r="L186">
        <f t="shared" si="63"/>
        <v>41.793752849035371</v>
      </c>
      <c r="M186">
        <f t="shared" si="64"/>
        <v>7.7788499192130434E-2</v>
      </c>
      <c r="N186">
        <f t="shared" si="65"/>
        <v>2</v>
      </c>
      <c r="O186">
        <f t="shared" si="66"/>
        <v>7.6145939968920037E-2</v>
      </c>
      <c r="P186">
        <f t="shared" si="67"/>
        <v>4.7735901121431126E-2</v>
      </c>
      <c r="Q186">
        <f t="shared" si="68"/>
        <v>0</v>
      </c>
      <c r="R186">
        <f t="shared" si="69"/>
        <v>20.319451912237859</v>
      </c>
      <c r="S186">
        <f t="shared" si="70"/>
        <v>20.319451912237859</v>
      </c>
      <c r="T186">
        <f t="shared" si="71"/>
        <v>2.3934386180170568</v>
      </c>
      <c r="U186">
        <f t="shared" si="72"/>
        <v>86.952817534665584</v>
      </c>
      <c r="V186">
        <f t="shared" si="73"/>
        <v>2.092191046664809</v>
      </c>
      <c r="W186">
        <f t="shared" si="74"/>
        <v>2.4061222005034084</v>
      </c>
      <c r="X186">
        <f t="shared" si="75"/>
        <v>0.30124757135224778</v>
      </c>
      <c r="Y186">
        <f t="shared" si="76"/>
        <v>-10.159860761957798</v>
      </c>
      <c r="Z186">
        <f t="shared" si="77"/>
        <v>9.2283108471209037</v>
      </c>
      <c r="AA186">
        <f t="shared" si="78"/>
        <v>0.93114239182312764</v>
      </c>
      <c r="AB186">
        <f t="shared" si="79"/>
        <v>-4.0752301376656419E-4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55004.895510279239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3.25</v>
      </c>
      <c r="AP186">
        <v>0.5</v>
      </c>
      <c r="AQ186" t="s">
        <v>192</v>
      </c>
      <c r="AR186">
        <v>1591794543</v>
      </c>
      <c r="AS186">
        <v>410.50280645161303</v>
      </c>
      <c r="AT186">
        <v>410.00051612903201</v>
      </c>
      <c r="AU186">
        <v>20.549729032258099</v>
      </c>
      <c r="AV186">
        <v>20.476393548387101</v>
      </c>
      <c r="AW186">
        <v>1000.00174193548</v>
      </c>
      <c r="AX186">
        <v>101.711096774194</v>
      </c>
      <c r="AY186">
        <v>0.100028977419355</v>
      </c>
      <c r="AZ186">
        <v>20.405038709677399</v>
      </c>
      <c r="BA186">
        <v>999.9</v>
      </c>
      <c r="BB186">
        <v>999.9</v>
      </c>
      <c r="BC186">
        <v>10002.6677419355</v>
      </c>
      <c r="BD186">
        <v>0</v>
      </c>
      <c r="BE186">
        <v>0.282605</v>
      </c>
      <c r="BF186">
        <v>1591794510.5999999</v>
      </c>
      <c r="BG186" t="s">
        <v>605</v>
      </c>
      <c r="BH186">
        <v>29</v>
      </c>
      <c r="BI186">
        <v>-1.077</v>
      </c>
      <c r="BJ186">
        <v>0.19500000000000001</v>
      </c>
      <c r="BK186">
        <v>410</v>
      </c>
      <c r="BL186">
        <v>20</v>
      </c>
      <c r="BM186">
        <v>0.23</v>
      </c>
      <c r="BN186">
        <v>0.11</v>
      </c>
      <c r="BO186">
        <v>0.49819716666666702</v>
      </c>
      <c r="BP186">
        <v>5.2674465008763903E-2</v>
      </c>
      <c r="BQ186">
        <v>1.9790605103861401E-2</v>
      </c>
      <c r="BR186">
        <v>1</v>
      </c>
      <c r="BS186">
        <v>7.2953814285714305E-2</v>
      </c>
      <c r="BT186">
        <v>1.1028174341802E-2</v>
      </c>
      <c r="BU186">
        <v>1.41440935402319E-3</v>
      </c>
      <c r="BV186">
        <v>1</v>
      </c>
      <c r="BW186">
        <v>2</v>
      </c>
      <c r="BX186">
        <v>2</v>
      </c>
      <c r="BY186" t="s">
        <v>197</v>
      </c>
      <c r="BZ186">
        <v>100</v>
      </c>
      <c r="CA186">
        <v>100</v>
      </c>
      <c r="CB186">
        <v>-1.077</v>
      </c>
      <c r="CC186">
        <v>0.19500000000000001</v>
      </c>
      <c r="CD186">
        <v>2</v>
      </c>
      <c r="CE186">
        <v>1089.24</v>
      </c>
      <c r="CF186">
        <v>341.48399999999998</v>
      </c>
      <c r="CG186">
        <v>20</v>
      </c>
      <c r="CH186">
        <v>24.7468</v>
      </c>
      <c r="CI186">
        <v>30.0001</v>
      </c>
      <c r="CJ186">
        <v>24.721599999999999</v>
      </c>
      <c r="CK186">
        <v>24.770700000000001</v>
      </c>
      <c r="CL186">
        <v>25.0091</v>
      </c>
      <c r="CM186">
        <v>-30</v>
      </c>
      <c r="CN186">
        <v>-30</v>
      </c>
      <c r="CO186">
        <v>20</v>
      </c>
      <c r="CP186">
        <v>410</v>
      </c>
      <c r="CQ186">
        <v>20</v>
      </c>
      <c r="CR186">
        <v>98.988600000000005</v>
      </c>
      <c r="CS186">
        <v>106.851</v>
      </c>
    </row>
    <row r="187" spans="1:97" x14ac:dyDescent="0.25">
      <c r="A187">
        <v>171</v>
      </c>
      <c r="B187">
        <v>1591794556.5999999</v>
      </c>
      <c r="C187">
        <v>9121.8999998569507</v>
      </c>
      <c r="D187" t="s">
        <v>612</v>
      </c>
      <c r="E187" t="s">
        <v>613</v>
      </c>
      <c r="F187">
        <v>1591794547.9774201</v>
      </c>
      <c r="G187">
        <f t="shared" si="58"/>
        <v>2.3150671882865836E-4</v>
      </c>
      <c r="H187">
        <f t="shared" si="59"/>
        <v>-1.6315074003276491</v>
      </c>
      <c r="I187">
        <f t="shared" si="60"/>
        <v>410.500612903226</v>
      </c>
      <c r="J187">
        <f t="shared" si="61"/>
        <v>442.4105782781885</v>
      </c>
      <c r="K187">
        <f t="shared" si="62"/>
        <v>45.042414622423408</v>
      </c>
      <c r="L187">
        <f t="shared" si="63"/>
        <v>41.793618229262897</v>
      </c>
      <c r="M187">
        <f t="shared" si="64"/>
        <v>7.8284160689930937E-2</v>
      </c>
      <c r="N187">
        <f t="shared" si="65"/>
        <v>2</v>
      </c>
      <c r="O187">
        <f t="shared" si="66"/>
        <v>7.6620843442619033E-2</v>
      </c>
      <c r="P187">
        <f t="shared" si="67"/>
        <v>4.8034526100394596E-2</v>
      </c>
      <c r="Q187">
        <f t="shared" si="68"/>
        <v>0</v>
      </c>
      <c r="R187">
        <f t="shared" si="69"/>
        <v>20.317734098208323</v>
      </c>
      <c r="S187">
        <f t="shared" si="70"/>
        <v>20.317734098208323</v>
      </c>
      <c r="T187">
        <f t="shared" si="71"/>
        <v>2.3931846464181334</v>
      </c>
      <c r="U187">
        <f t="shared" si="72"/>
        <v>86.966082537624118</v>
      </c>
      <c r="V187">
        <f t="shared" si="73"/>
        <v>2.0923422927814253</v>
      </c>
      <c r="W187">
        <f t="shared" si="74"/>
        <v>2.4059291067597712</v>
      </c>
      <c r="X187">
        <f t="shared" si="75"/>
        <v>0.30084235363670819</v>
      </c>
      <c r="Y187">
        <f t="shared" si="76"/>
        <v>-10.209446300343833</v>
      </c>
      <c r="Z187">
        <f t="shared" si="77"/>
        <v>9.2733612270415815</v>
      </c>
      <c r="AA187">
        <f t="shared" si="78"/>
        <v>0.93567356575642957</v>
      </c>
      <c r="AB187">
        <f t="shared" si="79"/>
        <v>-4.1150754582197635E-4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55016.540860107241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3.25</v>
      </c>
      <c r="AP187">
        <v>0.5</v>
      </c>
      <c r="AQ187" t="s">
        <v>192</v>
      </c>
      <c r="AR187">
        <v>1591794547.9774201</v>
      </c>
      <c r="AS187">
        <v>410.500612903226</v>
      </c>
      <c r="AT187">
        <v>410.00125806451598</v>
      </c>
      <c r="AU187">
        <v>20.5511709677419</v>
      </c>
      <c r="AV187">
        <v>20.477477419354798</v>
      </c>
      <c r="AW187">
        <v>999.99825806451599</v>
      </c>
      <c r="AX187">
        <v>101.71135483870999</v>
      </c>
      <c r="AY187">
        <v>9.99870096774194E-2</v>
      </c>
      <c r="AZ187">
        <v>20.403738709677398</v>
      </c>
      <c r="BA187">
        <v>999.9</v>
      </c>
      <c r="BB187">
        <v>999.9</v>
      </c>
      <c r="BC187">
        <v>10004.8032258065</v>
      </c>
      <c r="BD187">
        <v>0</v>
      </c>
      <c r="BE187">
        <v>0.282605</v>
      </c>
      <c r="BF187">
        <v>1591794510.5999999</v>
      </c>
      <c r="BG187" t="s">
        <v>605</v>
      </c>
      <c r="BH187">
        <v>29</v>
      </c>
      <c r="BI187">
        <v>-1.077</v>
      </c>
      <c r="BJ187">
        <v>0.19500000000000001</v>
      </c>
      <c r="BK187">
        <v>410</v>
      </c>
      <c r="BL187">
        <v>20</v>
      </c>
      <c r="BM187">
        <v>0.23</v>
      </c>
      <c r="BN187">
        <v>0.11</v>
      </c>
      <c r="BO187">
        <v>0.49980666666666701</v>
      </c>
      <c r="BP187">
        <v>-7.9796781178955695E-2</v>
      </c>
      <c r="BQ187">
        <v>1.6233586766868899E-2</v>
      </c>
      <c r="BR187">
        <v>1</v>
      </c>
      <c r="BS187">
        <v>7.3278926190476198E-2</v>
      </c>
      <c r="BT187">
        <v>3.24289969839E-3</v>
      </c>
      <c r="BU187">
        <v>1.27797199314634E-3</v>
      </c>
      <c r="BV187">
        <v>1</v>
      </c>
      <c r="BW187">
        <v>2</v>
      </c>
      <c r="BX187">
        <v>2</v>
      </c>
      <c r="BY187" t="s">
        <v>197</v>
      </c>
      <c r="BZ187">
        <v>100</v>
      </c>
      <c r="CA187">
        <v>100</v>
      </c>
      <c r="CB187">
        <v>-1.077</v>
      </c>
      <c r="CC187">
        <v>0.19500000000000001</v>
      </c>
      <c r="CD187">
        <v>2</v>
      </c>
      <c r="CE187">
        <v>1091.55</v>
      </c>
      <c r="CF187">
        <v>341.52100000000002</v>
      </c>
      <c r="CG187">
        <v>20.0002</v>
      </c>
      <c r="CH187">
        <v>24.7468</v>
      </c>
      <c r="CI187">
        <v>30.0001</v>
      </c>
      <c r="CJ187">
        <v>24.722200000000001</v>
      </c>
      <c r="CK187">
        <v>24.770700000000001</v>
      </c>
      <c r="CL187">
        <v>25.008600000000001</v>
      </c>
      <c r="CM187">
        <v>-30</v>
      </c>
      <c r="CN187">
        <v>-30</v>
      </c>
      <c r="CO187">
        <v>20</v>
      </c>
      <c r="CP187">
        <v>410</v>
      </c>
      <c r="CQ187">
        <v>20</v>
      </c>
      <c r="CR187">
        <v>98.989099999999993</v>
      </c>
      <c r="CS187">
        <v>106.851</v>
      </c>
    </row>
    <row r="188" spans="1:97" x14ac:dyDescent="0.25">
      <c r="A188">
        <v>172</v>
      </c>
      <c r="B188">
        <v>1591794838.7</v>
      </c>
      <c r="C188">
        <v>9404</v>
      </c>
      <c r="D188" t="s">
        <v>616</v>
      </c>
      <c r="E188" t="s">
        <v>617</v>
      </c>
      <c r="F188">
        <v>1591794830.67419</v>
      </c>
      <c r="G188">
        <f t="shared" si="58"/>
        <v>1.7763658143363182E-5</v>
      </c>
      <c r="H188">
        <f t="shared" si="59"/>
        <v>-0.90734401885306304</v>
      </c>
      <c r="I188">
        <f t="shared" si="60"/>
        <v>411.38825806451598</v>
      </c>
      <c r="J188">
        <f t="shared" si="61"/>
        <v>670.90000789238547</v>
      </c>
      <c r="K188">
        <f t="shared" si="62"/>
        <v>68.309682806477184</v>
      </c>
      <c r="L188">
        <f t="shared" si="63"/>
        <v>41.886720954106593</v>
      </c>
      <c r="M188">
        <f t="shared" si="64"/>
        <v>5.5421896222012778E-3</v>
      </c>
      <c r="N188">
        <f t="shared" si="65"/>
        <v>2</v>
      </c>
      <c r="O188">
        <f t="shared" si="66"/>
        <v>5.5336715986434686E-3</v>
      </c>
      <c r="P188">
        <f t="shared" si="67"/>
        <v>3.4593089525387566E-3</v>
      </c>
      <c r="Q188">
        <f t="shared" si="68"/>
        <v>0</v>
      </c>
      <c r="R188">
        <f t="shared" si="69"/>
        <v>20.429065524985894</v>
      </c>
      <c r="S188">
        <f t="shared" si="70"/>
        <v>20.429065524985894</v>
      </c>
      <c r="T188">
        <f t="shared" si="71"/>
        <v>2.4096934361146611</v>
      </c>
      <c r="U188">
        <f t="shared" si="72"/>
        <v>86.700590743288814</v>
      </c>
      <c r="V188">
        <f t="shared" si="73"/>
        <v>2.0900695459469003</v>
      </c>
      <c r="W188">
        <f t="shared" si="74"/>
        <v>2.4106750923247717</v>
      </c>
      <c r="X188">
        <f t="shared" si="75"/>
        <v>0.31962389016776083</v>
      </c>
      <c r="Y188">
        <f t="shared" si="76"/>
        <v>-0.78337732412231631</v>
      </c>
      <c r="Z188">
        <f t="shared" si="77"/>
        <v>0.71152962101403672</v>
      </c>
      <c r="AA188">
        <f t="shared" si="78"/>
        <v>7.184527950089474E-2</v>
      </c>
      <c r="AB188">
        <f t="shared" si="79"/>
        <v>-2.4236073848937778E-6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54988.721478790088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15.43</v>
      </c>
      <c r="AP188">
        <v>0.5</v>
      </c>
      <c r="AQ188" t="s">
        <v>192</v>
      </c>
      <c r="AR188">
        <v>1591794830.67419</v>
      </c>
      <c r="AS188">
        <v>411.38825806451598</v>
      </c>
      <c r="AT188">
        <v>409.99958064516102</v>
      </c>
      <c r="AU188">
        <v>20.527509677419399</v>
      </c>
      <c r="AV188">
        <v>20.500664516129</v>
      </c>
      <c r="AW188">
        <v>1000.0565483871</v>
      </c>
      <c r="AX188">
        <v>101.71661290322599</v>
      </c>
      <c r="AY188">
        <v>0.101365935483871</v>
      </c>
      <c r="AZ188">
        <v>20.435664516128998</v>
      </c>
      <c r="BA188">
        <v>999.9</v>
      </c>
      <c r="BB188">
        <v>999.9</v>
      </c>
      <c r="BC188">
        <v>10000.1238709677</v>
      </c>
      <c r="BD188">
        <v>0</v>
      </c>
      <c r="BE188">
        <v>0.282605</v>
      </c>
      <c r="BF188">
        <v>1591794816.5999999</v>
      </c>
      <c r="BG188" t="s">
        <v>618</v>
      </c>
      <c r="BH188">
        <v>30</v>
      </c>
      <c r="BI188">
        <v>-1.085</v>
      </c>
      <c r="BJ188">
        <v>0.19500000000000001</v>
      </c>
      <c r="BK188">
        <v>410</v>
      </c>
      <c r="BL188">
        <v>20</v>
      </c>
      <c r="BM188">
        <v>0.37</v>
      </c>
      <c r="BN188">
        <v>0.16</v>
      </c>
      <c r="BO188">
        <v>1.24375069214286</v>
      </c>
      <c r="BP188">
        <v>2.1514760509628501</v>
      </c>
      <c r="BQ188">
        <v>0.35053368010737501</v>
      </c>
      <c r="BR188">
        <v>0</v>
      </c>
      <c r="BS188">
        <v>2.3151578809523801E-2</v>
      </c>
      <c r="BT188">
        <v>5.9168524586340698E-2</v>
      </c>
      <c r="BU188">
        <v>7.7974337729089403E-3</v>
      </c>
      <c r="BV188">
        <v>1</v>
      </c>
      <c r="BW188">
        <v>1</v>
      </c>
      <c r="BX188">
        <v>2</v>
      </c>
      <c r="BY188" t="s">
        <v>200</v>
      </c>
      <c r="BZ188">
        <v>100</v>
      </c>
      <c r="CA188">
        <v>100</v>
      </c>
      <c r="CB188">
        <v>-1.085</v>
      </c>
      <c r="CC188">
        <v>0.19500000000000001</v>
      </c>
      <c r="CD188">
        <v>2</v>
      </c>
      <c r="CE188">
        <v>1088.95</v>
      </c>
      <c r="CF188">
        <v>340.654</v>
      </c>
      <c r="CG188">
        <v>20.000299999999999</v>
      </c>
      <c r="CH188">
        <v>24.7681</v>
      </c>
      <c r="CI188">
        <v>30.000299999999999</v>
      </c>
      <c r="CJ188">
        <v>24.744499999999999</v>
      </c>
      <c r="CK188">
        <v>24.791499999999999</v>
      </c>
      <c r="CL188">
        <v>25.0166</v>
      </c>
      <c r="CM188">
        <v>-30</v>
      </c>
      <c r="CN188">
        <v>-30</v>
      </c>
      <c r="CO188">
        <v>20</v>
      </c>
      <c r="CP188">
        <v>410</v>
      </c>
      <c r="CQ188">
        <v>20</v>
      </c>
      <c r="CR188">
        <v>98.9923</v>
      </c>
      <c r="CS188">
        <v>106.845</v>
      </c>
    </row>
    <row r="189" spans="1:97" x14ac:dyDescent="0.25">
      <c r="A189">
        <v>173</v>
      </c>
      <c r="B189">
        <v>1591794843.7</v>
      </c>
      <c r="C189">
        <v>9409</v>
      </c>
      <c r="D189" t="s">
        <v>619</v>
      </c>
      <c r="E189" t="s">
        <v>620</v>
      </c>
      <c r="F189">
        <v>1591794835.33548</v>
      </c>
      <c r="G189">
        <f t="shared" si="58"/>
        <v>1.8943767944719688E-5</v>
      </c>
      <c r="H189">
        <f t="shared" si="59"/>
        <v>-0.90848110062094678</v>
      </c>
      <c r="I189">
        <f t="shared" si="60"/>
        <v>411.37283870967701</v>
      </c>
      <c r="J189">
        <f t="shared" si="61"/>
        <v>654.39775641188987</v>
      </c>
      <c r="K189">
        <f t="shared" si="62"/>
        <v>66.629185276046911</v>
      </c>
      <c r="L189">
        <f t="shared" si="63"/>
        <v>41.884980227023313</v>
      </c>
      <c r="M189">
        <f t="shared" si="64"/>
        <v>5.9230254111591529E-3</v>
      </c>
      <c r="N189">
        <f t="shared" si="65"/>
        <v>2</v>
      </c>
      <c r="O189">
        <f t="shared" si="66"/>
        <v>5.9132976311159109E-3</v>
      </c>
      <c r="P189">
        <f t="shared" si="67"/>
        <v>3.6966836721805917E-3</v>
      </c>
      <c r="Q189">
        <f t="shared" si="68"/>
        <v>0</v>
      </c>
      <c r="R189">
        <f t="shared" si="69"/>
        <v>20.427065827378435</v>
      </c>
      <c r="S189">
        <f t="shared" si="70"/>
        <v>20.427065827378435</v>
      </c>
      <c r="T189">
        <f t="shared" si="71"/>
        <v>2.4093960331878268</v>
      </c>
      <c r="U189">
        <f t="shared" si="72"/>
        <v>86.723580765075724</v>
      </c>
      <c r="V189">
        <f t="shared" si="73"/>
        <v>2.0904223131732378</v>
      </c>
      <c r="W189">
        <f t="shared" si="74"/>
        <v>2.4104428054417553</v>
      </c>
      <c r="X189">
        <f t="shared" si="75"/>
        <v>0.31897372001458901</v>
      </c>
      <c r="Y189">
        <f t="shared" si="76"/>
        <v>-0.83542016636213823</v>
      </c>
      <c r="Z189">
        <f t="shared" si="77"/>
        <v>0.75880044810760283</v>
      </c>
      <c r="AA189">
        <f t="shared" si="78"/>
        <v>7.6616961954842397E-2</v>
      </c>
      <c r="AB189">
        <f t="shared" si="79"/>
        <v>-2.756299693040809E-6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55005.510547719794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15.43</v>
      </c>
      <c r="AP189">
        <v>0.5</v>
      </c>
      <c r="AQ189" t="s">
        <v>192</v>
      </c>
      <c r="AR189">
        <v>1591794835.33548</v>
      </c>
      <c r="AS189">
        <v>411.37283870967701</v>
      </c>
      <c r="AT189">
        <v>409.98312903225798</v>
      </c>
      <c r="AU189">
        <v>20.531058064516099</v>
      </c>
      <c r="AV189">
        <v>20.5024290322581</v>
      </c>
      <c r="AW189">
        <v>1000.03751612903</v>
      </c>
      <c r="AX189">
        <v>101.71683870967701</v>
      </c>
      <c r="AY189">
        <v>0.10072503225806501</v>
      </c>
      <c r="AZ189">
        <v>20.434103225806499</v>
      </c>
      <c r="BA189">
        <v>999.9</v>
      </c>
      <c r="BB189">
        <v>999.9</v>
      </c>
      <c r="BC189">
        <v>10003.2287096774</v>
      </c>
      <c r="BD189">
        <v>0</v>
      </c>
      <c r="BE189">
        <v>0.282605</v>
      </c>
      <c r="BF189">
        <v>1591794816.5999999</v>
      </c>
      <c r="BG189" t="s">
        <v>618</v>
      </c>
      <c r="BH189">
        <v>30</v>
      </c>
      <c r="BI189">
        <v>-1.085</v>
      </c>
      <c r="BJ189">
        <v>0.19500000000000001</v>
      </c>
      <c r="BK189">
        <v>410</v>
      </c>
      <c r="BL189">
        <v>20</v>
      </c>
      <c r="BM189">
        <v>0.37</v>
      </c>
      <c r="BN189">
        <v>0.16</v>
      </c>
      <c r="BO189">
        <v>1.38943976190476</v>
      </c>
      <c r="BP189">
        <v>6.6843759019792901E-3</v>
      </c>
      <c r="BQ189">
        <v>1.2066793965672E-2</v>
      </c>
      <c r="BR189">
        <v>1</v>
      </c>
      <c r="BS189">
        <v>2.7774857142857101E-2</v>
      </c>
      <c r="BT189">
        <v>2.1447388928234098E-2</v>
      </c>
      <c r="BU189">
        <v>2.3585603691298499E-3</v>
      </c>
      <c r="BV189">
        <v>1</v>
      </c>
      <c r="BW189">
        <v>2</v>
      </c>
      <c r="BX189">
        <v>2</v>
      </c>
      <c r="BY189" t="s">
        <v>197</v>
      </c>
      <c r="BZ189">
        <v>100</v>
      </c>
      <c r="CA189">
        <v>100</v>
      </c>
      <c r="CB189">
        <v>-1.085</v>
      </c>
      <c r="CC189">
        <v>0.19500000000000001</v>
      </c>
      <c r="CD189">
        <v>2</v>
      </c>
      <c r="CE189">
        <v>1088.23</v>
      </c>
      <c r="CF189">
        <v>340.714</v>
      </c>
      <c r="CG189">
        <v>20.0002</v>
      </c>
      <c r="CH189">
        <v>24.769600000000001</v>
      </c>
      <c r="CI189">
        <v>30.0001</v>
      </c>
      <c r="CJ189">
        <v>24.744499999999999</v>
      </c>
      <c r="CK189">
        <v>24.791499999999999</v>
      </c>
      <c r="CL189">
        <v>25.016999999999999</v>
      </c>
      <c r="CM189">
        <v>-30</v>
      </c>
      <c r="CN189">
        <v>-30</v>
      </c>
      <c r="CO189">
        <v>20</v>
      </c>
      <c r="CP189">
        <v>410</v>
      </c>
      <c r="CQ189">
        <v>20</v>
      </c>
      <c r="CR189">
        <v>98.991100000000003</v>
      </c>
      <c r="CS189">
        <v>106.845</v>
      </c>
    </row>
    <row r="190" spans="1:97" x14ac:dyDescent="0.25">
      <c r="A190">
        <v>174</v>
      </c>
      <c r="B190">
        <v>1591794848.7</v>
      </c>
      <c r="C190">
        <v>9414</v>
      </c>
      <c r="D190" t="s">
        <v>621</v>
      </c>
      <c r="E190" t="s">
        <v>622</v>
      </c>
      <c r="F190">
        <v>1591794840.1322601</v>
      </c>
      <c r="G190">
        <f t="shared" si="58"/>
        <v>2.0928570097576453E-5</v>
      </c>
      <c r="H190">
        <f t="shared" si="59"/>
        <v>-0.90334364769588937</v>
      </c>
      <c r="I190">
        <f t="shared" si="60"/>
        <v>411.36148387096802</v>
      </c>
      <c r="J190">
        <f t="shared" si="61"/>
        <v>629.34749989815373</v>
      </c>
      <c r="K190">
        <f t="shared" si="62"/>
        <v>64.078222973349284</v>
      </c>
      <c r="L190">
        <f t="shared" si="63"/>
        <v>41.883558591076309</v>
      </c>
      <c r="M190">
        <f t="shared" si="64"/>
        <v>6.5607572507357373E-3</v>
      </c>
      <c r="N190">
        <f t="shared" si="65"/>
        <v>2</v>
      </c>
      <c r="O190">
        <f t="shared" si="66"/>
        <v>6.5488241977198101E-3</v>
      </c>
      <c r="P190">
        <f t="shared" si="67"/>
        <v>4.0940854303497792E-3</v>
      </c>
      <c r="Q190">
        <f t="shared" si="68"/>
        <v>0</v>
      </c>
      <c r="R190">
        <f t="shared" si="69"/>
        <v>20.424512353251956</v>
      </c>
      <c r="S190">
        <f t="shared" si="70"/>
        <v>20.424512353251956</v>
      </c>
      <c r="T190">
        <f t="shared" si="71"/>
        <v>2.4090163171755128</v>
      </c>
      <c r="U190">
        <f t="shared" si="72"/>
        <v>86.749909304977706</v>
      </c>
      <c r="V190">
        <f t="shared" si="73"/>
        <v>2.0908225694336386</v>
      </c>
      <c r="W190">
        <f t="shared" si="74"/>
        <v>2.4101726286342839</v>
      </c>
      <c r="X190">
        <f t="shared" si="75"/>
        <v>0.31819374774187414</v>
      </c>
      <c r="Y190">
        <f t="shared" si="76"/>
        <v>-0.92294994130312158</v>
      </c>
      <c r="Z190">
        <f t="shared" si="77"/>
        <v>0.83830394554245502</v>
      </c>
      <c r="AA190">
        <f t="shared" si="78"/>
        <v>8.4642631666314347E-2</v>
      </c>
      <c r="AB190">
        <f t="shared" si="79"/>
        <v>-3.3640943521984212E-6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54967.778686122649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15.43</v>
      </c>
      <c r="AP190">
        <v>0.5</v>
      </c>
      <c r="AQ190" t="s">
        <v>192</v>
      </c>
      <c r="AR190">
        <v>1591794840.1322601</v>
      </c>
      <c r="AS190">
        <v>411.36148387096802</v>
      </c>
      <c r="AT190">
        <v>409.98093548387101</v>
      </c>
      <c r="AU190">
        <v>20.535119354838699</v>
      </c>
      <c r="AV190">
        <v>20.5034903225806</v>
      </c>
      <c r="AW190">
        <v>1000.0194516129</v>
      </c>
      <c r="AX190">
        <v>101.71648387096801</v>
      </c>
      <c r="AY190">
        <v>0.100434419354839</v>
      </c>
      <c r="AZ190">
        <v>20.4322870967742</v>
      </c>
      <c r="BA190">
        <v>999.9</v>
      </c>
      <c r="BB190">
        <v>999.9</v>
      </c>
      <c r="BC190">
        <v>9996.0464516128995</v>
      </c>
      <c r="BD190">
        <v>0</v>
      </c>
      <c r="BE190">
        <v>0.282605</v>
      </c>
      <c r="BF190">
        <v>1591794816.5999999</v>
      </c>
      <c r="BG190" t="s">
        <v>618</v>
      </c>
      <c r="BH190">
        <v>30</v>
      </c>
      <c r="BI190">
        <v>-1.085</v>
      </c>
      <c r="BJ190">
        <v>0.19500000000000001</v>
      </c>
      <c r="BK190">
        <v>410</v>
      </c>
      <c r="BL190">
        <v>20</v>
      </c>
      <c r="BM190">
        <v>0.37</v>
      </c>
      <c r="BN190">
        <v>0.16</v>
      </c>
      <c r="BO190">
        <v>1.38397666666667</v>
      </c>
      <c r="BP190">
        <v>-7.6137423701651205E-2</v>
      </c>
      <c r="BQ190">
        <v>1.56416056395796E-2</v>
      </c>
      <c r="BR190">
        <v>1</v>
      </c>
      <c r="BS190">
        <v>3.0649228571428599E-2</v>
      </c>
      <c r="BT190">
        <v>3.6117422555277098E-2</v>
      </c>
      <c r="BU190">
        <v>3.9921402405993E-3</v>
      </c>
      <c r="BV190">
        <v>1</v>
      </c>
      <c r="BW190">
        <v>2</v>
      </c>
      <c r="BX190">
        <v>2</v>
      </c>
      <c r="BY190" t="s">
        <v>197</v>
      </c>
      <c r="BZ190">
        <v>100</v>
      </c>
      <c r="CA190">
        <v>100</v>
      </c>
      <c r="CB190">
        <v>-1.085</v>
      </c>
      <c r="CC190">
        <v>0.19500000000000001</v>
      </c>
      <c r="CD190">
        <v>2</v>
      </c>
      <c r="CE190">
        <v>1090.07</v>
      </c>
      <c r="CF190">
        <v>340.83499999999998</v>
      </c>
      <c r="CG190">
        <v>20</v>
      </c>
      <c r="CH190">
        <v>24.769600000000001</v>
      </c>
      <c r="CI190">
        <v>30.0001</v>
      </c>
      <c r="CJ190">
        <v>24.744499999999999</v>
      </c>
      <c r="CK190">
        <v>24.791499999999999</v>
      </c>
      <c r="CL190">
        <v>25.016500000000001</v>
      </c>
      <c r="CM190">
        <v>-30</v>
      </c>
      <c r="CN190">
        <v>-30</v>
      </c>
      <c r="CO190">
        <v>20</v>
      </c>
      <c r="CP190">
        <v>410</v>
      </c>
      <c r="CQ190">
        <v>20</v>
      </c>
      <c r="CR190">
        <v>98.992800000000003</v>
      </c>
      <c r="CS190">
        <v>106.84399999999999</v>
      </c>
    </row>
    <row r="191" spans="1:97" x14ac:dyDescent="0.25">
      <c r="A191">
        <v>175</v>
      </c>
      <c r="B191">
        <v>1591794853.7</v>
      </c>
      <c r="C191">
        <v>9419</v>
      </c>
      <c r="D191" t="s">
        <v>623</v>
      </c>
      <c r="E191" t="s">
        <v>624</v>
      </c>
      <c r="F191">
        <v>1591794845.0709701</v>
      </c>
      <c r="G191">
        <f t="shared" si="58"/>
        <v>2.2642407393467564E-5</v>
      </c>
      <c r="H191">
        <f t="shared" si="59"/>
        <v>-0.89310551720868281</v>
      </c>
      <c r="I191">
        <f t="shared" si="60"/>
        <v>411.35083870967702</v>
      </c>
      <c r="J191">
        <f t="shared" si="61"/>
        <v>609.9675257073477</v>
      </c>
      <c r="K191">
        <f t="shared" si="62"/>
        <v>62.104759993945585</v>
      </c>
      <c r="L191">
        <f t="shared" si="63"/>
        <v>41.882303622225393</v>
      </c>
      <c r="M191">
        <f t="shared" si="64"/>
        <v>7.1134749136955036E-3</v>
      </c>
      <c r="N191">
        <f t="shared" si="65"/>
        <v>2</v>
      </c>
      <c r="O191">
        <f t="shared" si="66"/>
        <v>7.0994488634692427E-3</v>
      </c>
      <c r="P191">
        <f t="shared" si="67"/>
        <v>4.4384133946219788E-3</v>
      </c>
      <c r="Q191">
        <f t="shared" si="68"/>
        <v>0</v>
      </c>
      <c r="R191">
        <f t="shared" si="69"/>
        <v>20.4223756689039</v>
      </c>
      <c r="S191">
        <f t="shared" si="70"/>
        <v>20.4223756689039</v>
      </c>
      <c r="T191">
        <f t="shared" si="71"/>
        <v>2.4086986204437237</v>
      </c>
      <c r="U191">
        <f t="shared" si="72"/>
        <v>86.771487774700191</v>
      </c>
      <c r="V191">
        <f t="shared" si="73"/>
        <v>2.0911490364905765</v>
      </c>
      <c r="W191">
        <f t="shared" si="74"/>
        <v>2.4099495008316421</v>
      </c>
      <c r="X191">
        <f t="shared" si="75"/>
        <v>0.31754958395314725</v>
      </c>
      <c r="Y191">
        <f t="shared" si="76"/>
        <v>-0.99853016605191958</v>
      </c>
      <c r="Z191">
        <f t="shared" si="77"/>
        <v>0.90695379868720616</v>
      </c>
      <c r="AA191">
        <f t="shared" si="78"/>
        <v>9.1572429775926126E-2</v>
      </c>
      <c r="AB191">
        <f t="shared" si="79"/>
        <v>-3.9375887872505899E-6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54997.696608677565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15.43</v>
      </c>
      <c r="AP191">
        <v>0.5</v>
      </c>
      <c r="AQ191" t="s">
        <v>192</v>
      </c>
      <c r="AR191">
        <v>1591794845.0709701</v>
      </c>
      <c r="AS191">
        <v>411.35083870967702</v>
      </c>
      <c r="AT191">
        <v>409.987161290323</v>
      </c>
      <c r="AU191">
        <v>20.538409677419398</v>
      </c>
      <c r="AV191">
        <v>20.504190322580602</v>
      </c>
      <c r="AW191">
        <v>1000.00948387097</v>
      </c>
      <c r="AX191">
        <v>101.716258064516</v>
      </c>
      <c r="AY191">
        <v>0.100244251612903</v>
      </c>
      <c r="AZ191">
        <v>20.4307870967742</v>
      </c>
      <c r="BA191">
        <v>999.9</v>
      </c>
      <c r="BB191">
        <v>999.9</v>
      </c>
      <c r="BC191">
        <v>10001.688709677401</v>
      </c>
      <c r="BD191">
        <v>0</v>
      </c>
      <c r="BE191">
        <v>0.282605</v>
      </c>
      <c r="BF191">
        <v>1591794816.5999999</v>
      </c>
      <c r="BG191" t="s">
        <v>618</v>
      </c>
      <c r="BH191">
        <v>30</v>
      </c>
      <c r="BI191">
        <v>-1.085</v>
      </c>
      <c r="BJ191">
        <v>0.19500000000000001</v>
      </c>
      <c r="BK191">
        <v>410</v>
      </c>
      <c r="BL191">
        <v>20</v>
      </c>
      <c r="BM191">
        <v>0.37</v>
      </c>
      <c r="BN191">
        <v>0.16</v>
      </c>
      <c r="BO191">
        <v>1.3663997619047601</v>
      </c>
      <c r="BP191">
        <v>-0.21601963000264099</v>
      </c>
      <c r="BQ191">
        <v>3.0814296503261802E-2</v>
      </c>
      <c r="BR191">
        <v>0</v>
      </c>
      <c r="BS191">
        <v>3.2968885714285703E-2</v>
      </c>
      <c r="BT191">
        <v>3.7183813592019901E-2</v>
      </c>
      <c r="BU191">
        <v>4.0776407743397204E-3</v>
      </c>
      <c r="BV191">
        <v>1</v>
      </c>
      <c r="BW191">
        <v>1</v>
      </c>
      <c r="BX191">
        <v>2</v>
      </c>
      <c r="BY191" t="s">
        <v>200</v>
      </c>
      <c r="BZ191">
        <v>100</v>
      </c>
      <c r="CA191">
        <v>100</v>
      </c>
      <c r="CB191">
        <v>-1.085</v>
      </c>
      <c r="CC191">
        <v>0.19500000000000001</v>
      </c>
      <c r="CD191">
        <v>2</v>
      </c>
      <c r="CE191">
        <v>1090.82</v>
      </c>
      <c r="CF191">
        <v>340.84699999999998</v>
      </c>
      <c r="CG191">
        <v>20</v>
      </c>
      <c r="CH191">
        <v>24.769600000000001</v>
      </c>
      <c r="CI191">
        <v>30.0001</v>
      </c>
      <c r="CJ191">
        <v>24.744499999999999</v>
      </c>
      <c r="CK191">
        <v>24.791499999999999</v>
      </c>
      <c r="CL191">
        <v>25.017199999999999</v>
      </c>
      <c r="CM191">
        <v>-30</v>
      </c>
      <c r="CN191">
        <v>-30</v>
      </c>
      <c r="CO191">
        <v>20</v>
      </c>
      <c r="CP191">
        <v>410</v>
      </c>
      <c r="CQ191">
        <v>20</v>
      </c>
      <c r="CR191">
        <v>98.991299999999995</v>
      </c>
      <c r="CS191">
        <v>106.84399999999999</v>
      </c>
    </row>
    <row r="192" spans="1:97" x14ac:dyDescent="0.25">
      <c r="A192">
        <v>176</v>
      </c>
      <c r="B192">
        <v>1591794858.7</v>
      </c>
      <c r="C192">
        <v>9424</v>
      </c>
      <c r="D192" t="s">
        <v>625</v>
      </c>
      <c r="E192" t="s">
        <v>626</v>
      </c>
      <c r="F192">
        <v>1591794850.0709701</v>
      </c>
      <c r="G192">
        <f t="shared" si="58"/>
        <v>2.4155784156475242E-5</v>
      </c>
      <c r="H192">
        <f t="shared" si="59"/>
        <v>-0.89117589647872808</v>
      </c>
      <c r="I192">
        <f t="shared" si="60"/>
        <v>411.34877419354802</v>
      </c>
      <c r="J192">
        <f t="shared" si="61"/>
        <v>596.64130613806867</v>
      </c>
      <c r="K192">
        <f t="shared" si="62"/>
        <v>60.747902918882474</v>
      </c>
      <c r="L192">
        <f t="shared" si="63"/>
        <v>41.882074109579605</v>
      </c>
      <c r="M192">
        <f t="shared" si="64"/>
        <v>7.6038985014811262E-3</v>
      </c>
      <c r="N192">
        <f t="shared" si="65"/>
        <v>2</v>
      </c>
      <c r="O192">
        <f t="shared" si="66"/>
        <v>7.5878741426431869E-3</v>
      </c>
      <c r="P192">
        <f t="shared" si="67"/>
        <v>4.7438582216348286E-3</v>
      </c>
      <c r="Q192">
        <f t="shared" si="68"/>
        <v>0</v>
      </c>
      <c r="R192">
        <f t="shared" si="69"/>
        <v>20.420755391155001</v>
      </c>
      <c r="S192">
        <f t="shared" si="70"/>
        <v>20.420755391155001</v>
      </c>
      <c r="T192">
        <f t="shared" si="71"/>
        <v>2.4084577310204254</v>
      </c>
      <c r="U192">
        <f t="shared" si="72"/>
        <v>86.791330080564919</v>
      </c>
      <c r="V192">
        <f t="shared" si="73"/>
        <v>2.0914906354179137</v>
      </c>
      <c r="W192">
        <f t="shared" si="74"/>
        <v>2.4097921226422807</v>
      </c>
      <c r="X192">
        <f t="shared" si="75"/>
        <v>0.31696709560251168</v>
      </c>
      <c r="Y192">
        <f t="shared" si="76"/>
        <v>-1.0652700813005582</v>
      </c>
      <c r="Z192">
        <f t="shared" si="77"/>
        <v>0.96757387830032582</v>
      </c>
      <c r="AA192">
        <f t="shared" si="78"/>
        <v>9.7691721486667063E-2</v>
      </c>
      <c r="AB192">
        <f t="shared" si="79"/>
        <v>-4.4815135653575311E-6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54973.908204605599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15.43</v>
      </c>
      <c r="AP192">
        <v>0.5</v>
      </c>
      <c r="AQ192" t="s">
        <v>192</v>
      </c>
      <c r="AR192">
        <v>1591794850.0709701</v>
      </c>
      <c r="AS192">
        <v>411.34877419354802</v>
      </c>
      <c r="AT192">
        <v>409.98903225806401</v>
      </c>
      <c r="AU192">
        <v>20.541774193548399</v>
      </c>
      <c r="AV192">
        <v>20.505267741935501</v>
      </c>
      <c r="AW192">
        <v>1000.00774193548</v>
      </c>
      <c r="AX192">
        <v>101.716322580645</v>
      </c>
      <c r="AY192">
        <v>0.100132790322581</v>
      </c>
      <c r="AZ192">
        <v>20.429729032258098</v>
      </c>
      <c r="BA192">
        <v>999.9</v>
      </c>
      <c r="BB192">
        <v>999.9</v>
      </c>
      <c r="BC192">
        <v>9997.1341935483906</v>
      </c>
      <c r="BD192">
        <v>0</v>
      </c>
      <c r="BE192">
        <v>0.282605</v>
      </c>
      <c r="BF192">
        <v>1591794816.5999999</v>
      </c>
      <c r="BG192" t="s">
        <v>618</v>
      </c>
      <c r="BH192">
        <v>30</v>
      </c>
      <c r="BI192">
        <v>-1.085</v>
      </c>
      <c r="BJ192">
        <v>0.19500000000000001</v>
      </c>
      <c r="BK192">
        <v>410</v>
      </c>
      <c r="BL192">
        <v>20</v>
      </c>
      <c r="BM192">
        <v>0.37</v>
      </c>
      <c r="BN192">
        <v>0.16</v>
      </c>
      <c r="BO192">
        <v>1.36744</v>
      </c>
      <c r="BP192">
        <v>-0.101875828539016</v>
      </c>
      <c r="BQ192">
        <v>3.1420802329788097E-2</v>
      </c>
      <c r="BR192">
        <v>0</v>
      </c>
      <c r="BS192">
        <v>3.51067523809524E-2</v>
      </c>
      <c r="BT192">
        <v>2.4163418199497799E-2</v>
      </c>
      <c r="BU192">
        <v>3.1366755135423599E-3</v>
      </c>
      <c r="BV192">
        <v>1</v>
      </c>
      <c r="BW192">
        <v>1</v>
      </c>
      <c r="BX192">
        <v>2</v>
      </c>
      <c r="BY192" t="s">
        <v>200</v>
      </c>
      <c r="BZ192">
        <v>100</v>
      </c>
      <c r="CA192">
        <v>100</v>
      </c>
      <c r="CB192">
        <v>-1.085</v>
      </c>
      <c r="CC192">
        <v>0.19500000000000001</v>
      </c>
      <c r="CD192">
        <v>2</v>
      </c>
      <c r="CE192">
        <v>1089.0899999999999</v>
      </c>
      <c r="CF192">
        <v>340.90800000000002</v>
      </c>
      <c r="CG192">
        <v>20</v>
      </c>
      <c r="CH192">
        <v>24.769600000000001</v>
      </c>
      <c r="CI192">
        <v>30.0001</v>
      </c>
      <c r="CJ192">
        <v>24.744499999999999</v>
      </c>
      <c r="CK192">
        <v>24.791499999999999</v>
      </c>
      <c r="CL192">
        <v>25.0181</v>
      </c>
      <c r="CM192">
        <v>-30</v>
      </c>
      <c r="CN192">
        <v>-30</v>
      </c>
      <c r="CO192">
        <v>20</v>
      </c>
      <c r="CP192">
        <v>410</v>
      </c>
      <c r="CQ192">
        <v>20</v>
      </c>
      <c r="CR192">
        <v>98.992000000000004</v>
      </c>
      <c r="CS192">
        <v>106.84399999999999</v>
      </c>
    </row>
    <row r="193" spans="1:97" x14ac:dyDescent="0.25">
      <c r="A193">
        <v>177</v>
      </c>
      <c r="B193">
        <v>1591794863.7</v>
      </c>
      <c r="C193">
        <v>9429</v>
      </c>
      <c r="D193" t="s">
        <v>627</v>
      </c>
      <c r="E193" t="s">
        <v>628</v>
      </c>
      <c r="F193">
        <v>1591794855.0709701</v>
      </c>
      <c r="G193">
        <f t="shared" si="58"/>
        <v>2.5425853738238638E-5</v>
      </c>
      <c r="H193">
        <f t="shared" si="59"/>
        <v>-0.88164150402475572</v>
      </c>
      <c r="I193">
        <f t="shared" si="60"/>
        <v>411.34287096774199</v>
      </c>
      <c r="J193">
        <f t="shared" si="61"/>
        <v>585.08010289248739</v>
      </c>
      <c r="K193">
        <f t="shared" si="62"/>
        <v>59.570930811926303</v>
      </c>
      <c r="L193">
        <f t="shared" si="63"/>
        <v>41.88157755708415</v>
      </c>
      <c r="M193">
        <f t="shared" si="64"/>
        <v>8.0179103195745869E-3</v>
      </c>
      <c r="N193">
        <f t="shared" si="65"/>
        <v>2</v>
      </c>
      <c r="O193">
        <f t="shared" si="66"/>
        <v>8.0000956970030599E-3</v>
      </c>
      <c r="P193">
        <f t="shared" si="67"/>
        <v>5.0016570541641771E-3</v>
      </c>
      <c r="Q193">
        <f t="shared" si="68"/>
        <v>0</v>
      </c>
      <c r="R193">
        <f t="shared" si="69"/>
        <v>20.419464210445689</v>
      </c>
      <c r="S193">
        <f t="shared" si="70"/>
        <v>20.419464210445689</v>
      </c>
      <c r="T193">
        <f t="shared" si="71"/>
        <v>2.4082657841189339</v>
      </c>
      <c r="U193">
        <f t="shared" si="72"/>
        <v>86.809538854138722</v>
      </c>
      <c r="V193">
        <f t="shared" si="73"/>
        <v>2.0918236377409976</v>
      </c>
      <c r="W193">
        <f t="shared" si="74"/>
        <v>2.4096702566935337</v>
      </c>
      <c r="X193">
        <f t="shared" si="75"/>
        <v>0.31644214637793633</v>
      </c>
      <c r="Y193">
        <f t="shared" si="76"/>
        <v>-1.1212801498563238</v>
      </c>
      <c r="Z193">
        <f t="shared" si="77"/>
        <v>1.0184480309735782</v>
      </c>
      <c r="AA193">
        <f t="shared" si="78"/>
        <v>0.1028271537457195</v>
      </c>
      <c r="AB193">
        <f t="shared" si="79"/>
        <v>-4.9651370261916128E-6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55023.14727954405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15.43</v>
      </c>
      <c r="AP193">
        <v>0.5</v>
      </c>
      <c r="AQ193" t="s">
        <v>192</v>
      </c>
      <c r="AR193">
        <v>1591794855.0709701</v>
      </c>
      <c r="AS193">
        <v>411.34287096774199</v>
      </c>
      <c r="AT193">
        <v>409.99864516129003</v>
      </c>
      <c r="AU193">
        <v>20.544993548387101</v>
      </c>
      <c r="AV193">
        <v>20.506567741935498</v>
      </c>
      <c r="AW193">
        <v>1000.00683870968</v>
      </c>
      <c r="AX193">
        <v>101.71664516129</v>
      </c>
      <c r="AY193">
        <v>0.100064238709677</v>
      </c>
      <c r="AZ193">
        <v>20.428909677419401</v>
      </c>
      <c r="BA193">
        <v>999.9</v>
      </c>
      <c r="BB193">
        <v>999.9</v>
      </c>
      <c r="BC193">
        <v>10006.408387096801</v>
      </c>
      <c r="BD193">
        <v>0</v>
      </c>
      <c r="BE193">
        <v>0.282605</v>
      </c>
      <c r="BF193">
        <v>1591794816.5999999</v>
      </c>
      <c r="BG193" t="s">
        <v>618</v>
      </c>
      <c r="BH193">
        <v>30</v>
      </c>
      <c r="BI193">
        <v>-1.085</v>
      </c>
      <c r="BJ193">
        <v>0.19500000000000001</v>
      </c>
      <c r="BK193">
        <v>410</v>
      </c>
      <c r="BL193">
        <v>20</v>
      </c>
      <c r="BM193">
        <v>0.37</v>
      </c>
      <c r="BN193">
        <v>0.16</v>
      </c>
      <c r="BO193">
        <v>1.349715</v>
      </c>
      <c r="BP193">
        <v>-9.3992350700915606E-2</v>
      </c>
      <c r="BQ193">
        <v>3.1564883158496301E-2</v>
      </c>
      <c r="BR193">
        <v>1</v>
      </c>
      <c r="BS193">
        <v>3.7860690476190499E-2</v>
      </c>
      <c r="BT193">
        <v>1.7933497771664999E-2</v>
      </c>
      <c r="BU193">
        <v>2.4751372006040499E-3</v>
      </c>
      <c r="BV193">
        <v>1</v>
      </c>
      <c r="BW193">
        <v>2</v>
      </c>
      <c r="BX193">
        <v>2</v>
      </c>
      <c r="BY193" t="s">
        <v>197</v>
      </c>
      <c r="BZ193">
        <v>100</v>
      </c>
      <c r="CA193">
        <v>100</v>
      </c>
      <c r="CB193">
        <v>-1.085</v>
      </c>
      <c r="CC193">
        <v>0.19500000000000001</v>
      </c>
      <c r="CD193">
        <v>2</v>
      </c>
      <c r="CE193">
        <v>1090.3</v>
      </c>
      <c r="CF193">
        <v>340.90800000000002</v>
      </c>
      <c r="CG193">
        <v>20.0001</v>
      </c>
      <c r="CH193">
        <v>24.7697</v>
      </c>
      <c r="CI193">
        <v>30.0001</v>
      </c>
      <c r="CJ193">
        <v>24.744499999999999</v>
      </c>
      <c r="CK193">
        <v>24.791499999999999</v>
      </c>
      <c r="CL193">
        <v>25.0181</v>
      </c>
      <c r="CM193">
        <v>-30</v>
      </c>
      <c r="CN193">
        <v>-30</v>
      </c>
      <c r="CO193">
        <v>20</v>
      </c>
      <c r="CP193">
        <v>410</v>
      </c>
      <c r="CQ193">
        <v>20</v>
      </c>
      <c r="CR193">
        <v>98.991600000000005</v>
      </c>
      <c r="CS193">
        <v>106.845</v>
      </c>
    </row>
    <row r="194" spans="1:97" x14ac:dyDescent="0.25">
      <c r="A194">
        <v>178</v>
      </c>
      <c r="B194">
        <v>1591795139.7</v>
      </c>
      <c r="C194">
        <v>9705</v>
      </c>
      <c r="D194" t="s">
        <v>631</v>
      </c>
      <c r="E194" t="s">
        <v>632</v>
      </c>
      <c r="F194">
        <v>1591795129.7258101</v>
      </c>
      <c r="G194">
        <f t="shared" si="58"/>
        <v>-2.740525031525129E-5</v>
      </c>
      <c r="H194">
        <f t="shared" si="59"/>
        <v>-0.59713644377966313</v>
      </c>
      <c r="I194">
        <f t="shared" si="60"/>
        <v>410.54216129032301</v>
      </c>
      <c r="J194">
        <f t="shared" si="61"/>
        <v>294.26537217045114</v>
      </c>
      <c r="K194">
        <f t="shared" si="62"/>
        <v>29.96101314773486</v>
      </c>
      <c r="L194">
        <f t="shared" si="63"/>
        <v>41.799886277458477</v>
      </c>
      <c r="M194">
        <f t="shared" si="64"/>
        <v>-8.3330996940601185E-3</v>
      </c>
      <c r="N194">
        <f t="shared" si="65"/>
        <v>2</v>
      </c>
      <c r="O194">
        <f t="shared" si="66"/>
        <v>-8.3524370839661022E-3</v>
      </c>
      <c r="P194">
        <f t="shared" si="67"/>
        <v>-5.2185321061230154E-3</v>
      </c>
      <c r="Q194">
        <f t="shared" si="68"/>
        <v>0</v>
      </c>
      <c r="R194">
        <f t="shared" si="69"/>
        <v>20.45222905597052</v>
      </c>
      <c r="S194">
        <f t="shared" si="70"/>
        <v>20.45222905597052</v>
      </c>
      <c r="T194">
        <f t="shared" si="71"/>
        <v>2.413140752448379</v>
      </c>
      <c r="U194">
        <f t="shared" si="72"/>
        <v>86.516443723108608</v>
      </c>
      <c r="V194">
        <f t="shared" si="73"/>
        <v>2.0864522559666501</v>
      </c>
      <c r="W194">
        <f t="shared" si="74"/>
        <v>2.4116250809432627</v>
      </c>
      <c r="X194">
        <f t="shared" si="75"/>
        <v>0.32668849648172893</v>
      </c>
      <c r="Y194">
        <f t="shared" si="76"/>
        <v>1.208571538902582</v>
      </c>
      <c r="Z194">
        <f t="shared" si="77"/>
        <v>-1.0977204406398944</v>
      </c>
      <c r="AA194">
        <f t="shared" si="78"/>
        <v>-0.1108568671928274</v>
      </c>
      <c r="AB194">
        <f t="shared" si="79"/>
        <v>-5.768930139815609E-6</v>
      </c>
      <c r="AC194">
        <v>0</v>
      </c>
      <c r="AD194">
        <v>0</v>
      </c>
      <c r="AE194">
        <v>2</v>
      </c>
      <c r="AF194">
        <v>1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54996.236825272288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9.08</v>
      </c>
      <c r="AP194">
        <v>0.5</v>
      </c>
      <c r="AQ194" t="s">
        <v>192</v>
      </c>
      <c r="AR194">
        <v>1591795129.7258101</v>
      </c>
      <c r="AS194">
        <v>410.54216129032301</v>
      </c>
      <c r="AT194">
        <v>409.98974193548401</v>
      </c>
      <c r="AU194">
        <v>20.492319354838699</v>
      </c>
      <c r="AV194">
        <v>20.516693548387099</v>
      </c>
      <c r="AW194">
        <v>999.99358064516105</v>
      </c>
      <c r="AX194">
        <v>101.71429032258099</v>
      </c>
      <c r="AY194">
        <v>0.10201557419354799</v>
      </c>
      <c r="AZ194">
        <v>20.442048387096801</v>
      </c>
      <c r="BA194">
        <v>999.9</v>
      </c>
      <c r="BB194">
        <v>999.9</v>
      </c>
      <c r="BC194">
        <v>10002.013870967699</v>
      </c>
      <c r="BD194">
        <v>0</v>
      </c>
      <c r="BE194">
        <v>0.282605</v>
      </c>
      <c r="BF194">
        <v>1591795125.7</v>
      </c>
      <c r="BG194" t="s">
        <v>633</v>
      </c>
      <c r="BH194">
        <v>31</v>
      </c>
      <c r="BI194">
        <v>-1.06</v>
      </c>
      <c r="BJ194">
        <v>0.19600000000000001</v>
      </c>
      <c r="BK194">
        <v>410</v>
      </c>
      <c r="BL194">
        <v>21</v>
      </c>
      <c r="BM194">
        <v>0.35</v>
      </c>
      <c r="BN194">
        <v>0.12</v>
      </c>
      <c r="BO194">
        <v>0.35111344095238101</v>
      </c>
      <c r="BP194">
        <v>3.1073368799034098</v>
      </c>
      <c r="BQ194">
        <v>0.33555207267707599</v>
      </c>
      <c r="BR194">
        <v>0</v>
      </c>
      <c r="BS194">
        <v>-1.5587714669047599E-2</v>
      </c>
      <c r="BT194">
        <v>-0.128774072014466</v>
      </c>
      <c r="BU194">
        <v>1.42140286402714E-2</v>
      </c>
      <c r="BV194">
        <v>0</v>
      </c>
      <c r="BW194">
        <v>0</v>
      </c>
      <c r="BX194">
        <v>2</v>
      </c>
      <c r="BY194" t="s">
        <v>194</v>
      </c>
      <c r="BZ194">
        <v>100</v>
      </c>
      <c r="CA194">
        <v>100</v>
      </c>
      <c r="CB194">
        <v>-1.06</v>
      </c>
      <c r="CC194">
        <v>0.19600000000000001</v>
      </c>
      <c r="CD194">
        <v>2</v>
      </c>
      <c r="CE194">
        <v>1084.72</v>
      </c>
      <c r="CF194">
        <v>339.61200000000002</v>
      </c>
      <c r="CG194">
        <v>20.000299999999999</v>
      </c>
      <c r="CH194">
        <v>24.786899999999999</v>
      </c>
      <c r="CI194">
        <v>30.0001</v>
      </c>
      <c r="CJ194">
        <v>24.762699999999999</v>
      </c>
      <c r="CK194">
        <v>24.8093</v>
      </c>
      <c r="CL194">
        <v>25.0229</v>
      </c>
      <c r="CM194">
        <v>-30</v>
      </c>
      <c r="CN194">
        <v>-30</v>
      </c>
      <c r="CO194">
        <v>20</v>
      </c>
      <c r="CP194">
        <v>410</v>
      </c>
      <c r="CQ194">
        <v>20</v>
      </c>
      <c r="CR194">
        <v>98.997200000000007</v>
      </c>
      <c r="CS194">
        <v>106.839</v>
      </c>
    </row>
    <row r="195" spans="1:97" x14ac:dyDescent="0.25">
      <c r="A195">
        <v>179</v>
      </c>
      <c r="B195">
        <v>1591795144.7</v>
      </c>
      <c r="C195">
        <v>9710</v>
      </c>
      <c r="D195" t="s">
        <v>634</v>
      </c>
      <c r="E195" t="s">
        <v>635</v>
      </c>
      <c r="F195">
        <v>1591795136.34516</v>
      </c>
      <c r="G195">
        <f t="shared" si="58"/>
        <v>-3.2030687545347183E-5</v>
      </c>
      <c r="H195">
        <f t="shared" si="59"/>
        <v>-0.72404323555670891</v>
      </c>
      <c r="I195">
        <f t="shared" si="60"/>
        <v>410.65538709677401</v>
      </c>
      <c r="J195">
        <f t="shared" si="61"/>
        <v>290.01459945887962</v>
      </c>
      <c r="K195">
        <f t="shared" si="62"/>
        <v>29.528216727888179</v>
      </c>
      <c r="L195">
        <f t="shared" si="63"/>
        <v>41.811416712446089</v>
      </c>
      <c r="M195">
        <f t="shared" si="64"/>
        <v>-9.7288886855417169E-3</v>
      </c>
      <c r="N195">
        <f t="shared" si="65"/>
        <v>2</v>
      </c>
      <c r="O195">
        <f t="shared" si="66"/>
        <v>-9.7552576798078348E-3</v>
      </c>
      <c r="P195">
        <f t="shared" si="67"/>
        <v>-6.0946610235130677E-3</v>
      </c>
      <c r="Q195">
        <f t="shared" si="68"/>
        <v>0</v>
      </c>
      <c r="R195">
        <f t="shared" si="69"/>
        <v>20.45205058846221</v>
      </c>
      <c r="S195">
        <f t="shared" si="70"/>
        <v>20.45205058846221</v>
      </c>
      <c r="T195">
        <f t="shared" si="71"/>
        <v>2.413114175485521</v>
      </c>
      <c r="U195">
        <f t="shared" si="72"/>
        <v>86.515870910421526</v>
      </c>
      <c r="V195">
        <f t="shared" si="73"/>
        <v>2.0861942122169164</v>
      </c>
      <c r="W195">
        <f t="shared" si="74"/>
        <v>2.4113427863160051</v>
      </c>
      <c r="X195">
        <f t="shared" si="75"/>
        <v>0.32691996326860462</v>
      </c>
      <c r="Y195">
        <f t="shared" si="76"/>
        <v>1.4125533207498109</v>
      </c>
      <c r="Z195">
        <f t="shared" si="77"/>
        <v>-1.2829951406746927</v>
      </c>
      <c r="AA195">
        <f t="shared" si="78"/>
        <v>-0.12956606064956383</v>
      </c>
      <c r="AB195">
        <f t="shared" si="79"/>
        <v>-7.8805744456733606E-6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54962.048619290013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9.08</v>
      </c>
      <c r="AP195">
        <v>0.5</v>
      </c>
      <c r="AQ195" t="s">
        <v>192</v>
      </c>
      <c r="AR195">
        <v>1591795136.34516</v>
      </c>
      <c r="AS195">
        <v>410.65538709677401</v>
      </c>
      <c r="AT195">
        <v>409.98603225806397</v>
      </c>
      <c r="AU195">
        <v>20.489783870967699</v>
      </c>
      <c r="AV195">
        <v>20.518270967741898</v>
      </c>
      <c r="AW195">
        <v>1000.02967741935</v>
      </c>
      <c r="AX195">
        <v>101.714129032258</v>
      </c>
      <c r="AY195">
        <v>0.102182225806452</v>
      </c>
      <c r="AZ195">
        <v>20.4401516129032</v>
      </c>
      <c r="BA195">
        <v>999.9</v>
      </c>
      <c r="BB195">
        <v>999.9</v>
      </c>
      <c r="BC195">
        <v>9995.4806451612894</v>
      </c>
      <c r="BD195">
        <v>0</v>
      </c>
      <c r="BE195">
        <v>0.282605</v>
      </c>
      <c r="BF195">
        <v>1591795125.7</v>
      </c>
      <c r="BG195" t="s">
        <v>633</v>
      </c>
      <c r="BH195">
        <v>31</v>
      </c>
      <c r="BI195">
        <v>-1.06</v>
      </c>
      <c r="BJ195">
        <v>0.19600000000000001</v>
      </c>
      <c r="BK195">
        <v>410</v>
      </c>
      <c r="BL195">
        <v>21</v>
      </c>
      <c r="BM195">
        <v>0.35</v>
      </c>
      <c r="BN195">
        <v>0.12</v>
      </c>
      <c r="BO195">
        <v>0.52610123857142899</v>
      </c>
      <c r="BP195">
        <v>2.22626500431396</v>
      </c>
      <c r="BQ195">
        <v>0.27539105806666497</v>
      </c>
      <c r="BR195">
        <v>0</v>
      </c>
      <c r="BS195">
        <v>-2.2227601240476201E-2</v>
      </c>
      <c r="BT195">
        <v>-9.1207845420747696E-2</v>
      </c>
      <c r="BU195">
        <v>1.19083373906997E-2</v>
      </c>
      <c r="BV195">
        <v>1</v>
      </c>
      <c r="BW195">
        <v>1</v>
      </c>
      <c r="BX195">
        <v>2</v>
      </c>
      <c r="BY195" t="s">
        <v>200</v>
      </c>
      <c r="BZ195">
        <v>100</v>
      </c>
      <c r="CA195">
        <v>100</v>
      </c>
      <c r="CB195">
        <v>-1.06</v>
      </c>
      <c r="CC195">
        <v>0.19600000000000001</v>
      </c>
      <c r="CD195">
        <v>2</v>
      </c>
      <c r="CE195">
        <v>1087.3599999999999</v>
      </c>
      <c r="CF195">
        <v>339.78699999999998</v>
      </c>
      <c r="CG195">
        <v>20.000299999999999</v>
      </c>
      <c r="CH195">
        <v>24.7879</v>
      </c>
      <c r="CI195">
        <v>30.0002</v>
      </c>
      <c r="CJ195">
        <v>24.761199999999999</v>
      </c>
      <c r="CK195">
        <v>24.808199999999999</v>
      </c>
      <c r="CL195">
        <v>25.0229</v>
      </c>
      <c r="CM195">
        <v>-30</v>
      </c>
      <c r="CN195">
        <v>-30</v>
      </c>
      <c r="CO195">
        <v>20</v>
      </c>
      <c r="CP195">
        <v>410</v>
      </c>
      <c r="CQ195">
        <v>20</v>
      </c>
      <c r="CR195">
        <v>98.996399999999994</v>
      </c>
      <c r="CS195">
        <v>106.839</v>
      </c>
    </row>
    <row r="196" spans="1:97" x14ac:dyDescent="0.25">
      <c r="A196">
        <v>180</v>
      </c>
      <c r="B196">
        <v>1591795149.7</v>
      </c>
      <c r="C196">
        <v>9715</v>
      </c>
      <c r="D196" t="s">
        <v>636</v>
      </c>
      <c r="E196" t="s">
        <v>637</v>
      </c>
      <c r="F196">
        <v>1591795141.1354799</v>
      </c>
      <c r="G196">
        <f t="shared" si="58"/>
        <v>-3.1846191408957958E-5</v>
      </c>
      <c r="H196">
        <f t="shared" si="59"/>
        <v>-0.75859111260758383</v>
      </c>
      <c r="I196">
        <f t="shared" si="60"/>
        <v>410.68422580645199</v>
      </c>
      <c r="J196">
        <f t="shared" si="61"/>
        <v>283.74670581224666</v>
      </c>
      <c r="K196">
        <f t="shared" si="62"/>
        <v>28.889732846352551</v>
      </c>
      <c r="L196">
        <f t="shared" si="63"/>
        <v>41.813904178363309</v>
      </c>
      <c r="M196">
        <f t="shared" si="64"/>
        <v>-9.6787961483418145E-3</v>
      </c>
      <c r="N196">
        <f t="shared" si="65"/>
        <v>2</v>
      </c>
      <c r="O196">
        <f t="shared" si="66"/>
        <v>-9.7048939084992004E-3</v>
      </c>
      <c r="P196">
        <f t="shared" si="67"/>
        <v>-6.0632081265415702E-3</v>
      </c>
      <c r="Q196">
        <f t="shared" si="68"/>
        <v>0</v>
      </c>
      <c r="R196">
        <f t="shared" si="69"/>
        <v>20.450943352440085</v>
      </c>
      <c r="S196">
        <f t="shared" si="70"/>
        <v>20.450943352440085</v>
      </c>
      <c r="T196">
        <f t="shared" si="71"/>
        <v>2.4129492942236537</v>
      </c>
      <c r="U196">
        <f t="shared" si="72"/>
        <v>86.522858809061702</v>
      </c>
      <c r="V196">
        <f t="shared" si="73"/>
        <v>2.0862289694067</v>
      </c>
      <c r="W196">
        <f t="shared" si="74"/>
        <v>2.4111882086681642</v>
      </c>
      <c r="X196">
        <f t="shared" si="75"/>
        <v>0.32672032481695368</v>
      </c>
      <c r="Y196">
        <f t="shared" si="76"/>
        <v>1.4044170411350461</v>
      </c>
      <c r="Z196">
        <f t="shared" si="77"/>
        <v>-1.2756063560808863</v>
      </c>
      <c r="AA196">
        <f t="shared" si="78"/>
        <v>-0.12881847506505179</v>
      </c>
      <c r="AB196">
        <f t="shared" si="79"/>
        <v>-7.790010892128052E-6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55007.265258168554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9.08</v>
      </c>
      <c r="AP196">
        <v>0.5</v>
      </c>
      <c r="AQ196" t="s">
        <v>192</v>
      </c>
      <c r="AR196">
        <v>1591795141.1354799</v>
      </c>
      <c r="AS196">
        <v>410.68422580645199</v>
      </c>
      <c r="AT196">
        <v>409.983580645161</v>
      </c>
      <c r="AU196">
        <v>20.4903451612903</v>
      </c>
      <c r="AV196">
        <v>20.518667741935499</v>
      </c>
      <c r="AW196">
        <v>1000.04432258065</v>
      </c>
      <c r="AX196">
        <v>101.714</v>
      </c>
      <c r="AY196">
        <v>0.101218483870968</v>
      </c>
      <c r="AZ196">
        <v>20.439112903225801</v>
      </c>
      <c r="BA196">
        <v>999.9</v>
      </c>
      <c r="BB196">
        <v>999.9</v>
      </c>
      <c r="BC196">
        <v>10004.0306451613</v>
      </c>
      <c r="BD196">
        <v>0</v>
      </c>
      <c r="BE196">
        <v>0.282605</v>
      </c>
      <c r="BF196">
        <v>1591795125.7</v>
      </c>
      <c r="BG196" t="s">
        <v>633</v>
      </c>
      <c r="BH196">
        <v>31</v>
      </c>
      <c r="BI196">
        <v>-1.06</v>
      </c>
      <c r="BJ196">
        <v>0.19600000000000001</v>
      </c>
      <c r="BK196">
        <v>410</v>
      </c>
      <c r="BL196">
        <v>21</v>
      </c>
      <c r="BM196">
        <v>0.35</v>
      </c>
      <c r="BN196">
        <v>0.12</v>
      </c>
      <c r="BO196">
        <v>0.67432221428571404</v>
      </c>
      <c r="BP196">
        <v>0.31967790940760998</v>
      </c>
      <c r="BQ196">
        <v>7.6918836465253201E-2</v>
      </c>
      <c r="BR196">
        <v>0</v>
      </c>
      <c r="BS196">
        <v>-2.7735390476190499E-2</v>
      </c>
      <c r="BT196">
        <v>4.1728534154468703E-3</v>
      </c>
      <c r="BU196">
        <v>3.4899826009806099E-3</v>
      </c>
      <c r="BV196">
        <v>1</v>
      </c>
      <c r="BW196">
        <v>1</v>
      </c>
      <c r="BX196">
        <v>2</v>
      </c>
      <c r="BY196" t="s">
        <v>200</v>
      </c>
      <c r="BZ196">
        <v>100</v>
      </c>
      <c r="CA196">
        <v>100</v>
      </c>
      <c r="CB196">
        <v>-1.06</v>
      </c>
      <c r="CC196">
        <v>0.19600000000000001</v>
      </c>
      <c r="CD196">
        <v>2</v>
      </c>
      <c r="CE196">
        <v>1088.02</v>
      </c>
      <c r="CF196">
        <v>339.87099999999998</v>
      </c>
      <c r="CG196">
        <v>20.0002</v>
      </c>
      <c r="CH196">
        <v>24.788399999999999</v>
      </c>
      <c r="CI196">
        <v>30.0001</v>
      </c>
      <c r="CJ196">
        <v>24.761199999999999</v>
      </c>
      <c r="CK196">
        <v>24.808199999999999</v>
      </c>
      <c r="CL196">
        <v>25.0228</v>
      </c>
      <c r="CM196">
        <v>-30</v>
      </c>
      <c r="CN196">
        <v>-30</v>
      </c>
      <c r="CO196">
        <v>20</v>
      </c>
      <c r="CP196">
        <v>410</v>
      </c>
      <c r="CQ196">
        <v>20</v>
      </c>
      <c r="CR196">
        <v>98.997100000000003</v>
      </c>
      <c r="CS196">
        <v>106.83799999999999</v>
      </c>
    </row>
    <row r="197" spans="1:97" x14ac:dyDescent="0.25">
      <c r="A197">
        <v>181</v>
      </c>
      <c r="B197">
        <v>1591795154.7</v>
      </c>
      <c r="C197">
        <v>9720</v>
      </c>
      <c r="D197" t="s">
        <v>638</v>
      </c>
      <c r="E197" t="s">
        <v>639</v>
      </c>
      <c r="F197">
        <v>1591795146.0709701</v>
      </c>
      <c r="G197">
        <f t="shared" si="58"/>
        <v>-3.0231583195430912E-5</v>
      </c>
      <c r="H197">
        <f t="shared" si="59"/>
        <v>-0.74890079494808692</v>
      </c>
      <c r="I197">
        <f t="shared" si="60"/>
        <v>410.68606451612902</v>
      </c>
      <c r="J197">
        <f t="shared" si="61"/>
        <v>278.94563368307553</v>
      </c>
      <c r="K197">
        <f t="shared" si="62"/>
        <v>28.400703210991683</v>
      </c>
      <c r="L197">
        <f t="shared" si="63"/>
        <v>41.813785995534076</v>
      </c>
      <c r="M197">
        <f t="shared" si="64"/>
        <v>-9.2018881149841872E-3</v>
      </c>
      <c r="N197">
        <f t="shared" si="65"/>
        <v>2</v>
      </c>
      <c r="O197">
        <f t="shared" si="66"/>
        <v>-9.2254739967370328E-3</v>
      </c>
      <c r="P197">
        <f t="shared" si="67"/>
        <v>-5.7637971818954416E-3</v>
      </c>
      <c r="Q197">
        <f t="shared" si="68"/>
        <v>0</v>
      </c>
      <c r="R197">
        <f t="shared" si="69"/>
        <v>20.448872594069766</v>
      </c>
      <c r="S197">
        <f t="shared" si="70"/>
        <v>20.448872594069766</v>
      </c>
      <c r="T197">
        <f t="shared" si="71"/>
        <v>2.4126409589477142</v>
      </c>
      <c r="U197">
        <f t="shared" si="72"/>
        <v>86.536552851957126</v>
      </c>
      <c r="V197">
        <f t="shared" si="73"/>
        <v>2.086369738571852</v>
      </c>
      <c r="W197">
        <f t="shared" si="74"/>
        <v>2.4109693185273051</v>
      </c>
      <c r="X197">
        <f t="shared" si="75"/>
        <v>0.3262712203758622</v>
      </c>
      <c r="Y197">
        <f t="shared" si="76"/>
        <v>1.3332128189185033</v>
      </c>
      <c r="Z197">
        <f t="shared" si="77"/>
        <v>-1.2109345313624307</v>
      </c>
      <c r="AA197">
        <f t="shared" si="78"/>
        <v>-0.1222853076201823</v>
      </c>
      <c r="AB197">
        <f t="shared" si="79"/>
        <v>-7.0200641097972749E-6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54987.482769030241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9.08</v>
      </c>
      <c r="AP197">
        <v>0.5</v>
      </c>
      <c r="AQ197" t="s">
        <v>192</v>
      </c>
      <c r="AR197">
        <v>1591795146.0709701</v>
      </c>
      <c r="AS197">
        <v>410.68606451612902</v>
      </c>
      <c r="AT197">
        <v>409.99480645161299</v>
      </c>
      <c r="AU197">
        <v>20.4918774193548</v>
      </c>
      <c r="AV197">
        <v>20.518764516129</v>
      </c>
      <c r="AW197">
        <v>1000.02503225806</v>
      </c>
      <c r="AX197">
        <v>101.713870967742</v>
      </c>
      <c r="AY197">
        <v>0.10060390322580599</v>
      </c>
      <c r="AZ197">
        <v>20.437641935483899</v>
      </c>
      <c r="BA197">
        <v>999.9</v>
      </c>
      <c r="BB197">
        <v>999.9</v>
      </c>
      <c r="BC197">
        <v>10000.240322580599</v>
      </c>
      <c r="BD197">
        <v>0</v>
      </c>
      <c r="BE197">
        <v>0.282605</v>
      </c>
      <c r="BF197">
        <v>1591795125.7</v>
      </c>
      <c r="BG197" t="s">
        <v>633</v>
      </c>
      <c r="BH197">
        <v>31</v>
      </c>
      <c r="BI197">
        <v>-1.06</v>
      </c>
      <c r="BJ197">
        <v>0.19600000000000001</v>
      </c>
      <c r="BK197">
        <v>410</v>
      </c>
      <c r="BL197">
        <v>21</v>
      </c>
      <c r="BM197">
        <v>0.35</v>
      </c>
      <c r="BN197">
        <v>0.12</v>
      </c>
      <c r="BO197">
        <v>0.69585242857142804</v>
      </c>
      <c r="BP197">
        <v>-0.14388467709261701</v>
      </c>
      <c r="BQ197">
        <v>2.4113570989464501E-2</v>
      </c>
      <c r="BR197">
        <v>0</v>
      </c>
      <c r="BS197">
        <v>-2.76636404761905E-2</v>
      </c>
      <c r="BT197">
        <v>2.1266785835830599E-2</v>
      </c>
      <c r="BU197">
        <v>2.4954897444770699E-3</v>
      </c>
      <c r="BV197">
        <v>1</v>
      </c>
      <c r="BW197">
        <v>1</v>
      </c>
      <c r="BX197">
        <v>2</v>
      </c>
      <c r="BY197" t="s">
        <v>200</v>
      </c>
      <c r="BZ197">
        <v>100</v>
      </c>
      <c r="CA197">
        <v>100</v>
      </c>
      <c r="CB197">
        <v>-1.06</v>
      </c>
      <c r="CC197">
        <v>0.19600000000000001</v>
      </c>
      <c r="CD197">
        <v>2</v>
      </c>
      <c r="CE197">
        <v>1089.5999999999999</v>
      </c>
      <c r="CF197">
        <v>340.01600000000002</v>
      </c>
      <c r="CG197">
        <v>20.0002</v>
      </c>
      <c r="CH197">
        <v>24.788399999999999</v>
      </c>
      <c r="CI197">
        <v>30.0002</v>
      </c>
      <c r="CJ197">
        <v>24.761199999999999</v>
      </c>
      <c r="CK197">
        <v>24.808199999999999</v>
      </c>
      <c r="CL197">
        <v>25.0229</v>
      </c>
      <c r="CM197">
        <v>-30</v>
      </c>
      <c r="CN197">
        <v>-30</v>
      </c>
      <c r="CO197">
        <v>20</v>
      </c>
      <c r="CP197">
        <v>410</v>
      </c>
      <c r="CQ197">
        <v>20</v>
      </c>
      <c r="CR197">
        <v>98.995900000000006</v>
      </c>
      <c r="CS197">
        <v>106.839</v>
      </c>
    </row>
    <row r="198" spans="1:97" x14ac:dyDescent="0.25">
      <c r="A198">
        <v>182</v>
      </c>
      <c r="B198">
        <v>1591795159.7</v>
      </c>
      <c r="C198">
        <v>9725</v>
      </c>
      <c r="D198" t="s">
        <v>640</v>
      </c>
      <c r="E198" t="s">
        <v>641</v>
      </c>
      <c r="F198">
        <v>1591795151.0709701</v>
      </c>
      <c r="G198">
        <f t="shared" si="58"/>
        <v>-2.8987218264688562E-5</v>
      </c>
      <c r="H198">
        <f t="shared" si="59"/>
        <v>-0.74219100832025231</v>
      </c>
      <c r="I198">
        <f t="shared" si="60"/>
        <v>410.68061290322601</v>
      </c>
      <c r="J198">
        <f t="shared" si="61"/>
        <v>274.77581794437754</v>
      </c>
      <c r="K198">
        <f t="shared" si="62"/>
        <v>27.976054972388205</v>
      </c>
      <c r="L198">
        <f t="shared" si="63"/>
        <v>41.813080527342763</v>
      </c>
      <c r="M198">
        <f t="shared" si="64"/>
        <v>-8.8361241607171192E-3</v>
      </c>
      <c r="N198">
        <f t="shared" si="65"/>
        <v>2</v>
      </c>
      <c r="O198">
        <f t="shared" si="66"/>
        <v>-8.8578698932808772E-3</v>
      </c>
      <c r="P198">
        <f t="shared" si="67"/>
        <v>-5.5342105194592338E-3</v>
      </c>
      <c r="Q198">
        <f t="shared" si="68"/>
        <v>0</v>
      </c>
      <c r="R198">
        <f t="shared" si="69"/>
        <v>20.447232920449604</v>
      </c>
      <c r="S198">
        <f t="shared" si="70"/>
        <v>20.447232920449604</v>
      </c>
      <c r="T198">
        <f t="shared" si="71"/>
        <v>2.4123968365428383</v>
      </c>
      <c r="U198">
        <f t="shared" si="72"/>
        <v>86.551290114607454</v>
      </c>
      <c r="V198">
        <f t="shared" si="73"/>
        <v>2.0865734154237114</v>
      </c>
      <c r="W198">
        <f t="shared" si="74"/>
        <v>2.4107941229538712</v>
      </c>
      <c r="X198">
        <f t="shared" si="75"/>
        <v>0.32582342111912688</v>
      </c>
      <c r="Y198">
        <f t="shared" si="76"/>
        <v>1.2783363254727655</v>
      </c>
      <c r="Z198">
        <f t="shared" si="77"/>
        <v>-1.1610924274648295</v>
      </c>
      <c r="AA198">
        <f t="shared" si="78"/>
        <v>-0.11725035201489517</v>
      </c>
      <c r="AB198">
        <f t="shared" si="79"/>
        <v>-6.4540069590890425E-6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54984.487173469788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9.08</v>
      </c>
      <c r="AP198">
        <v>0.5</v>
      </c>
      <c r="AQ198" t="s">
        <v>192</v>
      </c>
      <c r="AR198">
        <v>1591795151.0709701</v>
      </c>
      <c r="AS198">
        <v>410.68061290322601</v>
      </c>
      <c r="AT198">
        <v>409.99590322580599</v>
      </c>
      <c r="AU198">
        <v>20.493951612903199</v>
      </c>
      <c r="AV198">
        <v>20.519732258064501</v>
      </c>
      <c r="AW198">
        <v>1000.0131935483899</v>
      </c>
      <c r="AX198">
        <v>101.713806451613</v>
      </c>
      <c r="AY198">
        <v>0.100302161290323</v>
      </c>
      <c r="AZ198">
        <v>20.436464516129</v>
      </c>
      <c r="BA198">
        <v>999.9</v>
      </c>
      <c r="BB198">
        <v>999.9</v>
      </c>
      <c r="BC198">
        <v>9999.6370967741896</v>
      </c>
      <c r="BD198">
        <v>0</v>
      </c>
      <c r="BE198">
        <v>0.282605</v>
      </c>
      <c r="BF198">
        <v>1591795125.7</v>
      </c>
      <c r="BG198" t="s">
        <v>633</v>
      </c>
      <c r="BH198">
        <v>31</v>
      </c>
      <c r="BI198">
        <v>-1.06</v>
      </c>
      <c r="BJ198">
        <v>0.19600000000000001</v>
      </c>
      <c r="BK198">
        <v>410</v>
      </c>
      <c r="BL198">
        <v>21</v>
      </c>
      <c r="BM198">
        <v>0.35</v>
      </c>
      <c r="BN198">
        <v>0.12</v>
      </c>
      <c r="BO198">
        <v>0.69198469047619005</v>
      </c>
      <c r="BP198">
        <v>-6.7260782756676199E-2</v>
      </c>
      <c r="BQ198">
        <v>2.1582415056937199E-2</v>
      </c>
      <c r="BR198">
        <v>1</v>
      </c>
      <c r="BS198">
        <v>-2.65473428571429E-2</v>
      </c>
      <c r="BT198">
        <v>9.8906273397614108E-3</v>
      </c>
      <c r="BU198">
        <v>1.7405091655335E-3</v>
      </c>
      <c r="BV198">
        <v>1</v>
      </c>
      <c r="BW198">
        <v>2</v>
      </c>
      <c r="BX198">
        <v>2</v>
      </c>
      <c r="BY198" t="s">
        <v>197</v>
      </c>
      <c r="BZ198">
        <v>100</v>
      </c>
      <c r="CA198">
        <v>100</v>
      </c>
      <c r="CB198">
        <v>-1.06</v>
      </c>
      <c r="CC198">
        <v>0.19600000000000001</v>
      </c>
      <c r="CD198">
        <v>2</v>
      </c>
      <c r="CE198">
        <v>1088.8800000000001</v>
      </c>
      <c r="CF198">
        <v>340.01600000000002</v>
      </c>
      <c r="CG198">
        <v>20.0002</v>
      </c>
      <c r="CH198">
        <v>24.788399999999999</v>
      </c>
      <c r="CI198">
        <v>30</v>
      </c>
      <c r="CJ198">
        <v>24.761199999999999</v>
      </c>
      <c r="CK198">
        <v>24.808199999999999</v>
      </c>
      <c r="CL198">
        <v>25.023299999999999</v>
      </c>
      <c r="CM198">
        <v>-30</v>
      </c>
      <c r="CN198">
        <v>-30</v>
      </c>
      <c r="CO198">
        <v>20</v>
      </c>
      <c r="CP198">
        <v>410</v>
      </c>
      <c r="CQ198">
        <v>20</v>
      </c>
      <c r="CR198">
        <v>98.995900000000006</v>
      </c>
      <c r="CS198">
        <v>106.839</v>
      </c>
    </row>
    <row r="199" spans="1:97" x14ac:dyDescent="0.25">
      <c r="A199">
        <v>183</v>
      </c>
      <c r="B199">
        <v>1591795164.7</v>
      </c>
      <c r="C199">
        <v>9730</v>
      </c>
      <c r="D199" t="s">
        <v>642</v>
      </c>
      <c r="E199" t="s">
        <v>643</v>
      </c>
      <c r="F199">
        <v>1591795156.0709701</v>
      </c>
      <c r="G199">
        <f t="shared" si="58"/>
        <v>-2.7975204576114569E-5</v>
      </c>
      <c r="H199">
        <f t="shared" si="59"/>
        <v>-0.74633304324022454</v>
      </c>
      <c r="I199">
        <f t="shared" si="60"/>
        <v>410.68848387096801</v>
      </c>
      <c r="J199">
        <f t="shared" si="61"/>
        <v>269.33728331393422</v>
      </c>
      <c r="K199">
        <f t="shared" si="62"/>
        <v>27.422242069739681</v>
      </c>
      <c r="L199">
        <f t="shared" si="63"/>
        <v>41.813739566227454</v>
      </c>
      <c r="M199">
        <f t="shared" si="64"/>
        <v>-8.5382762536496334E-3</v>
      </c>
      <c r="N199">
        <f t="shared" si="65"/>
        <v>2</v>
      </c>
      <c r="O199">
        <f t="shared" si="66"/>
        <v>-8.5585788654158508E-3</v>
      </c>
      <c r="P199">
        <f t="shared" si="67"/>
        <v>-5.3472837177089439E-3</v>
      </c>
      <c r="Q199">
        <f t="shared" si="68"/>
        <v>0</v>
      </c>
      <c r="R199">
        <f t="shared" si="69"/>
        <v>20.446156976309457</v>
      </c>
      <c r="S199">
        <f t="shared" si="70"/>
        <v>20.446156976309457</v>
      </c>
      <c r="T199">
        <f t="shared" si="71"/>
        <v>2.4122366566222095</v>
      </c>
      <c r="U199">
        <f t="shared" si="72"/>
        <v>86.564162643170519</v>
      </c>
      <c r="V199">
        <f t="shared" si="73"/>
        <v>2.0867935872081045</v>
      </c>
      <c r="W199">
        <f t="shared" si="74"/>
        <v>2.4106899708718457</v>
      </c>
      <c r="X199">
        <f t="shared" si="75"/>
        <v>0.32544306941410506</v>
      </c>
      <c r="Y199">
        <f t="shared" si="76"/>
        <v>1.2337065218066525</v>
      </c>
      <c r="Z199">
        <f t="shared" si="77"/>
        <v>-1.1205566264973834</v>
      </c>
      <c r="AA199">
        <f t="shared" si="78"/>
        <v>-0.11315590650697004</v>
      </c>
      <c r="AB199">
        <f t="shared" si="79"/>
        <v>-6.0111977009391637E-6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55017.737007203024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9.08</v>
      </c>
      <c r="AP199">
        <v>0.5</v>
      </c>
      <c r="AQ199" t="s">
        <v>192</v>
      </c>
      <c r="AR199">
        <v>1591795156.0709701</v>
      </c>
      <c r="AS199">
        <v>410.68848387096801</v>
      </c>
      <c r="AT199">
        <v>410.00038709677398</v>
      </c>
      <c r="AU199">
        <v>20.496183870967698</v>
      </c>
      <c r="AV199">
        <v>20.521064516129002</v>
      </c>
      <c r="AW199">
        <v>1000.00832258065</v>
      </c>
      <c r="AX199">
        <v>101.71364516129</v>
      </c>
      <c r="AY199">
        <v>0.10011687096774199</v>
      </c>
      <c r="AZ199">
        <v>20.435764516129002</v>
      </c>
      <c r="BA199">
        <v>999.9</v>
      </c>
      <c r="BB199">
        <v>999.9</v>
      </c>
      <c r="BC199">
        <v>10005.933870967699</v>
      </c>
      <c r="BD199">
        <v>0</v>
      </c>
      <c r="BE199">
        <v>0.282605</v>
      </c>
      <c r="BF199">
        <v>1591795125.7</v>
      </c>
      <c r="BG199" t="s">
        <v>633</v>
      </c>
      <c r="BH199">
        <v>31</v>
      </c>
      <c r="BI199">
        <v>-1.06</v>
      </c>
      <c r="BJ199">
        <v>0.19600000000000001</v>
      </c>
      <c r="BK199">
        <v>410</v>
      </c>
      <c r="BL199">
        <v>21</v>
      </c>
      <c r="BM199">
        <v>0.35</v>
      </c>
      <c r="BN199">
        <v>0.12</v>
      </c>
      <c r="BO199">
        <v>0.68467859523809504</v>
      </c>
      <c r="BP199">
        <v>4.3669994327812101E-2</v>
      </c>
      <c r="BQ199">
        <v>1.2714158851003399E-2</v>
      </c>
      <c r="BR199">
        <v>1</v>
      </c>
      <c r="BS199">
        <v>-2.5040676190476199E-2</v>
      </c>
      <c r="BT199">
        <v>7.6481704886158103E-3</v>
      </c>
      <c r="BU199">
        <v>1.58031684779765E-3</v>
      </c>
      <c r="BV199">
        <v>1</v>
      </c>
      <c r="BW199">
        <v>2</v>
      </c>
      <c r="BX199">
        <v>2</v>
      </c>
      <c r="BY199" t="s">
        <v>197</v>
      </c>
      <c r="BZ199">
        <v>100</v>
      </c>
      <c r="CA199">
        <v>100</v>
      </c>
      <c r="CB199">
        <v>-1.06</v>
      </c>
      <c r="CC199">
        <v>0.19600000000000001</v>
      </c>
      <c r="CD199">
        <v>2</v>
      </c>
      <c r="CE199">
        <v>1090.58</v>
      </c>
      <c r="CF199">
        <v>340.089</v>
      </c>
      <c r="CG199">
        <v>20.0002</v>
      </c>
      <c r="CH199">
        <v>24.788399999999999</v>
      </c>
      <c r="CI199">
        <v>30.0001</v>
      </c>
      <c r="CJ199">
        <v>24.761199999999999</v>
      </c>
      <c r="CK199">
        <v>24.808199999999999</v>
      </c>
      <c r="CL199">
        <v>25.0245</v>
      </c>
      <c r="CM199">
        <v>-30</v>
      </c>
      <c r="CN199">
        <v>-30</v>
      </c>
      <c r="CO199">
        <v>20</v>
      </c>
      <c r="CP199">
        <v>410</v>
      </c>
      <c r="CQ199">
        <v>20</v>
      </c>
      <c r="CR199">
        <v>98.996399999999994</v>
      </c>
      <c r="CS199">
        <v>106.83799999999999</v>
      </c>
    </row>
    <row r="200" spans="1:97" x14ac:dyDescent="0.25">
      <c r="A200">
        <v>184</v>
      </c>
      <c r="B200">
        <v>1591796645.3</v>
      </c>
      <c r="C200">
        <v>11210.5999999046</v>
      </c>
      <c r="D200" t="s">
        <v>646</v>
      </c>
      <c r="E200" t="s">
        <v>647</v>
      </c>
      <c r="F200">
        <v>1591796637.3</v>
      </c>
      <c r="G200">
        <f t="shared" si="58"/>
        <v>4.5473802349107045E-5</v>
      </c>
      <c r="H200">
        <f t="shared" si="59"/>
        <v>-2.1108892171567599</v>
      </c>
      <c r="I200">
        <f t="shared" si="60"/>
        <v>410.83067741935503</v>
      </c>
      <c r="J200">
        <f t="shared" si="61"/>
        <v>1009.3717512558711</v>
      </c>
      <c r="K200">
        <f t="shared" si="62"/>
        <v>102.78147548552579</v>
      </c>
      <c r="L200">
        <f t="shared" si="63"/>
        <v>41.833727907821498</v>
      </c>
      <c r="M200">
        <f t="shared" si="64"/>
        <v>5.5637915358031313E-3</v>
      </c>
      <c r="N200">
        <f t="shared" si="65"/>
        <v>2</v>
      </c>
      <c r="O200">
        <f t="shared" si="66"/>
        <v>5.5552070365953998E-3</v>
      </c>
      <c r="P200">
        <f t="shared" si="67"/>
        <v>3.4727745609248752E-3</v>
      </c>
      <c r="Q200">
        <f t="shared" si="68"/>
        <v>0</v>
      </c>
      <c r="R200">
        <f t="shared" si="69"/>
        <v>26.780799687102817</v>
      </c>
      <c r="S200">
        <f t="shared" si="70"/>
        <v>26.780799687102817</v>
      </c>
      <c r="T200">
        <f t="shared" si="71"/>
        <v>3.5333390609510191</v>
      </c>
      <c r="U200">
        <f t="shared" si="72"/>
        <v>77.058221520581711</v>
      </c>
      <c r="V200">
        <f t="shared" si="73"/>
        <v>2.7254188323437649</v>
      </c>
      <c r="W200">
        <f t="shared" si="74"/>
        <v>3.5368306957562274</v>
      </c>
      <c r="X200">
        <f t="shared" si="75"/>
        <v>0.80792022860725421</v>
      </c>
      <c r="Y200">
        <f t="shared" si="76"/>
        <v>-2.0053946835956209</v>
      </c>
      <c r="Z200">
        <f t="shared" si="77"/>
        <v>1.8104334797564421</v>
      </c>
      <c r="AA200">
        <f t="shared" si="78"/>
        <v>0.19494482578752542</v>
      </c>
      <c r="AB200">
        <f t="shared" si="79"/>
        <v>-1.6378051653331838E-5</v>
      </c>
      <c r="AC200">
        <v>0</v>
      </c>
      <c r="AD200">
        <v>0</v>
      </c>
      <c r="AE200">
        <v>2</v>
      </c>
      <c r="AF200">
        <v>8</v>
      </c>
      <c r="AG200">
        <v>1</v>
      </c>
      <c r="AH200">
        <f t="shared" si="80"/>
        <v>1</v>
      </c>
      <c r="AI200">
        <f t="shared" si="81"/>
        <v>0</v>
      </c>
      <c r="AJ200">
        <f t="shared" si="82"/>
        <v>53819.884065262464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4.03</v>
      </c>
      <c r="AP200">
        <v>0.5</v>
      </c>
      <c r="AQ200" t="s">
        <v>192</v>
      </c>
      <c r="AR200">
        <v>1591796637.3</v>
      </c>
      <c r="AS200">
        <v>410.83067741935503</v>
      </c>
      <c r="AT200">
        <v>409.98751612903197</v>
      </c>
      <c r="AU200">
        <v>26.7651419354839</v>
      </c>
      <c r="AV200">
        <v>26.7473064516129</v>
      </c>
      <c r="AW200">
        <v>999.99787096774196</v>
      </c>
      <c r="AX200">
        <v>101.716129032258</v>
      </c>
      <c r="AY200">
        <v>0.11104748387096799</v>
      </c>
      <c r="AZ200">
        <v>26.7975903225806</v>
      </c>
      <c r="BA200">
        <v>999.9</v>
      </c>
      <c r="BB200">
        <v>999.9</v>
      </c>
      <c r="BC200">
        <v>9999.7983870967691</v>
      </c>
      <c r="BD200">
        <v>0</v>
      </c>
      <c r="BE200">
        <v>0.282605</v>
      </c>
      <c r="BF200">
        <v>1591796621.3</v>
      </c>
      <c r="BG200" t="s">
        <v>648</v>
      </c>
      <c r="BH200">
        <v>32</v>
      </c>
      <c r="BI200">
        <v>-1.488</v>
      </c>
      <c r="BJ200">
        <v>0.33200000000000002</v>
      </c>
      <c r="BK200">
        <v>410</v>
      </c>
      <c r="BL200">
        <v>27</v>
      </c>
      <c r="BM200">
        <v>0.38</v>
      </c>
      <c r="BN200">
        <v>0.31</v>
      </c>
      <c r="BO200">
        <v>0.80524988095238104</v>
      </c>
      <c r="BP200">
        <v>0.60487192610011098</v>
      </c>
      <c r="BQ200">
        <v>0.131432464845603</v>
      </c>
      <c r="BR200">
        <v>0</v>
      </c>
      <c r="BS200">
        <v>1.8244693809523801E-2</v>
      </c>
      <c r="BT200">
        <v>-3.7113935661612701E-3</v>
      </c>
      <c r="BU200">
        <v>3.1976342002337501E-3</v>
      </c>
      <c r="BV200">
        <v>1</v>
      </c>
      <c r="BW200">
        <v>1</v>
      </c>
      <c r="BX200">
        <v>2</v>
      </c>
      <c r="BY200" t="s">
        <v>200</v>
      </c>
      <c r="BZ200">
        <v>100</v>
      </c>
      <c r="CA200">
        <v>100</v>
      </c>
      <c r="CB200">
        <v>-1.488</v>
      </c>
      <c r="CC200">
        <v>0.33200000000000002</v>
      </c>
      <c r="CD200">
        <v>2</v>
      </c>
      <c r="CE200">
        <v>1076.52</v>
      </c>
      <c r="CF200">
        <v>328.81099999999998</v>
      </c>
      <c r="CG200">
        <v>27.000499999999999</v>
      </c>
      <c r="CH200">
        <v>30.084299999999999</v>
      </c>
      <c r="CI200">
        <v>30.001100000000001</v>
      </c>
      <c r="CJ200">
        <v>29.680700000000002</v>
      </c>
      <c r="CK200">
        <v>29.764199999999999</v>
      </c>
      <c r="CL200">
        <v>25.061399999999999</v>
      </c>
      <c r="CM200">
        <v>-30</v>
      </c>
      <c r="CN200">
        <v>-30</v>
      </c>
      <c r="CO200">
        <v>27</v>
      </c>
      <c r="CP200">
        <v>410</v>
      </c>
      <c r="CQ200">
        <v>20</v>
      </c>
      <c r="CR200">
        <v>98.3733</v>
      </c>
      <c r="CS200">
        <v>106.014</v>
      </c>
    </row>
    <row r="201" spans="1:97" x14ac:dyDescent="0.25">
      <c r="A201">
        <v>185</v>
      </c>
      <c r="B201">
        <v>1591796650.3</v>
      </c>
      <c r="C201">
        <v>11215.5999999046</v>
      </c>
      <c r="D201" t="s">
        <v>649</v>
      </c>
      <c r="E201" t="s">
        <v>650</v>
      </c>
      <c r="F201">
        <v>1591796641.9451599</v>
      </c>
      <c r="G201">
        <f t="shared" si="58"/>
        <v>4.387891003193041E-5</v>
      </c>
      <c r="H201">
        <f t="shared" si="59"/>
        <v>-2.122005973746969</v>
      </c>
      <c r="I201">
        <f t="shared" si="60"/>
        <v>410.84135483871</v>
      </c>
      <c r="J201">
        <f t="shared" si="61"/>
        <v>1033.6807300852129</v>
      </c>
      <c r="K201">
        <f t="shared" si="62"/>
        <v>105.25675111725265</v>
      </c>
      <c r="L201">
        <f t="shared" si="63"/>
        <v>41.834799640086267</v>
      </c>
      <c r="M201">
        <f t="shared" si="64"/>
        <v>5.3766332342504121E-3</v>
      </c>
      <c r="N201">
        <f t="shared" si="65"/>
        <v>2</v>
      </c>
      <c r="O201">
        <f t="shared" si="66"/>
        <v>5.3686161133860051E-3</v>
      </c>
      <c r="P201">
        <f t="shared" si="67"/>
        <v>3.3561043657811822E-3</v>
      </c>
      <c r="Q201">
        <f t="shared" si="68"/>
        <v>0</v>
      </c>
      <c r="R201">
        <f t="shared" si="69"/>
        <v>26.78105954379425</v>
      </c>
      <c r="S201">
        <f t="shared" si="70"/>
        <v>26.78105954379425</v>
      </c>
      <c r="T201">
        <f t="shared" si="71"/>
        <v>3.5333930755580853</v>
      </c>
      <c r="U201">
        <f t="shared" si="72"/>
        <v>77.096490464798308</v>
      </c>
      <c r="V201">
        <f t="shared" si="73"/>
        <v>2.7267195663148147</v>
      </c>
      <c r="W201">
        <f t="shared" si="74"/>
        <v>3.5367622441384863</v>
      </c>
      <c r="X201">
        <f t="shared" si="75"/>
        <v>0.80667350924327064</v>
      </c>
      <c r="Y201">
        <f t="shared" si="76"/>
        <v>-1.935059932408131</v>
      </c>
      <c r="Z201">
        <f t="shared" si="77"/>
        <v>1.746937117672708</v>
      </c>
      <c r="AA201">
        <f t="shared" si="78"/>
        <v>0.18810756538829937</v>
      </c>
      <c r="AB201">
        <f t="shared" si="79"/>
        <v>-1.5249347123713619E-5</v>
      </c>
      <c r="AC201">
        <v>0</v>
      </c>
      <c r="AD201">
        <v>0</v>
      </c>
      <c r="AE201">
        <v>2</v>
      </c>
      <c r="AF201">
        <v>6</v>
      </c>
      <c r="AG201">
        <v>1</v>
      </c>
      <c r="AH201">
        <f t="shared" si="80"/>
        <v>1</v>
      </c>
      <c r="AI201">
        <f t="shared" si="81"/>
        <v>0</v>
      </c>
      <c r="AJ201">
        <f t="shared" si="82"/>
        <v>53775.550223406353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4.03</v>
      </c>
      <c r="AP201">
        <v>0.5</v>
      </c>
      <c r="AQ201" t="s">
        <v>192</v>
      </c>
      <c r="AR201">
        <v>1591796641.9451599</v>
      </c>
      <c r="AS201">
        <v>410.84135483871</v>
      </c>
      <c r="AT201">
        <v>409.99345161290302</v>
      </c>
      <c r="AU201">
        <v>26.777925806451599</v>
      </c>
      <c r="AV201">
        <v>26.7607161290323</v>
      </c>
      <c r="AW201">
        <v>1000.00022580645</v>
      </c>
      <c r="AX201">
        <v>101.716032258065</v>
      </c>
      <c r="AY201">
        <v>0.111106483870968</v>
      </c>
      <c r="AZ201">
        <v>26.797261290322599</v>
      </c>
      <c r="BA201">
        <v>999.9</v>
      </c>
      <c r="BB201">
        <v>999.9</v>
      </c>
      <c r="BC201">
        <v>9991.2096774193506</v>
      </c>
      <c r="BD201">
        <v>0</v>
      </c>
      <c r="BE201">
        <v>0.282605</v>
      </c>
      <c r="BF201">
        <v>1591796621.3</v>
      </c>
      <c r="BG201" t="s">
        <v>648</v>
      </c>
      <c r="BH201">
        <v>32</v>
      </c>
      <c r="BI201">
        <v>-1.488</v>
      </c>
      <c r="BJ201">
        <v>0.33200000000000002</v>
      </c>
      <c r="BK201">
        <v>410</v>
      </c>
      <c r="BL201">
        <v>27</v>
      </c>
      <c r="BM201">
        <v>0.38</v>
      </c>
      <c r="BN201">
        <v>0.31</v>
      </c>
      <c r="BO201">
        <v>0.84921407142857097</v>
      </c>
      <c r="BP201">
        <v>1.69434535288801E-2</v>
      </c>
      <c r="BQ201">
        <v>2.30973215829113E-2</v>
      </c>
      <c r="BR201">
        <v>1</v>
      </c>
      <c r="BS201">
        <v>1.77356595238095E-2</v>
      </c>
      <c r="BT201">
        <v>-9.8743294708680592E-3</v>
      </c>
      <c r="BU201">
        <v>1.30989806165713E-3</v>
      </c>
      <c r="BV201">
        <v>1</v>
      </c>
      <c r="BW201">
        <v>2</v>
      </c>
      <c r="BX201">
        <v>2</v>
      </c>
      <c r="BY201" t="s">
        <v>197</v>
      </c>
      <c r="BZ201">
        <v>100</v>
      </c>
      <c r="CA201">
        <v>100</v>
      </c>
      <c r="CB201">
        <v>-1.488</v>
      </c>
      <c r="CC201">
        <v>0.33200000000000002</v>
      </c>
      <c r="CD201">
        <v>2</v>
      </c>
      <c r="CE201">
        <v>1078.94</v>
      </c>
      <c r="CF201">
        <v>328.97699999999998</v>
      </c>
      <c r="CG201">
        <v>27.000499999999999</v>
      </c>
      <c r="CH201">
        <v>30.098199999999999</v>
      </c>
      <c r="CI201">
        <v>30.001100000000001</v>
      </c>
      <c r="CJ201">
        <v>29.6967</v>
      </c>
      <c r="CK201">
        <v>29.779599999999999</v>
      </c>
      <c r="CL201">
        <v>25.0623</v>
      </c>
      <c r="CM201">
        <v>-30</v>
      </c>
      <c r="CN201">
        <v>-30</v>
      </c>
      <c r="CO201">
        <v>27</v>
      </c>
      <c r="CP201">
        <v>410</v>
      </c>
      <c r="CQ201">
        <v>20</v>
      </c>
      <c r="CR201">
        <v>98.372900000000001</v>
      </c>
      <c r="CS201">
        <v>106.012</v>
      </c>
    </row>
    <row r="202" spans="1:97" x14ac:dyDescent="0.25">
      <c r="A202">
        <v>186</v>
      </c>
      <c r="B202">
        <v>1591796655.3</v>
      </c>
      <c r="C202">
        <v>11220.5999999046</v>
      </c>
      <c r="D202" t="s">
        <v>651</v>
      </c>
      <c r="E202" t="s">
        <v>652</v>
      </c>
      <c r="F202">
        <v>1591796646.7354801</v>
      </c>
      <c r="G202">
        <f t="shared" si="58"/>
        <v>4.3459988170344568E-5</v>
      </c>
      <c r="H202">
        <f t="shared" si="59"/>
        <v>-2.1646546225994912</v>
      </c>
      <c r="I202">
        <f t="shared" si="60"/>
        <v>410.84825806451602</v>
      </c>
      <c r="J202">
        <f t="shared" si="61"/>
        <v>1051.461688782787</v>
      </c>
      <c r="K202">
        <f t="shared" si="62"/>
        <v>107.06793134253758</v>
      </c>
      <c r="L202">
        <f t="shared" si="63"/>
        <v>41.835735487020706</v>
      </c>
      <c r="M202">
        <f t="shared" si="64"/>
        <v>5.3338481313354152E-3</v>
      </c>
      <c r="N202">
        <f t="shared" si="65"/>
        <v>2</v>
      </c>
      <c r="O202">
        <f t="shared" si="66"/>
        <v>5.3259579958052821E-3</v>
      </c>
      <c r="P202">
        <f t="shared" si="67"/>
        <v>3.3294316569547674E-3</v>
      </c>
      <c r="Q202">
        <f t="shared" si="68"/>
        <v>0</v>
      </c>
      <c r="R202">
        <f t="shared" si="69"/>
        <v>26.781559392205271</v>
      </c>
      <c r="S202">
        <f t="shared" si="70"/>
        <v>26.781559392205271</v>
      </c>
      <c r="T202">
        <f t="shared" si="71"/>
        <v>3.5334969776053722</v>
      </c>
      <c r="U202">
        <f t="shared" si="72"/>
        <v>77.134723287143771</v>
      </c>
      <c r="V202">
        <f t="shared" si="73"/>
        <v>2.7281271585628968</v>
      </c>
      <c r="W202">
        <f t="shared" si="74"/>
        <v>3.5368340512574319</v>
      </c>
      <c r="X202">
        <f t="shared" si="75"/>
        <v>0.8053698190424754</v>
      </c>
      <c r="Y202">
        <f t="shared" si="76"/>
        <v>-1.9165854783121954</v>
      </c>
      <c r="Z202">
        <f t="shared" si="77"/>
        <v>1.7302581335682332</v>
      </c>
      <c r="AA202">
        <f t="shared" si="78"/>
        <v>0.18631238515529872</v>
      </c>
      <c r="AB202">
        <f t="shared" si="79"/>
        <v>-1.4959588663376877E-5</v>
      </c>
      <c r="AC202">
        <v>0</v>
      </c>
      <c r="AD202">
        <v>0</v>
      </c>
      <c r="AE202">
        <v>2</v>
      </c>
      <c r="AF202">
        <v>7</v>
      </c>
      <c r="AG202">
        <v>1</v>
      </c>
      <c r="AH202">
        <f t="shared" si="80"/>
        <v>1</v>
      </c>
      <c r="AI202">
        <f t="shared" si="81"/>
        <v>0</v>
      </c>
      <c r="AJ202">
        <f t="shared" si="82"/>
        <v>53826.304614870685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4.03</v>
      </c>
      <c r="AP202">
        <v>0.5</v>
      </c>
      <c r="AQ202" t="s">
        <v>192</v>
      </c>
      <c r="AR202">
        <v>1591796646.7354801</v>
      </c>
      <c r="AS202">
        <v>410.84825806451602</v>
      </c>
      <c r="AT202">
        <v>409.98309677419297</v>
      </c>
      <c r="AU202">
        <v>26.791599999999999</v>
      </c>
      <c r="AV202">
        <v>26.774554838709701</v>
      </c>
      <c r="AW202">
        <v>999.99858064516104</v>
      </c>
      <c r="AX202">
        <v>101.716451612903</v>
      </c>
      <c r="AY202">
        <v>0.111254032258065</v>
      </c>
      <c r="AZ202">
        <v>26.7976064516129</v>
      </c>
      <c r="BA202">
        <v>999.9</v>
      </c>
      <c r="BB202">
        <v>999.9</v>
      </c>
      <c r="BC202">
        <v>10001.009677419401</v>
      </c>
      <c r="BD202">
        <v>0</v>
      </c>
      <c r="BE202">
        <v>0.282605</v>
      </c>
      <c r="BF202">
        <v>1591796621.3</v>
      </c>
      <c r="BG202" t="s">
        <v>648</v>
      </c>
      <c r="BH202">
        <v>32</v>
      </c>
      <c r="BI202">
        <v>-1.488</v>
      </c>
      <c r="BJ202">
        <v>0.33200000000000002</v>
      </c>
      <c r="BK202">
        <v>410</v>
      </c>
      <c r="BL202">
        <v>27</v>
      </c>
      <c r="BM202">
        <v>0.38</v>
      </c>
      <c r="BN202">
        <v>0.31</v>
      </c>
      <c r="BO202">
        <v>0.85483807142857104</v>
      </c>
      <c r="BP202">
        <v>0.193835083056417</v>
      </c>
      <c r="BQ202">
        <v>2.6684342678086798E-2</v>
      </c>
      <c r="BR202">
        <v>0</v>
      </c>
      <c r="BS202">
        <v>1.7131945238095199E-2</v>
      </c>
      <c r="BT202">
        <v>-3.3635034438040498E-3</v>
      </c>
      <c r="BU202">
        <v>6.29963065131366E-4</v>
      </c>
      <c r="BV202">
        <v>1</v>
      </c>
      <c r="BW202">
        <v>1</v>
      </c>
      <c r="BX202">
        <v>2</v>
      </c>
      <c r="BY202" t="s">
        <v>200</v>
      </c>
      <c r="BZ202">
        <v>100</v>
      </c>
      <c r="CA202">
        <v>100</v>
      </c>
      <c r="CB202">
        <v>-1.488</v>
      </c>
      <c r="CC202">
        <v>0.33200000000000002</v>
      </c>
      <c r="CD202">
        <v>2</v>
      </c>
      <c r="CE202">
        <v>1078.04</v>
      </c>
      <c r="CF202">
        <v>328.86399999999998</v>
      </c>
      <c r="CG202">
        <v>27.000499999999999</v>
      </c>
      <c r="CH202">
        <v>30.1129</v>
      </c>
      <c r="CI202">
        <v>30.001100000000001</v>
      </c>
      <c r="CJ202">
        <v>29.7121</v>
      </c>
      <c r="CK202">
        <v>29.795000000000002</v>
      </c>
      <c r="CL202">
        <v>25.0639</v>
      </c>
      <c r="CM202">
        <v>-30</v>
      </c>
      <c r="CN202">
        <v>-30</v>
      </c>
      <c r="CO202">
        <v>27</v>
      </c>
      <c r="CP202">
        <v>410</v>
      </c>
      <c r="CQ202">
        <v>20</v>
      </c>
      <c r="CR202">
        <v>98.369200000000006</v>
      </c>
      <c r="CS202">
        <v>106.01</v>
      </c>
    </row>
    <row r="203" spans="1:97" x14ac:dyDescent="0.25">
      <c r="A203">
        <v>187</v>
      </c>
      <c r="B203">
        <v>1591796660.3</v>
      </c>
      <c r="C203">
        <v>11225.5999999046</v>
      </c>
      <c r="D203" t="s">
        <v>653</v>
      </c>
      <c r="E203" t="s">
        <v>654</v>
      </c>
      <c r="F203">
        <v>1591796651.67097</v>
      </c>
      <c r="G203">
        <f t="shared" si="58"/>
        <v>4.2745095824397508E-5</v>
      </c>
      <c r="H203">
        <f t="shared" si="59"/>
        <v>-2.1422712823190437</v>
      </c>
      <c r="I203">
        <f t="shared" si="60"/>
        <v>410.84116129032299</v>
      </c>
      <c r="J203">
        <f t="shared" si="61"/>
        <v>1054.5845868865283</v>
      </c>
      <c r="K203">
        <f t="shared" si="62"/>
        <v>107.38665914020352</v>
      </c>
      <c r="L203">
        <f t="shared" si="63"/>
        <v>41.835297326412018</v>
      </c>
      <c r="M203">
        <f t="shared" si="64"/>
        <v>5.2532449985766335E-3</v>
      </c>
      <c r="N203">
        <f t="shared" si="65"/>
        <v>2</v>
      </c>
      <c r="O203">
        <f t="shared" si="66"/>
        <v>5.2455913420944907E-3</v>
      </c>
      <c r="P203">
        <f t="shared" si="67"/>
        <v>3.2791812954816573E-3</v>
      </c>
      <c r="Q203">
        <f t="shared" si="68"/>
        <v>0</v>
      </c>
      <c r="R203">
        <f t="shared" si="69"/>
        <v>26.78306208599831</v>
      </c>
      <c r="S203">
        <f t="shared" si="70"/>
        <v>26.78306208599831</v>
      </c>
      <c r="T203">
        <f t="shared" si="71"/>
        <v>3.5338093542925848</v>
      </c>
      <c r="U203">
        <f t="shared" si="72"/>
        <v>77.169411958700124</v>
      </c>
      <c r="V203">
        <f t="shared" si="73"/>
        <v>2.7295529132154908</v>
      </c>
      <c r="W203">
        <f t="shared" si="74"/>
        <v>3.5370917620524378</v>
      </c>
      <c r="X203">
        <f t="shared" si="75"/>
        <v>0.80425644107709404</v>
      </c>
      <c r="Y203">
        <f t="shared" si="76"/>
        <v>-1.8850587258559302</v>
      </c>
      <c r="Z203">
        <f t="shared" si="77"/>
        <v>1.7017943102833708</v>
      </c>
      <c r="AA203">
        <f t="shared" si="78"/>
        <v>0.1832499439957114</v>
      </c>
      <c r="AB203">
        <f t="shared" si="79"/>
        <v>-1.4471576847974177E-5</v>
      </c>
      <c r="AC203">
        <v>0</v>
      </c>
      <c r="AD203">
        <v>0</v>
      </c>
      <c r="AE203">
        <v>2</v>
      </c>
      <c r="AF203">
        <v>7</v>
      </c>
      <c r="AG203">
        <v>1</v>
      </c>
      <c r="AH203">
        <f t="shared" si="80"/>
        <v>1</v>
      </c>
      <c r="AI203">
        <f t="shared" si="81"/>
        <v>0</v>
      </c>
      <c r="AJ203">
        <f t="shared" si="82"/>
        <v>53842.008378986975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4.03</v>
      </c>
      <c r="AP203">
        <v>0.5</v>
      </c>
      <c r="AQ203" t="s">
        <v>192</v>
      </c>
      <c r="AR203">
        <v>1591796651.67097</v>
      </c>
      <c r="AS203">
        <v>410.84116129032299</v>
      </c>
      <c r="AT203">
        <v>409.98490322580602</v>
      </c>
      <c r="AU203">
        <v>26.805419354838701</v>
      </c>
      <c r="AV203">
        <v>26.7886548387097</v>
      </c>
      <c r="AW203">
        <v>1000</v>
      </c>
      <c r="AX203">
        <v>101.717064516129</v>
      </c>
      <c r="AY203">
        <v>0.111333580645161</v>
      </c>
      <c r="AZ203">
        <v>26.798845161290298</v>
      </c>
      <c r="BA203">
        <v>999.9</v>
      </c>
      <c r="BB203">
        <v>999.9</v>
      </c>
      <c r="BC203">
        <v>10004.032258064501</v>
      </c>
      <c r="BD203">
        <v>0</v>
      </c>
      <c r="BE203">
        <v>0.282605</v>
      </c>
      <c r="BF203">
        <v>1591796621.3</v>
      </c>
      <c r="BG203" t="s">
        <v>648</v>
      </c>
      <c r="BH203">
        <v>32</v>
      </c>
      <c r="BI203">
        <v>-1.488</v>
      </c>
      <c r="BJ203">
        <v>0.33200000000000002</v>
      </c>
      <c r="BK203">
        <v>410</v>
      </c>
      <c r="BL203">
        <v>27</v>
      </c>
      <c r="BM203">
        <v>0.38</v>
      </c>
      <c r="BN203">
        <v>0.31</v>
      </c>
      <c r="BO203">
        <v>0.85916354761904801</v>
      </c>
      <c r="BP203">
        <v>-2.3579674256555199E-2</v>
      </c>
      <c r="BQ203">
        <v>2.4742567117845001E-2</v>
      </c>
      <c r="BR203">
        <v>1</v>
      </c>
      <c r="BS203">
        <v>1.69484285714286E-2</v>
      </c>
      <c r="BT203">
        <v>-2.8086573211253702E-3</v>
      </c>
      <c r="BU203">
        <v>6.7166271201212499E-4</v>
      </c>
      <c r="BV203">
        <v>1</v>
      </c>
      <c r="BW203">
        <v>2</v>
      </c>
      <c r="BX203">
        <v>2</v>
      </c>
      <c r="BY203" t="s">
        <v>197</v>
      </c>
      <c r="BZ203">
        <v>100</v>
      </c>
      <c r="CA203">
        <v>100</v>
      </c>
      <c r="CB203">
        <v>-1.488</v>
      </c>
      <c r="CC203">
        <v>0.33200000000000002</v>
      </c>
      <c r="CD203">
        <v>2</v>
      </c>
      <c r="CE203">
        <v>1077.83</v>
      </c>
      <c r="CF203">
        <v>328.714</v>
      </c>
      <c r="CG203">
        <v>27.000599999999999</v>
      </c>
      <c r="CH203">
        <v>30.125900000000001</v>
      </c>
      <c r="CI203">
        <v>30.001100000000001</v>
      </c>
      <c r="CJ203">
        <v>29.727499999999999</v>
      </c>
      <c r="CK203">
        <v>29.810300000000002</v>
      </c>
      <c r="CL203">
        <v>25.063300000000002</v>
      </c>
      <c r="CM203">
        <v>-30</v>
      </c>
      <c r="CN203">
        <v>-30</v>
      </c>
      <c r="CO203">
        <v>27</v>
      </c>
      <c r="CP203">
        <v>410</v>
      </c>
      <c r="CQ203">
        <v>20</v>
      </c>
      <c r="CR203">
        <v>98.3673</v>
      </c>
      <c r="CS203">
        <v>106.00700000000001</v>
      </c>
    </row>
    <row r="204" spans="1:97" x14ac:dyDescent="0.25">
      <c r="A204">
        <v>188</v>
      </c>
      <c r="B204">
        <v>1591796665.3</v>
      </c>
      <c r="C204">
        <v>11230.5999999046</v>
      </c>
      <c r="D204" t="s">
        <v>655</v>
      </c>
      <c r="E204" t="s">
        <v>656</v>
      </c>
      <c r="F204">
        <v>1591796656.67097</v>
      </c>
      <c r="G204">
        <f t="shared" si="58"/>
        <v>4.2597691488106472E-5</v>
      </c>
      <c r="H204">
        <f t="shared" si="59"/>
        <v>-2.1306052162708724</v>
      </c>
      <c r="I204">
        <f t="shared" si="60"/>
        <v>410.83567741935502</v>
      </c>
      <c r="J204">
        <f t="shared" si="61"/>
        <v>1052.3495358010543</v>
      </c>
      <c r="K204">
        <f t="shared" si="62"/>
        <v>107.15993507977753</v>
      </c>
      <c r="L204">
        <f t="shared" si="63"/>
        <v>41.835077626752913</v>
      </c>
      <c r="M204">
        <f t="shared" si="64"/>
        <v>5.242745651090331E-3</v>
      </c>
      <c r="N204">
        <f t="shared" si="65"/>
        <v>2</v>
      </c>
      <c r="O204">
        <f t="shared" si="66"/>
        <v>5.2351225338788734E-3</v>
      </c>
      <c r="P204">
        <f t="shared" si="67"/>
        <v>3.2726355521229414E-3</v>
      </c>
      <c r="Q204">
        <f t="shared" si="68"/>
        <v>0</v>
      </c>
      <c r="R204">
        <f t="shared" si="69"/>
        <v>26.784474598444898</v>
      </c>
      <c r="S204">
        <f t="shared" si="70"/>
        <v>26.784474598444898</v>
      </c>
      <c r="T204">
        <f t="shared" si="71"/>
        <v>3.5341030062613359</v>
      </c>
      <c r="U204">
        <f t="shared" si="72"/>
        <v>77.204656720252714</v>
      </c>
      <c r="V204">
        <f t="shared" si="73"/>
        <v>2.7310177031332739</v>
      </c>
      <c r="W204">
        <f t="shared" si="74"/>
        <v>3.5373743231952735</v>
      </c>
      <c r="X204">
        <f t="shared" si="75"/>
        <v>0.80308530312806203</v>
      </c>
      <c r="Y204">
        <f t="shared" si="76"/>
        <v>-1.8785581946254954</v>
      </c>
      <c r="Z204">
        <f t="shared" si="77"/>
        <v>1.695923516626453</v>
      </c>
      <c r="AA204">
        <f t="shared" si="78"/>
        <v>0.18262030596578396</v>
      </c>
      <c r="AB204">
        <f t="shared" si="79"/>
        <v>-1.4372033258380768E-5</v>
      </c>
      <c r="AC204">
        <v>0</v>
      </c>
      <c r="AD204">
        <v>0</v>
      </c>
      <c r="AE204">
        <v>2</v>
      </c>
      <c r="AF204">
        <v>3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53832.549814469428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4.03</v>
      </c>
      <c r="AP204">
        <v>0.5</v>
      </c>
      <c r="AQ204" t="s">
        <v>192</v>
      </c>
      <c r="AR204">
        <v>1591796656.67097</v>
      </c>
      <c r="AS204">
        <v>410.83567741935502</v>
      </c>
      <c r="AT204">
        <v>409.98409677419397</v>
      </c>
      <c r="AU204">
        <v>26.8195870967742</v>
      </c>
      <c r="AV204">
        <v>26.802880645161299</v>
      </c>
      <c r="AW204">
        <v>1000.00058064516</v>
      </c>
      <c r="AX204">
        <v>101.717806451613</v>
      </c>
      <c r="AY204">
        <v>0.11141609677419401</v>
      </c>
      <c r="AZ204">
        <v>26.800203225806399</v>
      </c>
      <c r="BA204">
        <v>999.9</v>
      </c>
      <c r="BB204">
        <v>999.9</v>
      </c>
      <c r="BC204">
        <v>10002.1709677419</v>
      </c>
      <c r="BD204">
        <v>0</v>
      </c>
      <c r="BE204">
        <v>0.282605</v>
      </c>
      <c r="BF204">
        <v>1591796621.3</v>
      </c>
      <c r="BG204" t="s">
        <v>648</v>
      </c>
      <c r="BH204">
        <v>32</v>
      </c>
      <c r="BI204">
        <v>-1.488</v>
      </c>
      <c r="BJ204">
        <v>0.33200000000000002</v>
      </c>
      <c r="BK204">
        <v>410</v>
      </c>
      <c r="BL204">
        <v>27</v>
      </c>
      <c r="BM204">
        <v>0.38</v>
      </c>
      <c r="BN204">
        <v>0.31</v>
      </c>
      <c r="BO204">
        <v>0.85065057142857103</v>
      </c>
      <c r="BP204">
        <v>-0.13328364314074101</v>
      </c>
      <c r="BQ204">
        <v>2.89373658747424E-2</v>
      </c>
      <c r="BR204">
        <v>0</v>
      </c>
      <c r="BS204">
        <v>1.6677128571428598E-2</v>
      </c>
      <c r="BT204">
        <v>1.7229397941848399E-4</v>
      </c>
      <c r="BU204">
        <v>5.4904568778828603E-4</v>
      </c>
      <c r="BV204">
        <v>1</v>
      </c>
      <c r="BW204">
        <v>1</v>
      </c>
      <c r="BX204">
        <v>2</v>
      </c>
      <c r="BY204" t="s">
        <v>200</v>
      </c>
      <c r="BZ204">
        <v>100</v>
      </c>
      <c r="CA204">
        <v>100</v>
      </c>
      <c r="CB204">
        <v>-1.488</v>
      </c>
      <c r="CC204">
        <v>0.33200000000000002</v>
      </c>
      <c r="CD204">
        <v>2</v>
      </c>
      <c r="CE204">
        <v>1081.82</v>
      </c>
      <c r="CF204">
        <v>328.79599999999999</v>
      </c>
      <c r="CG204">
        <v>27.000699999999998</v>
      </c>
      <c r="CH204">
        <v>30.140499999999999</v>
      </c>
      <c r="CI204">
        <v>30.001200000000001</v>
      </c>
      <c r="CJ204">
        <v>29.743200000000002</v>
      </c>
      <c r="CK204">
        <v>29.825800000000001</v>
      </c>
      <c r="CL204">
        <v>25.065100000000001</v>
      </c>
      <c r="CM204">
        <v>-30</v>
      </c>
      <c r="CN204">
        <v>-30</v>
      </c>
      <c r="CO204">
        <v>27</v>
      </c>
      <c r="CP204">
        <v>410</v>
      </c>
      <c r="CQ204">
        <v>20</v>
      </c>
      <c r="CR204">
        <v>98.365200000000002</v>
      </c>
      <c r="CS204">
        <v>106.006</v>
      </c>
    </row>
    <row r="205" spans="1:97" x14ac:dyDescent="0.25">
      <c r="A205">
        <v>189</v>
      </c>
      <c r="B205">
        <v>1591796670.3</v>
      </c>
      <c r="C205">
        <v>11235.5999999046</v>
      </c>
      <c r="D205" t="s">
        <v>657</v>
      </c>
      <c r="E205" t="s">
        <v>658</v>
      </c>
      <c r="F205">
        <v>1591796661.67097</v>
      </c>
      <c r="G205">
        <f t="shared" si="58"/>
        <v>4.3396159464838377E-5</v>
      </c>
      <c r="H205">
        <f t="shared" si="59"/>
        <v>-2.0862666916990666</v>
      </c>
      <c r="I205">
        <f t="shared" si="60"/>
        <v>410.81590322580598</v>
      </c>
      <c r="J205">
        <f t="shared" si="61"/>
        <v>1026.3597375044328</v>
      </c>
      <c r="K205">
        <f t="shared" si="62"/>
        <v>104.51422779655648</v>
      </c>
      <c r="L205">
        <f t="shared" si="63"/>
        <v>41.83338972024373</v>
      </c>
      <c r="M205">
        <f t="shared" si="64"/>
        <v>5.3486279836140087E-3</v>
      </c>
      <c r="N205">
        <f t="shared" si="65"/>
        <v>2</v>
      </c>
      <c r="O205">
        <f t="shared" si="66"/>
        <v>5.3406940962002474E-3</v>
      </c>
      <c r="P205">
        <f t="shared" si="67"/>
        <v>3.3386456424592753E-3</v>
      </c>
      <c r="Q205">
        <f t="shared" si="68"/>
        <v>0</v>
      </c>
      <c r="R205">
        <f t="shared" si="69"/>
        <v>26.786318517849843</v>
      </c>
      <c r="S205">
        <f t="shared" si="70"/>
        <v>26.786318517849843</v>
      </c>
      <c r="T205">
        <f t="shared" si="71"/>
        <v>3.5344863769318833</v>
      </c>
      <c r="U205">
        <f t="shared" si="72"/>
        <v>77.237448982808957</v>
      </c>
      <c r="V205">
        <f t="shared" si="73"/>
        <v>2.7325214129425506</v>
      </c>
      <c r="W205">
        <f t="shared" si="74"/>
        <v>3.5378193466109149</v>
      </c>
      <c r="X205">
        <f t="shared" si="75"/>
        <v>0.8019649639893327</v>
      </c>
      <c r="Y205">
        <f t="shared" si="76"/>
        <v>-1.9137706323993724</v>
      </c>
      <c r="Z205">
        <f t="shared" si="77"/>
        <v>1.7277089829744439</v>
      </c>
      <c r="AA205">
        <f t="shared" si="78"/>
        <v>0.1860467334113548</v>
      </c>
      <c r="AB205">
        <f t="shared" si="79"/>
        <v>-1.4916013573618159E-5</v>
      </c>
      <c r="AC205">
        <v>0</v>
      </c>
      <c r="AD205">
        <v>0</v>
      </c>
      <c r="AE205">
        <v>2</v>
      </c>
      <c r="AF205">
        <v>7</v>
      </c>
      <c r="AG205">
        <v>1</v>
      </c>
      <c r="AH205">
        <f t="shared" si="80"/>
        <v>1</v>
      </c>
      <c r="AI205">
        <f t="shared" si="81"/>
        <v>0</v>
      </c>
      <c r="AJ205">
        <f t="shared" si="82"/>
        <v>53803.833047787004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4.03</v>
      </c>
      <c r="AP205">
        <v>0.5</v>
      </c>
      <c r="AQ205" t="s">
        <v>192</v>
      </c>
      <c r="AR205">
        <v>1591796661.67097</v>
      </c>
      <c r="AS205">
        <v>410.81590322580598</v>
      </c>
      <c r="AT205">
        <v>409.98232258064502</v>
      </c>
      <c r="AU205">
        <v>26.834145161290301</v>
      </c>
      <c r="AV205">
        <v>26.8171258064516</v>
      </c>
      <c r="AW205">
        <v>1000.00025806452</v>
      </c>
      <c r="AX205">
        <v>101.718548387097</v>
      </c>
      <c r="AY205">
        <v>0.111466935483871</v>
      </c>
      <c r="AZ205">
        <v>26.802341935483899</v>
      </c>
      <c r="BA205">
        <v>999.9</v>
      </c>
      <c r="BB205">
        <v>999.9</v>
      </c>
      <c r="BC205">
        <v>9996.6064516129009</v>
      </c>
      <c r="BD205">
        <v>0</v>
      </c>
      <c r="BE205">
        <v>0.282605</v>
      </c>
      <c r="BF205">
        <v>1591796621.3</v>
      </c>
      <c r="BG205" t="s">
        <v>648</v>
      </c>
      <c r="BH205">
        <v>32</v>
      </c>
      <c r="BI205">
        <v>-1.488</v>
      </c>
      <c r="BJ205">
        <v>0.33200000000000002</v>
      </c>
      <c r="BK205">
        <v>410</v>
      </c>
      <c r="BL205">
        <v>27</v>
      </c>
      <c r="BM205">
        <v>0.38</v>
      </c>
      <c r="BN205">
        <v>0.31</v>
      </c>
      <c r="BO205">
        <v>0.84542919047619003</v>
      </c>
      <c r="BP205">
        <v>-0.22999246090266401</v>
      </c>
      <c r="BQ205">
        <v>3.0475427310757201E-2</v>
      </c>
      <c r="BR205">
        <v>0</v>
      </c>
      <c r="BS205">
        <v>1.6864869047619E-2</v>
      </c>
      <c r="BT205">
        <v>2.3628662182969E-3</v>
      </c>
      <c r="BU205">
        <v>9.0864304178004003E-4</v>
      </c>
      <c r="BV205">
        <v>1</v>
      </c>
      <c r="BW205">
        <v>1</v>
      </c>
      <c r="BX205">
        <v>2</v>
      </c>
      <c r="BY205" t="s">
        <v>200</v>
      </c>
      <c r="BZ205">
        <v>100</v>
      </c>
      <c r="CA205">
        <v>100</v>
      </c>
      <c r="CB205">
        <v>-1.488</v>
      </c>
      <c r="CC205">
        <v>0.33200000000000002</v>
      </c>
      <c r="CD205">
        <v>2</v>
      </c>
      <c r="CE205">
        <v>1077.6500000000001</v>
      </c>
      <c r="CF205">
        <v>328.75900000000001</v>
      </c>
      <c r="CG205">
        <v>27.000699999999998</v>
      </c>
      <c r="CH205">
        <v>30.154599999999999</v>
      </c>
      <c r="CI205">
        <v>30.001000000000001</v>
      </c>
      <c r="CJ205">
        <v>29.758900000000001</v>
      </c>
      <c r="CK205">
        <v>29.841699999999999</v>
      </c>
      <c r="CL205">
        <v>25.063800000000001</v>
      </c>
      <c r="CM205">
        <v>-30</v>
      </c>
      <c r="CN205">
        <v>-30</v>
      </c>
      <c r="CO205">
        <v>27</v>
      </c>
      <c r="CP205">
        <v>410</v>
      </c>
      <c r="CQ205">
        <v>20</v>
      </c>
      <c r="CR205">
        <v>98.364699999999999</v>
      </c>
      <c r="CS205">
        <v>106.004</v>
      </c>
    </row>
    <row r="206" spans="1:97" x14ac:dyDescent="0.25">
      <c r="A206">
        <v>190</v>
      </c>
      <c r="B206">
        <v>1591796937.4000001</v>
      </c>
      <c r="C206">
        <v>11502.7000000477</v>
      </c>
      <c r="D206" t="s">
        <v>661</v>
      </c>
      <c r="E206" t="s">
        <v>662</v>
      </c>
      <c r="F206">
        <v>1591796929.4000001</v>
      </c>
      <c r="G206">
        <f t="shared" si="58"/>
        <v>-4.0853727191829285E-5</v>
      </c>
      <c r="H206">
        <f t="shared" si="59"/>
        <v>-2.098446675189523</v>
      </c>
      <c r="I206">
        <f t="shared" si="60"/>
        <v>412.40074193548401</v>
      </c>
      <c r="J206">
        <f t="shared" si="61"/>
        <v>-227.46130076036169</v>
      </c>
      <c r="K206">
        <f t="shared" si="62"/>
        <v>-23.164177531972943</v>
      </c>
      <c r="L206">
        <f t="shared" si="63"/>
        <v>41.998018865526689</v>
      </c>
      <c r="M206">
        <f t="shared" si="64"/>
        <v>-5.2501293027101825E-3</v>
      </c>
      <c r="N206">
        <f t="shared" si="65"/>
        <v>2</v>
      </c>
      <c r="O206">
        <f t="shared" si="66"/>
        <v>-5.2577980092985326E-3</v>
      </c>
      <c r="P206">
        <f t="shared" si="67"/>
        <v>-3.2854338398803735E-3</v>
      </c>
      <c r="Q206">
        <f t="shared" si="68"/>
        <v>0</v>
      </c>
      <c r="R206">
        <f t="shared" si="69"/>
        <v>27.040913637036038</v>
      </c>
      <c r="S206">
        <f t="shared" si="70"/>
        <v>27.040913637036038</v>
      </c>
      <c r="T206">
        <f t="shared" si="71"/>
        <v>3.5877692930077689</v>
      </c>
      <c r="U206">
        <f t="shared" si="72"/>
        <v>78.708407884684078</v>
      </c>
      <c r="V206">
        <f t="shared" si="73"/>
        <v>2.8213765234543975</v>
      </c>
      <c r="W206">
        <f t="shared" si="74"/>
        <v>3.58459356411834</v>
      </c>
      <c r="X206">
        <f t="shared" si="75"/>
        <v>0.76639276955337143</v>
      </c>
      <c r="Y206">
        <f t="shared" si="76"/>
        <v>1.8016493691596716</v>
      </c>
      <c r="Z206">
        <f t="shared" si="77"/>
        <v>-1.6261346062270232</v>
      </c>
      <c r="AA206">
        <f t="shared" si="78"/>
        <v>-0.17552799726017862</v>
      </c>
      <c r="AB206">
        <f t="shared" si="79"/>
        <v>-1.3234327530309287E-5</v>
      </c>
      <c r="AC206">
        <v>0</v>
      </c>
      <c r="AD206">
        <v>0</v>
      </c>
      <c r="AE206">
        <v>2</v>
      </c>
      <c r="AF206">
        <v>9</v>
      </c>
      <c r="AG206">
        <v>1</v>
      </c>
      <c r="AH206">
        <f t="shared" si="80"/>
        <v>1</v>
      </c>
      <c r="AI206">
        <f t="shared" si="81"/>
        <v>0</v>
      </c>
      <c r="AJ206">
        <f t="shared" si="82"/>
        <v>53769.095912186342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11.47</v>
      </c>
      <c r="AP206">
        <v>0.5</v>
      </c>
      <c r="AQ206" t="s">
        <v>192</v>
      </c>
      <c r="AR206">
        <v>1591796929.4000001</v>
      </c>
      <c r="AS206">
        <v>412.40074193548401</v>
      </c>
      <c r="AT206">
        <v>409.97448387096802</v>
      </c>
      <c r="AU206">
        <v>27.704587096774201</v>
      </c>
      <c r="AV206">
        <v>27.7501483870968</v>
      </c>
      <c r="AW206">
        <v>999.99383870967699</v>
      </c>
      <c r="AX206">
        <v>101.722322580645</v>
      </c>
      <c r="AY206">
        <v>0.115561290322581</v>
      </c>
      <c r="AZ206">
        <v>27.025832258064501</v>
      </c>
      <c r="BA206">
        <v>999.9</v>
      </c>
      <c r="BB206">
        <v>999.9</v>
      </c>
      <c r="BC206">
        <v>9997.2551612903208</v>
      </c>
      <c r="BD206">
        <v>0</v>
      </c>
      <c r="BE206">
        <v>0.282605</v>
      </c>
      <c r="BF206">
        <v>1591796917.4000001</v>
      </c>
      <c r="BG206" t="s">
        <v>663</v>
      </c>
      <c r="BH206">
        <v>33</v>
      </c>
      <c r="BI206">
        <v>-1.57</v>
      </c>
      <c r="BJ206">
        <v>0.34200000000000003</v>
      </c>
      <c r="BK206">
        <v>410</v>
      </c>
      <c r="BL206">
        <v>28</v>
      </c>
      <c r="BM206">
        <v>0.28999999999999998</v>
      </c>
      <c r="BN206">
        <v>0.19</v>
      </c>
      <c r="BO206">
        <v>1.9001928357142901</v>
      </c>
      <c r="BP206">
        <v>6.9144104390272103</v>
      </c>
      <c r="BQ206">
        <v>0.90395838229613101</v>
      </c>
      <c r="BR206">
        <v>0</v>
      </c>
      <c r="BS206">
        <v>-3.5799024999999998E-2</v>
      </c>
      <c r="BT206">
        <v>-0.132805811578701</v>
      </c>
      <c r="BU206">
        <v>1.62526587039757E-2</v>
      </c>
      <c r="BV206">
        <v>0</v>
      </c>
      <c r="BW206">
        <v>0</v>
      </c>
      <c r="BX206">
        <v>2</v>
      </c>
      <c r="BY206" t="s">
        <v>194</v>
      </c>
      <c r="BZ206">
        <v>100</v>
      </c>
      <c r="CA206">
        <v>100</v>
      </c>
      <c r="CB206">
        <v>-1.57</v>
      </c>
      <c r="CC206">
        <v>0.34200000000000003</v>
      </c>
      <c r="CD206">
        <v>2</v>
      </c>
      <c r="CE206">
        <v>1075.82</v>
      </c>
      <c r="CF206">
        <v>325.96100000000001</v>
      </c>
      <c r="CG206">
        <v>26.9998</v>
      </c>
      <c r="CH206">
        <v>30.907599999999999</v>
      </c>
      <c r="CI206">
        <v>30.001100000000001</v>
      </c>
      <c r="CJ206">
        <v>30.570900000000002</v>
      </c>
      <c r="CK206">
        <v>30.651700000000002</v>
      </c>
      <c r="CL206">
        <v>25.081399999999999</v>
      </c>
      <c r="CM206">
        <v>-30</v>
      </c>
      <c r="CN206">
        <v>-30</v>
      </c>
      <c r="CO206">
        <v>27</v>
      </c>
      <c r="CP206">
        <v>410</v>
      </c>
      <c r="CQ206">
        <v>20</v>
      </c>
      <c r="CR206">
        <v>98.283000000000001</v>
      </c>
      <c r="CS206">
        <v>105.88800000000001</v>
      </c>
    </row>
    <row r="207" spans="1:97" x14ac:dyDescent="0.25">
      <c r="A207">
        <v>191</v>
      </c>
      <c r="B207">
        <v>1591796942.4000001</v>
      </c>
      <c r="C207">
        <v>11507.7000000477</v>
      </c>
      <c r="D207" t="s">
        <v>664</v>
      </c>
      <c r="E207" t="s">
        <v>665</v>
      </c>
      <c r="F207">
        <v>1591796934.0451601</v>
      </c>
      <c r="G207">
        <f t="shared" si="58"/>
        <v>-4.1389894768761945E-5</v>
      </c>
      <c r="H207">
        <f t="shared" si="59"/>
        <v>-2.0882054084044164</v>
      </c>
      <c r="I207">
        <f t="shared" si="60"/>
        <v>412.39161290322602</v>
      </c>
      <c r="J207">
        <f t="shared" si="61"/>
        <v>-214.77821395289004</v>
      </c>
      <c r="K207">
        <f t="shared" si="62"/>
        <v>-21.872584867995421</v>
      </c>
      <c r="L207">
        <f t="shared" si="63"/>
        <v>41.99713921661445</v>
      </c>
      <c r="M207">
        <f t="shared" si="64"/>
        <v>-5.330975329305215E-3</v>
      </c>
      <c r="N207">
        <f t="shared" si="65"/>
        <v>2</v>
      </c>
      <c r="O207">
        <f t="shared" si="66"/>
        <v>-5.338882225178831E-3</v>
      </c>
      <c r="P207">
        <f t="shared" si="67"/>
        <v>-3.3360900312861385E-3</v>
      </c>
      <c r="Q207">
        <f t="shared" si="68"/>
        <v>0</v>
      </c>
      <c r="R207">
        <f t="shared" si="69"/>
        <v>27.040266417546341</v>
      </c>
      <c r="S207">
        <f t="shared" si="70"/>
        <v>27.040266417546341</v>
      </c>
      <c r="T207">
        <f t="shared" si="71"/>
        <v>3.5876329557386075</v>
      </c>
      <c r="U207">
        <f t="shared" si="72"/>
        <v>78.757022921876512</v>
      </c>
      <c r="V207">
        <f t="shared" si="73"/>
        <v>2.8229790698376367</v>
      </c>
      <c r="W207">
        <f t="shared" si="74"/>
        <v>3.584415668730784</v>
      </c>
      <c r="X207">
        <f t="shared" si="75"/>
        <v>0.76465388590097083</v>
      </c>
      <c r="Y207">
        <f t="shared" si="76"/>
        <v>1.8252943593024018</v>
      </c>
      <c r="Z207">
        <f t="shared" si="77"/>
        <v>-1.6474774829353198</v>
      </c>
      <c r="AA207">
        <f t="shared" si="78"/>
        <v>-0.17783046030191141</v>
      </c>
      <c r="AB207">
        <f t="shared" si="79"/>
        <v>-1.3583934829419775E-5</v>
      </c>
      <c r="AC207">
        <v>0</v>
      </c>
      <c r="AD207">
        <v>0</v>
      </c>
      <c r="AE207">
        <v>2</v>
      </c>
      <c r="AF207">
        <v>8</v>
      </c>
      <c r="AG207">
        <v>1</v>
      </c>
      <c r="AH207">
        <f t="shared" si="80"/>
        <v>1</v>
      </c>
      <c r="AI207">
        <f t="shared" si="81"/>
        <v>0</v>
      </c>
      <c r="AJ207">
        <f t="shared" si="82"/>
        <v>53787.383405004526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11.47</v>
      </c>
      <c r="AP207">
        <v>0.5</v>
      </c>
      <c r="AQ207" t="s">
        <v>192</v>
      </c>
      <c r="AR207">
        <v>1591796934.0451601</v>
      </c>
      <c r="AS207">
        <v>412.39161290322602</v>
      </c>
      <c r="AT207">
        <v>409.976870967742</v>
      </c>
      <c r="AU207">
        <v>27.720290322580698</v>
      </c>
      <c r="AV207">
        <v>27.766448387096801</v>
      </c>
      <c r="AW207">
        <v>1000.00316129032</v>
      </c>
      <c r="AX207">
        <v>101.722387096774</v>
      </c>
      <c r="AY207">
        <v>0.115618096774194</v>
      </c>
      <c r="AZ207">
        <v>27.024987096774201</v>
      </c>
      <c r="BA207">
        <v>999.9</v>
      </c>
      <c r="BB207">
        <v>999.9</v>
      </c>
      <c r="BC207">
        <v>10000.764193548401</v>
      </c>
      <c r="BD207">
        <v>0</v>
      </c>
      <c r="BE207">
        <v>0.282605</v>
      </c>
      <c r="BF207">
        <v>1591796917.4000001</v>
      </c>
      <c r="BG207" t="s">
        <v>663</v>
      </c>
      <c r="BH207">
        <v>33</v>
      </c>
      <c r="BI207">
        <v>-1.57</v>
      </c>
      <c r="BJ207">
        <v>0.34200000000000003</v>
      </c>
      <c r="BK207">
        <v>410</v>
      </c>
      <c r="BL207">
        <v>28</v>
      </c>
      <c r="BM207">
        <v>0.28999999999999998</v>
      </c>
      <c r="BN207">
        <v>0.19</v>
      </c>
      <c r="BO207">
        <v>2.3870450000000001</v>
      </c>
      <c r="BP207">
        <v>0.424424957458995</v>
      </c>
      <c r="BQ207">
        <v>0.15459276327931201</v>
      </c>
      <c r="BR207">
        <v>0</v>
      </c>
      <c r="BS207">
        <v>-4.4566242857142897E-2</v>
      </c>
      <c r="BT207">
        <v>-2.0788192853096001E-2</v>
      </c>
      <c r="BU207">
        <v>4.3735314882414498E-3</v>
      </c>
      <c r="BV207">
        <v>1</v>
      </c>
      <c r="BW207">
        <v>1</v>
      </c>
      <c r="BX207">
        <v>2</v>
      </c>
      <c r="BY207" t="s">
        <v>200</v>
      </c>
      <c r="BZ207">
        <v>100</v>
      </c>
      <c r="CA207">
        <v>100</v>
      </c>
      <c r="CB207">
        <v>-1.57</v>
      </c>
      <c r="CC207">
        <v>0.34200000000000003</v>
      </c>
      <c r="CD207">
        <v>2</v>
      </c>
      <c r="CE207">
        <v>1076.75</v>
      </c>
      <c r="CF207">
        <v>326.053</v>
      </c>
      <c r="CG207">
        <v>27</v>
      </c>
      <c r="CH207">
        <v>30.921099999999999</v>
      </c>
      <c r="CI207">
        <v>30.000900000000001</v>
      </c>
      <c r="CJ207">
        <v>30.5839</v>
      </c>
      <c r="CK207">
        <v>30.662600000000001</v>
      </c>
      <c r="CL207">
        <v>25.081900000000001</v>
      </c>
      <c r="CM207">
        <v>-30</v>
      </c>
      <c r="CN207">
        <v>-30</v>
      </c>
      <c r="CO207">
        <v>27</v>
      </c>
      <c r="CP207">
        <v>410</v>
      </c>
      <c r="CQ207">
        <v>20</v>
      </c>
      <c r="CR207">
        <v>98.282700000000006</v>
      </c>
      <c r="CS207">
        <v>105.886</v>
      </c>
    </row>
    <row r="208" spans="1:97" x14ac:dyDescent="0.25">
      <c r="A208">
        <v>192</v>
      </c>
      <c r="B208">
        <v>1591796947.4000001</v>
      </c>
      <c r="C208">
        <v>11512.7000000477</v>
      </c>
      <c r="D208" t="s">
        <v>666</v>
      </c>
      <c r="E208" t="s">
        <v>667</v>
      </c>
      <c r="F208">
        <v>1591796938.83548</v>
      </c>
      <c r="G208">
        <f t="shared" si="58"/>
        <v>-4.08410176082587E-5</v>
      </c>
      <c r="H208">
        <f t="shared" si="59"/>
        <v>-2.0858152649771617</v>
      </c>
      <c r="I208">
        <f t="shared" si="60"/>
        <v>412.39706451612898</v>
      </c>
      <c r="J208">
        <f t="shared" si="61"/>
        <v>-220.95357037244557</v>
      </c>
      <c r="K208">
        <f t="shared" si="62"/>
        <v>-22.501483726577018</v>
      </c>
      <c r="L208">
        <f t="shared" si="63"/>
        <v>41.997718436755491</v>
      </c>
      <c r="M208">
        <f t="shared" si="64"/>
        <v>-5.2725390906395685E-3</v>
      </c>
      <c r="N208">
        <f t="shared" si="65"/>
        <v>2</v>
      </c>
      <c r="O208">
        <f t="shared" si="66"/>
        <v>-5.2802734556471652E-3</v>
      </c>
      <c r="P208">
        <f t="shared" si="67"/>
        <v>-3.2994750828701097E-3</v>
      </c>
      <c r="Q208">
        <f t="shared" si="68"/>
        <v>0</v>
      </c>
      <c r="R208">
        <f t="shared" si="69"/>
        <v>27.040231535817039</v>
      </c>
      <c r="S208">
        <f t="shared" si="70"/>
        <v>27.040231535817039</v>
      </c>
      <c r="T208">
        <f t="shared" si="71"/>
        <v>3.5876256080047018</v>
      </c>
      <c r="U208">
        <f t="shared" si="72"/>
        <v>78.805470877389823</v>
      </c>
      <c r="V208">
        <f t="shared" si="73"/>
        <v>2.8247434696902136</v>
      </c>
      <c r="W208">
        <f t="shared" si="74"/>
        <v>3.5844509755992893</v>
      </c>
      <c r="X208">
        <f t="shared" si="75"/>
        <v>0.76288213831448815</v>
      </c>
      <c r="Y208">
        <f t="shared" si="76"/>
        <v>1.8010888765242086</v>
      </c>
      <c r="Z208">
        <f t="shared" si="77"/>
        <v>-1.6256297889017743</v>
      </c>
      <c r="AA208">
        <f t="shared" si="78"/>
        <v>-0.17547231367410229</v>
      </c>
      <c r="AB208">
        <f t="shared" si="79"/>
        <v>-1.3226051668091543E-5</v>
      </c>
      <c r="AC208">
        <v>0</v>
      </c>
      <c r="AD208">
        <v>0</v>
      </c>
      <c r="AE208">
        <v>2</v>
      </c>
      <c r="AF208">
        <v>7</v>
      </c>
      <c r="AG208">
        <v>1</v>
      </c>
      <c r="AH208">
        <f t="shared" si="80"/>
        <v>1</v>
      </c>
      <c r="AI208">
        <f t="shared" si="81"/>
        <v>0</v>
      </c>
      <c r="AJ208">
        <f t="shared" si="82"/>
        <v>53770.506198296272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11.47</v>
      </c>
      <c r="AP208">
        <v>0.5</v>
      </c>
      <c r="AQ208" t="s">
        <v>192</v>
      </c>
      <c r="AR208">
        <v>1591796938.83548</v>
      </c>
      <c r="AS208">
        <v>412.39706451612898</v>
      </c>
      <c r="AT208">
        <v>409.985322580645</v>
      </c>
      <c r="AU208">
        <v>27.7376</v>
      </c>
      <c r="AV208">
        <v>27.7831451612903</v>
      </c>
      <c r="AW208">
        <v>1000.00280645161</v>
      </c>
      <c r="AX208">
        <v>101.722387096774</v>
      </c>
      <c r="AY208">
        <v>0.115676387096774</v>
      </c>
      <c r="AZ208">
        <v>27.0251548387097</v>
      </c>
      <c r="BA208">
        <v>999.9</v>
      </c>
      <c r="BB208">
        <v>999.9</v>
      </c>
      <c r="BC208">
        <v>9997.4983870967699</v>
      </c>
      <c r="BD208">
        <v>0</v>
      </c>
      <c r="BE208">
        <v>0.282605</v>
      </c>
      <c r="BF208">
        <v>1591796917.4000001</v>
      </c>
      <c r="BG208" t="s">
        <v>663</v>
      </c>
      <c r="BH208">
        <v>33</v>
      </c>
      <c r="BI208">
        <v>-1.57</v>
      </c>
      <c r="BJ208">
        <v>0.34200000000000003</v>
      </c>
      <c r="BK208">
        <v>410</v>
      </c>
      <c r="BL208">
        <v>28</v>
      </c>
      <c r="BM208">
        <v>0.28999999999999998</v>
      </c>
      <c r="BN208">
        <v>0.19</v>
      </c>
      <c r="BO208">
        <v>2.4163423809523801</v>
      </c>
      <c r="BP208">
        <v>-7.1865618669460798E-2</v>
      </c>
      <c r="BQ208">
        <v>2.0846538688315801E-2</v>
      </c>
      <c r="BR208">
        <v>1</v>
      </c>
      <c r="BS208">
        <v>-4.5798211904761903E-2</v>
      </c>
      <c r="BT208">
        <v>8.4441484482579397E-3</v>
      </c>
      <c r="BU208">
        <v>1.0971878463127301E-3</v>
      </c>
      <c r="BV208">
        <v>1</v>
      </c>
      <c r="BW208">
        <v>2</v>
      </c>
      <c r="BX208">
        <v>2</v>
      </c>
      <c r="BY208" t="s">
        <v>197</v>
      </c>
      <c r="BZ208">
        <v>100</v>
      </c>
      <c r="CA208">
        <v>100</v>
      </c>
      <c r="CB208">
        <v>-1.57</v>
      </c>
      <c r="CC208">
        <v>0.34200000000000003</v>
      </c>
      <c r="CD208">
        <v>2</v>
      </c>
      <c r="CE208">
        <v>1078.06</v>
      </c>
      <c r="CF208">
        <v>325.95100000000002</v>
      </c>
      <c r="CG208">
        <v>27.000399999999999</v>
      </c>
      <c r="CH208">
        <v>30.931899999999999</v>
      </c>
      <c r="CI208">
        <v>30.000900000000001</v>
      </c>
      <c r="CJ208">
        <v>30.597100000000001</v>
      </c>
      <c r="CK208">
        <v>30.675899999999999</v>
      </c>
      <c r="CL208">
        <v>25.081800000000001</v>
      </c>
      <c r="CM208">
        <v>-30</v>
      </c>
      <c r="CN208">
        <v>-30</v>
      </c>
      <c r="CO208">
        <v>27</v>
      </c>
      <c r="CP208">
        <v>410</v>
      </c>
      <c r="CQ208">
        <v>20</v>
      </c>
      <c r="CR208">
        <v>98.280500000000004</v>
      </c>
      <c r="CS208">
        <v>105.88500000000001</v>
      </c>
    </row>
    <row r="209" spans="1:97" x14ac:dyDescent="0.25">
      <c r="A209">
        <v>193</v>
      </c>
      <c r="B209">
        <v>1591796952.4000001</v>
      </c>
      <c r="C209">
        <v>11517.7000000477</v>
      </c>
      <c r="D209" t="s">
        <v>668</v>
      </c>
      <c r="E209" t="s">
        <v>669</v>
      </c>
      <c r="F209">
        <v>1591796943.7709701</v>
      </c>
      <c r="G209">
        <f t="shared" ref="G209:G272" si="87">AW209*AH209*(AU209-AV209)/(100*AO209*(1000-AH209*AU209))</f>
        <v>-3.9783025773350402E-5</v>
      </c>
      <c r="H209">
        <f t="shared" ref="H209:H272" si="88">AW209*AH209*(AT209-AS209*(1000-AH209*AV209)/(1000-AH209*AU209))/(100*AO209)</f>
        <v>-2.0876549844610111</v>
      </c>
      <c r="I209">
        <f t="shared" ref="I209:I272" si="89">AS209 - IF(AH209&gt;1, H209*AO209*100/(AJ209*BC209), 0)</f>
        <v>412.40748387096801</v>
      </c>
      <c r="J209">
        <f t="shared" ref="J209:J272" si="90">((P209-G209/2)*I209-H209)/(P209+G209/2)</f>
        <v>-236.80041153472018</v>
      </c>
      <c r="K209">
        <f t="shared" ref="K209:K272" si="91">J209*(AX209+AY209)/1000</f>
        <v>-24.115338875961783</v>
      </c>
      <c r="L209">
        <f t="shared" ref="L209:L272" si="92">(AS209 - IF(AH209&gt;1, H209*AO209*100/(AJ209*BC209), 0))*(AX209+AY209)/1000</f>
        <v>41.998855340134952</v>
      </c>
      <c r="M209">
        <f t="shared" ref="M209:M272" si="93">2/((1/O209-1/N209)+SIGN(O209)*SQRT((1/O209-1/N209)*(1/O209-1/N209) + 4*AP209/((AP209+1)*(AP209+1))*(2*1/O209*1/N209-1/N209*1/N209)))</f>
        <v>-5.1474115484868334E-3</v>
      </c>
      <c r="N209">
        <f t="shared" ref="N209:N272" si="94">AE209+AD209*AO209+AC209*AO209*AO209</f>
        <v>2</v>
      </c>
      <c r="O209">
        <f t="shared" ref="O209:O272" si="95">G209*(1000-(1000*0.61365*EXP(17.502*S209/(240.97+S209))/(AX209+AY209)+AU209)/2)/(1000*0.61365*EXP(17.502*S209/(240.97+S209))/(AX209+AY209)-AU209)</f>
        <v>-5.1547828894783565E-3</v>
      </c>
      <c r="P209">
        <f t="shared" ref="P209:P272" si="96">1/((AP209+1)/(M209/1.6)+1/(N209/1.37)) + AP209/((AP209+1)/(M209/1.6) + AP209/(N209/1.37))</f>
        <v>-3.2210761600436578E-3</v>
      </c>
      <c r="Q209">
        <f t="shared" ref="Q209:Q272" si="97">(AL209*AN209)</f>
        <v>0</v>
      </c>
      <c r="R209">
        <f t="shared" ref="R209:R272" si="98">(AZ209+(Q209+2*0.95*0.0000000567*(((AZ209+$B$7)+273)^4-(AZ209+273)^4)-44100*G209)/(1.84*29.3*N209+8*0.95*0.0000000567*(AZ209+273)^3))</f>
        <v>27.041208694400446</v>
      </c>
      <c r="S209">
        <f t="shared" ref="S209:S272" si="99">($C$7*BA209+$D$7*BB209+$E$7*R209)</f>
        <v>27.041208694400446</v>
      </c>
      <c r="T209">
        <f t="shared" ref="T209:T272" si="100">0.61365*EXP(17.502*S209/(240.97+S209))</f>
        <v>3.5878314485629152</v>
      </c>
      <c r="U209">
        <f t="shared" ref="U209:U272" si="101">(V209/W209*100)</f>
        <v>78.851702967514328</v>
      </c>
      <c r="V209">
        <f t="shared" ref="V209:V272" si="102">AU209*(AX209+AY209)/1000</f>
        <v>2.8266276488531576</v>
      </c>
      <c r="W209">
        <f t="shared" ref="W209:W272" si="103">0.61365*EXP(17.502*AZ209/(240.97+AZ209))</f>
        <v>3.5847388737028094</v>
      </c>
      <c r="X209">
        <f t="shared" ref="X209:X272" si="104">(T209-AU209*(AX209+AY209)/1000)</f>
        <v>0.7612037997097576</v>
      </c>
      <c r="Y209">
        <f t="shared" ref="Y209:Y272" si="105">(-G209*44100)</f>
        <v>1.7544314366047526</v>
      </c>
      <c r="Z209">
        <f t="shared" ref="Z209:Z272" si="106">2*29.3*N209*0.92*(AZ209-S209)</f>
        <v>-1.5835155295456784</v>
      </c>
      <c r="AA209">
        <f t="shared" ref="AA209:AA272" si="107">2*0.95*0.0000000567*(((AZ209+$B$7)+273)^4-(S209+273)^4)</f>
        <v>-0.17092845681185334</v>
      </c>
      <c r="AB209">
        <f t="shared" ref="AB209:AB272" si="108">Q209+AA209+Y209+Z209</f>
        <v>-1.2549752779200674E-5</v>
      </c>
      <c r="AC209">
        <v>0</v>
      </c>
      <c r="AD209">
        <v>0</v>
      </c>
      <c r="AE209">
        <v>2</v>
      </c>
      <c r="AF209">
        <v>7</v>
      </c>
      <c r="AG209">
        <v>1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MAX(0,($B$13+$C$13*BC209)/(1+$D$13*BC209)*AX209/(AZ209+273)*$E$13)</f>
        <v>53769.845444438572</v>
      </c>
      <c r="AK209">
        <f t="shared" ref="AK209:AK272" si="112">$B$11*BD209+$C$11*BE209</f>
        <v>0</v>
      </c>
      <c r="AL209">
        <f t="shared" ref="AL209:AL272" si="113">AK209*AM209</f>
        <v>0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11.47</v>
      </c>
      <c r="AP209">
        <v>0.5</v>
      </c>
      <c r="AQ209" t="s">
        <v>192</v>
      </c>
      <c r="AR209">
        <v>1591796943.7709701</v>
      </c>
      <c r="AS209">
        <v>412.40748387096801</v>
      </c>
      <c r="AT209">
        <v>409.994129032258</v>
      </c>
      <c r="AU209">
        <v>27.7560516129032</v>
      </c>
      <c r="AV209">
        <v>27.8004161290323</v>
      </c>
      <c r="AW209">
        <v>1000.00167741935</v>
      </c>
      <c r="AX209">
        <v>101.722419354839</v>
      </c>
      <c r="AY209">
        <v>0.115827967741935</v>
      </c>
      <c r="AZ209">
        <v>27.026522580645199</v>
      </c>
      <c r="BA209">
        <v>999.9</v>
      </c>
      <c r="BB209">
        <v>999.9</v>
      </c>
      <c r="BC209">
        <v>9997.4145161290307</v>
      </c>
      <c r="BD209">
        <v>0</v>
      </c>
      <c r="BE209">
        <v>0.282605</v>
      </c>
      <c r="BF209">
        <v>1591796917.4000001</v>
      </c>
      <c r="BG209" t="s">
        <v>663</v>
      </c>
      <c r="BH209">
        <v>33</v>
      </c>
      <c r="BI209">
        <v>-1.57</v>
      </c>
      <c r="BJ209">
        <v>0.34200000000000003</v>
      </c>
      <c r="BK209">
        <v>410</v>
      </c>
      <c r="BL209">
        <v>28</v>
      </c>
      <c r="BM209">
        <v>0.28999999999999998</v>
      </c>
      <c r="BN209">
        <v>0.19</v>
      </c>
      <c r="BO209">
        <v>2.4120650000000001</v>
      </c>
      <c r="BP209">
        <v>2.80025605704586E-2</v>
      </c>
      <c r="BQ209">
        <v>1.6485663360282801E-2</v>
      </c>
      <c r="BR209">
        <v>1</v>
      </c>
      <c r="BS209">
        <v>-4.4969242857142898E-2</v>
      </c>
      <c r="BT209">
        <v>1.4270918077951699E-2</v>
      </c>
      <c r="BU209">
        <v>1.5179402254908701E-3</v>
      </c>
      <c r="BV209">
        <v>1</v>
      </c>
      <c r="BW209">
        <v>2</v>
      </c>
      <c r="BX209">
        <v>2</v>
      </c>
      <c r="BY209" t="s">
        <v>197</v>
      </c>
      <c r="BZ209">
        <v>100</v>
      </c>
      <c r="CA209">
        <v>100</v>
      </c>
      <c r="CB209">
        <v>-1.57</v>
      </c>
      <c r="CC209">
        <v>0.34200000000000003</v>
      </c>
      <c r="CD209">
        <v>2</v>
      </c>
      <c r="CE209">
        <v>1078.3</v>
      </c>
      <c r="CF209">
        <v>325.88600000000002</v>
      </c>
      <c r="CG209">
        <v>27.000599999999999</v>
      </c>
      <c r="CH209">
        <v>30.945399999999999</v>
      </c>
      <c r="CI209">
        <v>30.001000000000001</v>
      </c>
      <c r="CJ209">
        <v>30.610399999999998</v>
      </c>
      <c r="CK209">
        <v>30.6892</v>
      </c>
      <c r="CL209">
        <v>25.082000000000001</v>
      </c>
      <c r="CM209">
        <v>-30</v>
      </c>
      <c r="CN209">
        <v>-30</v>
      </c>
      <c r="CO209">
        <v>27</v>
      </c>
      <c r="CP209">
        <v>410</v>
      </c>
      <c r="CQ209">
        <v>20</v>
      </c>
      <c r="CR209">
        <v>98.280100000000004</v>
      </c>
      <c r="CS209">
        <v>105.884</v>
      </c>
    </row>
    <row r="210" spans="1:97" x14ac:dyDescent="0.25">
      <c r="A210">
        <v>194</v>
      </c>
      <c r="B210">
        <v>1591796957.4000001</v>
      </c>
      <c r="C210">
        <v>11522.7000000477</v>
      </c>
      <c r="D210" t="s">
        <v>670</v>
      </c>
      <c r="E210" t="s">
        <v>671</v>
      </c>
      <c r="F210">
        <v>1591796948.7709701</v>
      </c>
      <c r="G210">
        <f t="shared" si="87"/>
        <v>-3.8430020292860304E-5</v>
      </c>
      <c r="H210">
        <f t="shared" si="88"/>
        <v>-2.0897888742780535</v>
      </c>
      <c r="I210">
        <f t="shared" si="89"/>
        <v>412.410741935484</v>
      </c>
      <c r="J210">
        <f t="shared" si="90"/>
        <v>-258.76260655730499</v>
      </c>
      <c r="K210">
        <f t="shared" si="91"/>
        <v>-26.352092685433171</v>
      </c>
      <c r="L210">
        <f t="shared" si="92"/>
        <v>41.999445903499804</v>
      </c>
      <c r="M210">
        <f t="shared" si="93"/>
        <v>-4.9829409271450013E-3</v>
      </c>
      <c r="N210">
        <f t="shared" si="94"/>
        <v>2</v>
      </c>
      <c r="O210">
        <f t="shared" si="95"/>
        <v>-4.9898483927235254E-3</v>
      </c>
      <c r="P210">
        <f t="shared" si="96"/>
        <v>-3.118033857360189E-3</v>
      </c>
      <c r="Q210">
        <f t="shared" si="97"/>
        <v>0</v>
      </c>
      <c r="R210">
        <f t="shared" si="98"/>
        <v>27.042915646413441</v>
      </c>
      <c r="S210">
        <f t="shared" si="99"/>
        <v>27.042915646413441</v>
      </c>
      <c r="T210">
        <f t="shared" si="100"/>
        <v>3.5881910464108451</v>
      </c>
      <c r="U210">
        <f t="shared" si="101"/>
        <v>78.89578742832407</v>
      </c>
      <c r="V210">
        <f t="shared" si="102"/>
        <v>2.8285744183407084</v>
      </c>
      <c r="W210">
        <f t="shared" si="103"/>
        <v>3.5852033556423226</v>
      </c>
      <c r="X210">
        <f t="shared" si="104"/>
        <v>0.75961662807013663</v>
      </c>
      <c r="Y210">
        <f t="shared" si="105"/>
        <v>1.6947638949151393</v>
      </c>
      <c r="Z210">
        <f t="shared" si="106"/>
        <v>-1.5296574846856144</v>
      </c>
      <c r="AA210">
        <f t="shared" si="107"/>
        <v>-0.16511812098256901</v>
      </c>
      <c r="AB210">
        <f t="shared" si="108"/>
        <v>-1.1710753043958633E-5</v>
      </c>
      <c r="AC210">
        <v>0</v>
      </c>
      <c r="AD210">
        <v>0</v>
      </c>
      <c r="AE210">
        <v>2</v>
      </c>
      <c r="AF210">
        <v>7</v>
      </c>
      <c r="AG210">
        <v>1</v>
      </c>
      <c r="AH210">
        <f t="shared" si="109"/>
        <v>1</v>
      </c>
      <c r="AI210">
        <f t="shared" si="110"/>
        <v>0</v>
      </c>
      <c r="AJ210">
        <f t="shared" si="111"/>
        <v>53790.324246407894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11.47</v>
      </c>
      <c r="AP210">
        <v>0.5</v>
      </c>
      <c r="AQ210" t="s">
        <v>192</v>
      </c>
      <c r="AR210">
        <v>1591796948.7709701</v>
      </c>
      <c r="AS210">
        <v>412.410741935484</v>
      </c>
      <c r="AT210">
        <v>409.995580645161</v>
      </c>
      <c r="AU210">
        <v>27.7749967741935</v>
      </c>
      <c r="AV210">
        <v>27.817851612903201</v>
      </c>
      <c r="AW210">
        <v>1000.00219354839</v>
      </c>
      <c r="AX210">
        <v>101.72296774193499</v>
      </c>
      <c r="AY210">
        <v>0.11590703225806499</v>
      </c>
      <c r="AZ210">
        <v>27.028729032258099</v>
      </c>
      <c r="BA210">
        <v>999.9</v>
      </c>
      <c r="BB210">
        <v>999.9</v>
      </c>
      <c r="BC210">
        <v>10001.404838709699</v>
      </c>
      <c r="BD210">
        <v>0</v>
      </c>
      <c r="BE210">
        <v>0.282605</v>
      </c>
      <c r="BF210">
        <v>1591796917.4000001</v>
      </c>
      <c r="BG210" t="s">
        <v>663</v>
      </c>
      <c r="BH210">
        <v>33</v>
      </c>
      <c r="BI210">
        <v>-1.57</v>
      </c>
      <c r="BJ210">
        <v>0.34200000000000003</v>
      </c>
      <c r="BK210">
        <v>410</v>
      </c>
      <c r="BL210">
        <v>28</v>
      </c>
      <c r="BM210">
        <v>0.28999999999999998</v>
      </c>
      <c r="BN210">
        <v>0.19</v>
      </c>
      <c r="BO210">
        <v>2.41289833333333</v>
      </c>
      <c r="BP210">
        <v>4.8360068065796097E-2</v>
      </c>
      <c r="BQ210">
        <v>1.6305652966097199E-2</v>
      </c>
      <c r="BR210">
        <v>1</v>
      </c>
      <c r="BS210">
        <v>-4.3623469047619101E-2</v>
      </c>
      <c r="BT210">
        <v>1.69030020257665E-2</v>
      </c>
      <c r="BU210">
        <v>1.8449979545075901E-3</v>
      </c>
      <c r="BV210">
        <v>1</v>
      </c>
      <c r="BW210">
        <v>2</v>
      </c>
      <c r="BX210">
        <v>2</v>
      </c>
      <c r="BY210" t="s">
        <v>197</v>
      </c>
      <c r="BZ210">
        <v>100</v>
      </c>
      <c r="CA210">
        <v>100</v>
      </c>
      <c r="CB210">
        <v>-1.57</v>
      </c>
      <c r="CC210">
        <v>0.34200000000000003</v>
      </c>
      <c r="CD210">
        <v>2</v>
      </c>
      <c r="CE210">
        <v>1078.24</v>
      </c>
      <c r="CF210">
        <v>325.93</v>
      </c>
      <c r="CG210">
        <v>27.000699999999998</v>
      </c>
      <c r="CH210">
        <v>30.956199999999999</v>
      </c>
      <c r="CI210">
        <v>30.000900000000001</v>
      </c>
      <c r="CJ210">
        <v>30.6234</v>
      </c>
      <c r="CK210">
        <v>30.702500000000001</v>
      </c>
      <c r="CL210">
        <v>25.082100000000001</v>
      </c>
      <c r="CM210">
        <v>-30</v>
      </c>
      <c r="CN210">
        <v>-30</v>
      </c>
      <c r="CO210">
        <v>27</v>
      </c>
      <c r="CP210">
        <v>410</v>
      </c>
      <c r="CQ210">
        <v>20</v>
      </c>
      <c r="CR210">
        <v>98.276899999999998</v>
      </c>
      <c r="CS210">
        <v>105.88200000000001</v>
      </c>
    </row>
    <row r="211" spans="1:97" x14ac:dyDescent="0.25">
      <c r="A211">
        <v>195</v>
      </c>
      <c r="B211">
        <v>1591796962.4000001</v>
      </c>
      <c r="C211">
        <v>11527.7000000477</v>
      </c>
      <c r="D211" t="s">
        <v>672</v>
      </c>
      <c r="E211" t="s">
        <v>673</v>
      </c>
      <c r="F211">
        <v>1591796953.7709701</v>
      </c>
      <c r="G211">
        <f t="shared" si="87"/>
        <v>-3.6920757958085021E-5</v>
      </c>
      <c r="H211">
        <f t="shared" si="88"/>
        <v>-2.0875164316697528</v>
      </c>
      <c r="I211">
        <f t="shared" si="89"/>
        <v>412.407451612903</v>
      </c>
      <c r="J211">
        <f t="shared" si="90"/>
        <v>-283.88582266083159</v>
      </c>
      <c r="K211">
        <f t="shared" si="91"/>
        <v>-28.910666581698091</v>
      </c>
      <c r="L211">
        <f t="shared" si="92"/>
        <v>41.999189031828564</v>
      </c>
      <c r="M211">
        <f t="shared" si="93"/>
        <v>-4.7968394086757675E-3</v>
      </c>
      <c r="N211">
        <f t="shared" si="94"/>
        <v>2</v>
      </c>
      <c r="O211">
        <f t="shared" si="95"/>
        <v>-4.8032401949253765E-3</v>
      </c>
      <c r="P211">
        <f t="shared" si="96"/>
        <v>-3.0014493416255683E-3</v>
      </c>
      <c r="Q211">
        <f t="shared" si="97"/>
        <v>0</v>
      </c>
      <c r="R211">
        <f t="shared" si="98"/>
        <v>27.044990718577594</v>
      </c>
      <c r="S211">
        <f t="shared" si="99"/>
        <v>27.044990718577594</v>
      </c>
      <c r="T211">
        <f t="shared" si="100"/>
        <v>3.5886282372638751</v>
      </c>
      <c r="U211">
        <f t="shared" si="101"/>
        <v>78.937272076178076</v>
      </c>
      <c r="V211">
        <f t="shared" si="102"/>
        <v>2.8304991878422285</v>
      </c>
      <c r="W211">
        <f t="shared" si="103"/>
        <v>3.5857575431675257</v>
      </c>
      <c r="X211">
        <f t="shared" si="104"/>
        <v>0.75812904942164661</v>
      </c>
      <c r="Y211">
        <f t="shared" si="105"/>
        <v>1.6282054259515495</v>
      </c>
      <c r="Z211">
        <f t="shared" si="106"/>
        <v>-1.4695794721664759</v>
      </c>
      <c r="AA211">
        <f t="shared" si="107"/>
        <v>-0.15863676288780151</v>
      </c>
      <c r="AB211">
        <f t="shared" si="108"/>
        <v>-1.0809102727993292E-5</v>
      </c>
      <c r="AC211">
        <v>0</v>
      </c>
      <c r="AD211">
        <v>0</v>
      </c>
      <c r="AE211">
        <v>2</v>
      </c>
      <c r="AF211">
        <v>6</v>
      </c>
      <c r="AG211">
        <v>1</v>
      </c>
      <c r="AH211">
        <f t="shared" si="109"/>
        <v>1</v>
      </c>
      <c r="AI211">
        <f t="shared" si="110"/>
        <v>0</v>
      </c>
      <c r="AJ211">
        <f t="shared" si="111"/>
        <v>53807.416932623171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11.47</v>
      </c>
      <c r="AP211">
        <v>0.5</v>
      </c>
      <c r="AQ211" t="s">
        <v>192</v>
      </c>
      <c r="AR211">
        <v>1591796953.7709701</v>
      </c>
      <c r="AS211">
        <v>412.407451612903</v>
      </c>
      <c r="AT211">
        <v>409.995612903226</v>
      </c>
      <c r="AU211">
        <v>27.793845161290299</v>
      </c>
      <c r="AV211">
        <v>27.835016129032301</v>
      </c>
      <c r="AW211">
        <v>1000.00303225806</v>
      </c>
      <c r="AX211">
        <v>101.72316129032301</v>
      </c>
      <c r="AY211">
        <v>0.115903129032258</v>
      </c>
      <c r="AZ211">
        <v>27.0313612903226</v>
      </c>
      <c r="BA211">
        <v>999.9</v>
      </c>
      <c r="BB211">
        <v>999.9</v>
      </c>
      <c r="BC211">
        <v>10004.7903225806</v>
      </c>
      <c r="BD211">
        <v>0</v>
      </c>
      <c r="BE211">
        <v>0.282605</v>
      </c>
      <c r="BF211">
        <v>1591796917.4000001</v>
      </c>
      <c r="BG211" t="s">
        <v>663</v>
      </c>
      <c r="BH211">
        <v>33</v>
      </c>
      <c r="BI211">
        <v>-1.57</v>
      </c>
      <c r="BJ211">
        <v>0.34200000000000003</v>
      </c>
      <c r="BK211">
        <v>410</v>
      </c>
      <c r="BL211">
        <v>28</v>
      </c>
      <c r="BM211">
        <v>0.28999999999999998</v>
      </c>
      <c r="BN211">
        <v>0.19</v>
      </c>
      <c r="BO211">
        <v>2.4107052380952401</v>
      </c>
      <c r="BP211">
        <v>-3.11943602625313E-2</v>
      </c>
      <c r="BQ211">
        <v>1.7634051372286901E-2</v>
      </c>
      <c r="BR211">
        <v>1</v>
      </c>
      <c r="BS211">
        <v>-4.2020342857142901E-2</v>
      </c>
      <c r="BT211">
        <v>2.1849764524752499E-2</v>
      </c>
      <c r="BU211">
        <v>2.31636932526323E-3</v>
      </c>
      <c r="BV211">
        <v>1</v>
      </c>
      <c r="BW211">
        <v>2</v>
      </c>
      <c r="BX211">
        <v>2</v>
      </c>
      <c r="BY211" t="s">
        <v>197</v>
      </c>
      <c r="BZ211">
        <v>100</v>
      </c>
      <c r="CA211">
        <v>100</v>
      </c>
      <c r="CB211">
        <v>-1.57</v>
      </c>
      <c r="CC211">
        <v>0.34200000000000003</v>
      </c>
      <c r="CD211">
        <v>2</v>
      </c>
      <c r="CE211">
        <v>1079.1600000000001</v>
      </c>
      <c r="CF211">
        <v>325.90100000000001</v>
      </c>
      <c r="CG211">
        <v>27.000599999999999</v>
      </c>
      <c r="CH211">
        <v>30.968599999999999</v>
      </c>
      <c r="CI211">
        <v>30.001000000000001</v>
      </c>
      <c r="CJ211">
        <v>30.634399999999999</v>
      </c>
      <c r="CK211">
        <v>30.715599999999998</v>
      </c>
      <c r="CL211">
        <v>25.082699999999999</v>
      </c>
      <c r="CM211">
        <v>-30</v>
      </c>
      <c r="CN211">
        <v>-30</v>
      </c>
      <c r="CO211">
        <v>27</v>
      </c>
      <c r="CP211">
        <v>410</v>
      </c>
      <c r="CQ211">
        <v>20</v>
      </c>
      <c r="CR211">
        <v>98.274900000000002</v>
      </c>
      <c r="CS211">
        <v>105.879</v>
      </c>
    </row>
    <row r="212" spans="1:97" x14ac:dyDescent="0.25">
      <c r="A212">
        <v>196</v>
      </c>
      <c r="B212">
        <v>1591797207.4000001</v>
      </c>
      <c r="C212">
        <v>11772.7000000477</v>
      </c>
      <c r="D212" t="s">
        <v>675</v>
      </c>
      <c r="E212" t="s">
        <v>676</v>
      </c>
      <c r="F212">
        <v>1591797199.4000001</v>
      </c>
      <c r="G212">
        <f t="shared" si="87"/>
        <v>-5.6331348904578596E-5</v>
      </c>
      <c r="H212">
        <f t="shared" si="88"/>
        <v>-1.2740365617082856</v>
      </c>
      <c r="I212">
        <f t="shared" si="89"/>
        <v>411.172129032258</v>
      </c>
      <c r="J212">
        <f t="shared" si="90"/>
        <v>148.27854158645434</v>
      </c>
      <c r="K212">
        <f t="shared" si="91"/>
        <v>15.102788777000034</v>
      </c>
      <c r="L212">
        <f t="shared" si="92"/>
        <v>41.879598688546068</v>
      </c>
      <c r="M212">
        <f t="shared" si="93"/>
        <v>-7.8351998529359937E-3</v>
      </c>
      <c r="N212">
        <f t="shared" si="94"/>
        <v>2</v>
      </c>
      <c r="O212">
        <f t="shared" si="95"/>
        <v>-7.852292912739943E-3</v>
      </c>
      <c r="P212">
        <f t="shared" si="96"/>
        <v>-4.9061442681059778E-3</v>
      </c>
      <c r="Q212">
        <f t="shared" si="97"/>
        <v>0</v>
      </c>
      <c r="R212">
        <f t="shared" si="98"/>
        <v>27.232988025920097</v>
      </c>
      <c r="S212">
        <f t="shared" si="99"/>
        <v>27.232988025920097</v>
      </c>
      <c r="T212">
        <f t="shared" si="100"/>
        <v>3.6284302850247041</v>
      </c>
      <c r="U212">
        <f t="shared" si="101"/>
        <v>80.607806549845264</v>
      </c>
      <c r="V212">
        <f t="shared" si="102"/>
        <v>2.9212346292353986</v>
      </c>
      <c r="W212">
        <f t="shared" si="103"/>
        <v>3.6240095770736565</v>
      </c>
      <c r="X212">
        <f t="shared" si="104"/>
        <v>0.70719565578930554</v>
      </c>
      <c r="Y212">
        <f t="shared" si="105"/>
        <v>2.484212486691916</v>
      </c>
      <c r="Z212">
        <f t="shared" si="106"/>
        <v>-2.2417959261684892</v>
      </c>
      <c r="AA212">
        <f t="shared" si="107"/>
        <v>-0.24244174459289947</v>
      </c>
      <c r="AB212">
        <f t="shared" si="108"/>
        <v>-2.5184069472494741E-5</v>
      </c>
      <c r="AC212">
        <v>0</v>
      </c>
      <c r="AD212">
        <v>0</v>
      </c>
      <c r="AE212">
        <v>2</v>
      </c>
      <c r="AF212">
        <v>10</v>
      </c>
      <c r="AG212">
        <v>1</v>
      </c>
      <c r="AH212">
        <f t="shared" si="109"/>
        <v>1</v>
      </c>
      <c r="AI212">
        <f t="shared" si="110"/>
        <v>0</v>
      </c>
      <c r="AJ212">
        <f t="shared" si="111"/>
        <v>53744.991180627607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9.08</v>
      </c>
      <c r="AP212">
        <v>0.5</v>
      </c>
      <c r="AQ212" t="s">
        <v>192</v>
      </c>
      <c r="AR212">
        <v>1591797199.4000001</v>
      </c>
      <c r="AS212">
        <v>411.172129032258</v>
      </c>
      <c r="AT212">
        <v>409.99422580645199</v>
      </c>
      <c r="AU212">
        <v>28.680558064516099</v>
      </c>
      <c r="AV212">
        <v>28.7302419354839</v>
      </c>
      <c r="AW212">
        <v>999.96006451612902</v>
      </c>
      <c r="AX212">
        <v>101.73516129032301</v>
      </c>
      <c r="AY212">
        <v>0.119015419354839</v>
      </c>
      <c r="AZ212">
        <v>27.212196774193501</v>
      </c>
      <c r="BA212">
        <v>999.9</v>
      </c>
      <c r="BB212">
        <v>999.9</v>
      </c>
      <c r="BC212">
        <v>9997.7383870967697</v>
      </c>
      <c r="BD212">
        <v>0</v>
      </c>
      <c r="BE212">
        <v>0.282605</v>
      </c>
      <c r="BF212">
        <v>1591797190.4000001</v>
      </c>
      <c r="BG212" t="s">
        <v>677</v>
      </c>
      <c r="BH212">
        <v>34</v>
      </c>
      <c r="BI212">
        <v>-1.665</v>
      </c>
      <c r="BJ212">
        <v>0.35099999999999998</v>
      </c>
      <c r="BK212">
        <v>410</v>
      </c>
      <c r="BL212">
        <v>29</v>
      </c>
      <c r="BM212">
        <v>0.3</v>
      </c>
      <c r="BN212">
        <v>0.17</v>
      </c>
      <c r="BO212">
        <v>0.86407853095238096</v>
      </c>
      <c r="BP212">
        <v>4.8239776526526903</v>
      </c>
      <c r="BQ212">
        <v>0.55760187773566405</v>
      </c>
      <c r="BR212">
        <v>0</v>
      </c>
      <c r="BS212">
        <v>-3.6599655095238097E-2</v>
      </c>
      <c r="BT212">
        <v>-0.20108117236339501</v>
      </c>
      <c r="BU212">
        <v>2.3625672806356701E-2</v>
      </c>
      <c r="BV212">
        <v>0</v>
      </c>
      <c r="BW212">
        <v>0</v>
      </c>
      <c r="BX212">
        <v>2</v>
      </c>
      <c r="BY212" t="s">
        <v>194</v>
      </c>
      <c r="BZ212">
        <v>100</v>
      </c>
      <c r="CA212">
        <v>100</v>
      </c>
      <c r="CB212">
        <v>-1.665</v>
      </c>
      <c r="CC212">
        <v>0.35099999999999998</v>
      </c>
      <c r="CD212">
        <v>2</v>
      </c>
      <c r="CE212">
        <v>1074.69</v>
      </c>
      <c r="CF212">
        <v>323.33</v>
      </c>
      <c r="CG212">
        <v>26.9999</v>
      </c>
      <c r="CH212">
        <v>31.521699999999999</v>
      </c>
      <c r="CI212">
        <v>30.000800000000002</v>
      </c>
      <c r="CJ212">
        <v>31.238299999999999</v>
      </c>
      <c r="CK212">
        <v>31.314499999999999</v>
      </c>
      <c r="CL212">
        <v>25.1052</v>
      </c>
      <c r="CM212">
        <v>-30</v>
      </c>
      <c r="CN212">
        <v>-30</v>
      </c>
      <c r="CO212">
        <v>27</v>
      </c>
      <c r="CP212">
        <v>410</v>
      </c>
      <c r="CQ212">
        <v>20</v>
      </c>
      <c r="CR212">
        <v>98.217100000000002</v>
      </c>
      <c r="CS212">
        <v>105.794</v>
      </c>
    </row>
    <row r="213" spans="1:97" x14ac:dyDescent="0.25">
      <c r="A213">
        <v>197</v>
      </c>
      <c r="B213">
        <v>1591797212.4000001</v>
      </c>
      <c r="C213">
        <v>11777.7000000477</v>
      </c>
      <c r="D213" t="s">
        <v>678</v>
      </c>
      <c r="E213" t="s">
        <v>679</v>
      </c>
      <c r="F213">
        <v>1591797204.0451601</v>
      </c>
      <c r="G213">
        <f t="shared" si="87"/>
        <v>-6.2888361979022126E-5</v>
      </c>
      <c r="H213">
        <f t="shared" si="88"/>
        <v>-1.414803537744711</v>
      </c>
      <c r="I213">
        <f t="shared" si="89"/>
        <v>411.28761290322598</v>
      </c>
      <c r="J213">
        <f t="shared" si="90"/>
        <v>149.82237963214519</v>
      </c>
      <c r="K213">
        <f t="shared" si="91"/>
        <v>15.26009588550839</v>
      </c>
      <c r="L213">
        <f t="shared" si="92"/>
        <v>41.891527986907469</v>
      </c>
      <c r="M213">
        <f t="shared" si="93"/>
        <v>-8.7474201583357808E-3</v>
      </c>
      <c r="N213">
        <f t="shared" si="94"/>
        <v>2</v>
      </c>
      <c r="O213">
        <f t="shared" si="95"/>
        <v>-8.7687309118932646E-3</v>
      </c>
      <c r="P213">
        <f t="shared" si="96"/>
        <v>-5.4785378690094914E-3</v>
      </c>
      <c r="Q213">
        <f t="shared" si="97"/>
        <v>0</v>
      </c>
      <c r="R213">
        <f t="shared" si="98"/>
        <v>27.235953292834864</v>
      </c>
      <c r="S213">
        <f t="shared" si="99"/>
        <v>27.235953292834864</v>
      </c>
      <c r="T213">
        <f t="shared" si="100"/>
        <v>3.6290611536930508</v>
      </c>
      <c r="U213">
        <f t="shared" si="101"/>
        <v>80.628097779934507</v>
      </c>
      <c r="V213">
        <f t="shared" si="102"/>
        <v>2.9220633962642744</v>
      </c>
      <c r="W213">
        <f t="shared" si="103"/>
        <v>3.6241254311117745</v>
      </c>
      <c r="X213">
        <f t="shared" si="104"/>
        <v>0.70699775742877646</v>
      </c>
      <c r="Y213">
        <f t="shared" si="105"/>
        <v>2.7733767632748756</v>
      </c>
      <c r="Z213">
        <f t="shared" si="106"/>
        <v>-2.5027413950102253</v>
      </c>
      <c r="AA213">
        <f t="shared" si="107"/>
        <v>-0.2706667566963451</v>
      </c>
      <c r="AB213">
        <f t="shared" si="108"/>
        <v>-3.1388431694701069E-5</v>
      </c>
      <c r="AC213">
        <v>0</v>
      </c>
      <c r="AD213">
        <v>0</v>
      </c>
      <c r="AE213">
        <v>2</v>
      </c>
      <c r="AF213">
        <v>8</v>
      </c>
      <c r="AG213">
        <v>1</v>
      </c>
      <c r="AH213">
        <f t="shared" si="109"/>
        <v>1</v>
      </c>
      <c r="AI213">
        <f t="shared" si="110"/>
        <v>0</v>
      </c>
      <c r="AJ213">
        <f t="shared" si="111"/>
        <v>53770.206595666445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9.08</v>
      </c>
      <c r="AP213">
        <v>0.5</v>
      </c>
      <c r="AQ213" t="s">
        <v>192</v>
      </c>
      <c r="AR213">
        <v>1591797204.0451601</v>
      </c>
      <c r="AS213">
        <v>411.28761290322598</v>
      </c>
      <c r="AT213">
        <v>409.97948387096801</v>
      </c>
      <c r="AU213">
        <v>28.688580645161299</v>
      </c>
      <c r="AV213">
        <v>28.744045161290298</v>
      </c>
      <c r="AW213">
        <v>999.99861290322599</v>
      </c>
      <c r="AX213">
        <v>101.73509677419401</v>
      </c>
      <c r="AY213">
        <v>0.119485451612903</v>
      </c>
      <c r="AZ213">
        <v>27.212741935483901</v>
      </c>
      <c r="BA213">
        <v>999.9</v>
      </c>
      <c r="BB213">
        <v>999.9</v>
      </c>
      <c r="BC213">
        <v>10002.654516129</v>
      </c>
      <c r="BD213">
        <v>0</v>
      </c>
      <c r="BE213">
        <v>0.282605</v>
      </c>
      <c r="BF213">
        <v>1591797190.4000001</v>
      </c>
      <c r="BG213" t="s">
        <v>677</v>
      </c>
      <c r="BH213">
        <v>34</v>
      </c>
      <c r="BI213">
        <v>-1.665</v>
      </c>
      <c r="BJ213">
        <v>0.35099999999999998</v>
      </c>
      <c r="BK213">
        <v>410</v>
      </c>
      <c r="BL213">
        <v>29</v>
      </c>
      <c r="BM213">
        <v>0.3</v>
      </c>
      <c r="BN213">
        <v>0.17</v>
      </c>
      <c r="BO213">
        <v>1.1445043928571399</v>
      </c>
      <c r="BP213">
        <v>2.29792837119256</v>
      </c>
      <c r="BQ213">
        <v>0.37157837738656302</v>
      </c>
      <c r="BR213">
        <v>0</v>
      </c>
      <c r="BS213">
        <v>-4.8274983452381001E-2</v>
      </c>
      <c r="BT213">
        <v>-9.9809180998173097E-2</v>
      </c>
      <c r="BU213">
        <v>1.6112999677781001E-2</v>
      </c>
      <c r="BV213">
        <v>1</v>
      </c>
      <c r="BW213">
        <v>1</v>
      </c>
      <c r="BX213">
        <v>2</v>
      </c>
      <c r="BY213" t="s">
        <v>200</v>
      </c>
      <c r="BZ213">
        <v>100</v>
      </c>
      <c r="CA213">
        <v>100</v>
      </c>
      <c r="CB213">
        <v>-1.665</v>
      </c>
      <c r="CC213">
        <v>0.35099999999999998</v>
      </c>
      <c r="CD213">
        <v>2</v>
      </c>
      <c r="CE213">
        <v>1076.79</v>
      </c>
      <c r="CF213">
        <v>323.38799999999998</v>
      </c>
      <c r="CG213">
        <v>27</v>
      </c>
      <c r="CH213">
        <v>31.5321</v>
      </c>
      <c r="CI213">
        <v>30.000800000000002</v>
      </c>
      <c r="CJ213">
        <v>31.247499999999999</v>
      </c>
      <c r="CK213">
        <v>31.323599999999999</v>
      </c>
      <c r="CL213">
        <v>25.104399999999998</v>
      </c>
      <c r="CM213">
        <v>-30</v>
      </c>
      <c r="CN213">
        <v>-30</v>
      </c>
      <c r="CO213">
        <v>27</v>
      </c>
      <c r="CP213">
        <v>410</v>
      </c>
      <c r="CQ213">
        <v>20</v>
      </c>
      <c r="CR213">
        <v>98.215199999999996</v>
      </c>
      <c r="CS213">
        <v>105.79300000000001</v>
      </c>
    </row>
    <row r="214" spans="1:97" x14ac:dyDescent="0.25">
      <c r="A214">
        <v>198</v>
      </c>
      <c r="B214">
        <v>1591797217.4000001</v>
      </c>
      <c r="C214">
        <v>11782.7000000477</v>
      </c>
      <c r="D214" t="s">
        <v>680</v>
      </c>
      <c r="E214" t="s">
        <v>681</v>
      </c>
      <c r="F214">
        <v>1591797208.83548</v>
      </c>
      <c r="G214">
        <f t="shared" si="87"/>
        <v>-6.1097668644533392E-5</v>
      </c>
      <c r="H214">
        <f t="shared" si="88"/>
        <v>-1.412532983714641</v>
      </c>
      <c r="I214">
        <f t="shared" si="89"/>
        <v>411.281580645161</v>
      </c>
      <c r="J214">
        <f t="shared" si="90"/>
        <v>143.2880432289181</v>
      </c>
      <c r="K214">
        <f t="shared" si="91"/>
        <v>14.594517647144555</v>
      </c>
      <c r="L214">
        <f t="shared" si="92"/>
        <v>41.890838561328785</v>
      </c>
      <c r="M214">
        <f t="shared" si="93"/>
        <v>-8.5170900877257569E-3</v>
      </c>
      <c r="N214">
        <f t="shared" si="94"/>
        <v>2</v>
      </c>
      <c r="O214">
        <f t="shared" si="95"/>
        <v>-8.5372919413194658E-3</v>
      </c>
      <c r="P214">
        <f t="shared" si="96"/>
        <v>-5.3339884724693826E-3</v>
      </c>
      <c r="Q214">
        <f t="shared" si="97"/>
        <v>0</v>
      </c>
      <c r="R214">
        <f t="shared" si="98"/>
        <v>27.236363313103539</v>
      </c>
      <c r="S214">
        <f t="shared" si="99"/>
        <v>27.236363313103539</v>
      </c>
      <c r="T214">
        <f t="shared" si="100"/>
        <v>3.6291483941634621</v>
      </c>
      <c r="U214">
        <f t="shared" si="101"/>
        <v>80.667328734718552</v>
      </c>
      <c r="V214">
        <f t="shared" si="102"/>
        <v>2.9236687776051009</v>
      </c>
      <c r="W214">
        <f t="shared" si="103"/>
        <v>3.6243530354399578</v>
      </c>
      <c r="X214">
        <f t="shared" si="104"/>
        <v>0.70547961655836122</v>
      </c>
      <c r="Y214">
        <f t="shared" si="105"/>
        <v>2.6944071872239226</v>
      </c>
      <c r="Z214">
        <f t="shared" si="106"/>
        <v>-2.4314753946572032</v>
      </c>
      <c r="AA214">
        <f t="shared" si="107"/>
        <v>-0.26296141903457682</v>
      </c>
      <c r="AB214">
        <f t="shared" si="108"/>
        <v>-2.9626467857202243E-5</v>
      </c>
      <c r="AC214">
        <v>0</v>
      </c>
      <c r="AD214">
        <v>0</v>
      </c>
      <c r="AE214">
        <v>2</v>
      </c>
      <c r="AF214">
        <v>8</v>
      </c>
      <c r="AG214">
        <v>1</v>
      </c>
      <c r="AH214">
        <f t="shared" si="109"/>
        <v>1</v>
      </c>
      <c r="AI214">
        <f t="shared" si="110"/>
        <v>0</v>
      </c>
      <c r="AJ214">
        <f t="shared" si="111"/>
        <v>53744.94686145561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9.08</v>
      </c>
      <c r="AP214">
        <v>0.5</v>
      </c>
      <c r="AQ214" t="s">
        <v>192</v>
      </c>
      <c r="AR214">
        <v>1591797208.83548</v>
      </c>
      <c r="AS214">
        <v>411.281580645161</v>
      </c>
      <c r="AT214">
        <v>409.97619354838702</v>
      </c>
      <c r="AU214">
        <v>28.704393548387099</v>
      </c>
      <c r="AV214">
        <v>28.758277419354801</v>
      </c>
      <c r="AW214">
        <v>1000.00719354839</v>
      </c>
      <c r="AX214">
        <v>101.734806451613</v>
      </c>
      <c r="AY214">
        <v>0.119593387096774</v>
      </c>
      <c r="AZ214">
        <v>27.213812903225801</v>
      </c>
      <c r="BA214">
        <v>999.9</v>
      </c>
      <c r="BB214">
        <v>999.9</v>
      </c>
      <c r="BC214">
        <v>9997.8222580645197</v>
      </c>
      <c r="BD214">
        <v>0</v>
      </c>
      <c r="BE214">
        <v>0.282605</v>
      </c>
      <c r="BF214">
        <v>1591797190.4000001</v>
      </c>
      <c r="BG214" t="s">
        <v>677</v>
      </c>
      <c r="BH214">
        <v>34</v>
      </c>
      <c r="BI214">
        <v>-1.665</v>
      </c>
      <c r="BJ214">
        <v>0.35099999999999998</v>
      </c>
      <c r="BK214">
        <v>410</v>
      </c>
      <c r="BL214">
        <v>29</v>
      </c>
      <c r="BM214">
        <v>0.3</v>
      </c>
      <c r="BN214">
        <v>0.17</v>
      </c>
      <c r="BO214">
        <v>1.31116928571429</v>
      </c>
      <c r="BP214">
        <v>-8.3525386921676395E-2</v>
      </c>
      <c r="BQ214">
        <v>2.5258167504398899E-2</v>
      </c>
      <c r="BR214">
        <v>1</v>
      </c>
      <c r="BS214">
        <v>-5.4690171428571403E-2</v>
      </c>
      <c r="BT214">
        <v>1.75123591281078E-2</v>
      </c>
      <c r="BU214">
        <v>1.8826697781261E-3</v>
      </c>
      <c r="BV214">
        <v>1</v>
      </c>
      <c r="BW214">
        <v>2</v>
      </c>
      <c r="BX214">
        <v>2</v>
      </c>
      <c r="BY214" t="s">
        <v>197</v>
      </c>
      <c r="BZ214">
        <v>100</v>
      </c>
      <c r="CA214">
        <v>100</v>
      </c>
      <c r="CB214">
        <v>-1.665</v>
      </c>
      <c r="CC214">
        <v>0.35099999999999998</v>
      </c>
      <c r="CD214">
        <v>2</v>
      </c>
      <c r="CE214">
        <v>1077.1199999999999</v>
      </c>
      <c r="CF214">
        <v>323.47300000000001</v>
      </c>
      <c r="CG214">
        <v>26.9998</v>
      </c>
      <c r="CH214">
        <v>31.5425</v>
      </c>
      <c r="CI214">
        <v>30.000800000000002</v>
      </c>
      <c r="CJ214">
        <v>31.2578</v>
      </c>
      <c r="CK214">
        <v>31.333200000000001</v>
      </c>
      <c r="CL214">
        <v>25.1052</v>
      </c>
      <c r="CM214">
        <v>-30</v>
      </c>
      <c r="CN214">
        <v>-30</v>
      </c>
      <c r="CO214">
        <v>27</v>
      </c>
      <c r="CP214">
        <v>410</v>
      </c>
      <c r="CQ214">
        <v>20</v>
      </c>
      <c r="CR214">
        <v>98.215599999999995</v>
      </c>
      <c r="CS214">
        <v>105.791</v>
      </c>
    </row>
    <row r="215" spans="1:97" x14ac:dyDescent="0.25">
      <c r="A215">
        <v>199</v>
      </c>
      <c r="B215">
        <v>1591797222.4000001</v>
      </c>
      <c r="C215">
        <v>11787.7000000477</v>
      </c>
      <c r="D215" t="s">
        <v>682</v>
      </c>
      <c r="E215" t="s">
        <v>683</v>
      </c>
      <c r="F215">
        <v>1591797213.7709701</v>
      </c>
      <c r="G215">
        <f t="shared" si="87"/>
        <v>-5.9357436380047055E-5</v>
      </c>
      <c r="H215">
        <f t="shared" si="88"/>
        <v>-1.4108291060595526</v>
      </c>
      <c r="I215">
        <f t="shared" si="89"/>
        <v>411.28448387096802</v>
      </c>
      <c r="J215">
        <f t="shared" si="90"/>
        <v>136.51443425114317</v>
      </c>
      <c r="K215">
        <f t="shared" si="91"/>
        <v>13.904573073345595</v>
      </c>
      <c r="L215">
        <f t="shared" si="92"/>
        <v>41.891065888288757</v>
      </c>
      <c r="M215">
        <f t="shared" si="93"/>
        <v>-8.2936057696209025E-3</v>
      </c>
      <c r="N215">
        <f t="shared" si="94"/>
        <v>2</v>
      </c>
      <c r="O215">
        <f t="shared" si="95"/>
        <v>-8.3127600709149742E-3</v>
      </c>
      <c r="P215">
        <f t="shared" si="96"/>
        <v>-5.1937504751694502E-3</v>
      </c>
      <c r="Q215">
        <f t="shared" si="97"/>
        <v>0</v>
      </c>
      <c r="R215">
        <f t="shared" si="98"/>
        <v>27.23644680538683</v>
      </c>
      <c r="S215">
        <f t="shared" si="99"/>
        <v>27.23644680538683</v>
      </c>
      <c r="T215">
        <f t="shared" si="100"/>
        <v>3.6291661591341278</v>
      </c>
      <c r="U215">
        <f t="shared" si="101"/>
        <v>80.708209666438364</v>
      </c>
      <c r="V215">
        <f t="shared" si="102"/>
        <v>2.9252749449689883</v>
      </c>
      <c r="W215">
        <f t="shared" si="103"/>
        <v>3.624507292453834</v>
      </c>
      <c r="X215">
        <f t="shared" si="104"/>
        <v>0.70389121416513944</v>
      </c>
      <c r="Y215">
        <f t="shared" si="105"/>
        <v>2.6176629443600752</v>
      </c>
      <c r="Z215">
        <f t="shared" si="106"/>
        <v>-2.3622185117737216</v>
      </c>
      <c r="AA215">
        <f t="shared" si="107"/>
        <v>-0.25547239545598877</v>
      </c>
      <c r="AB215">
        <f t="shared" si="108"/>
        <v>-2.7962869634912124E-5</v>
      </c>
      <c r="AC215">
        <v>0</v>
      </c>
      <c r="AD215">
        <v>0</v>
      </c>
      <c r="AE215">
        <v>2</v>
      </c>
      <c r="AF215">
        <v>7</v>
      </c>
      <c r="AG215">
        <v>1</v>
      </c>
      <c r="AH215">
        <f t="shared" si="109"/>
        <v>1</v>
      </c>
      <c r="AI215">
        <f t="shared" si="110"/>
        <v>0</v>
      </c>
      <c r="AJ215">
        <f t="shared" si="111"/>
        <v>53782.293590584457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9.08</v>
      </c>
      <c r="AP215">
        <v>0.5</v>
      </c>
      <c r="AQ215" t="s">
        <v>192</v>
      </c>
      <c r="AR215">
        <v>1591797213.7709701</v>
      </c>
      <c r="AS215">
        <v>411.28448387096802</v>
      </c>
      <c r="AT215">
        <v>409.981290322581</v>
      </c>
      <c r="AU215">
        <v>28.720209677419401</v>
      </c>
      <c r="AV215">
        <v>28.772558064516101</v>
      </c>
      <c r="AW215">
        <v>1000.0046774193499</v>
      </c>
      <c r="AX215">
        <v>101.73454838709701</v>
      </c>
      <c r="AY215">
        <v>0.119685193548387</v>
      </c>
      <c r="AZ215">
        <v>27.214538709677399</v>
      </c>
      <c r="BA215">
        <v>999.9</v>
      </c>
      <c r="BB215">
        <v>999.9</v>
      </c>
      <c r="BC215">
        <v>10005.117741935501</v>
      </c>
      <c r="BD215">
        <v>0</v>
      </c>
      <c r="BE215">
        <v>0.282605</v>
      </c>
      <c r="BF215">
        <v>1591797190.4000001</v>
      </c>
      <c r="BG215" t="s">
        <v>677</v>
      </c>
      <c r="BH215">
        <v>34</v>
      </c>
      <c r="BI215">
        <v>-1.665</v>
      </c>
      <c r="BJ215">
        <v>0.35099999999999998</v>
      </c>
      <c r="BK215">
        <v>410</v>
      </c>
      <c r="BL215">
        <v>29</v>
      </c>
      <c r="BM215">
        <v>0.3</v>
      </c>
      <c r="BN215">
        <v>0.17</v>
      </c>
      <c r="BO215">
        <v>1.30644952380952</v>
      </c>
      <c r="BP215">
        <v>8.1529211571153993E-3</v>
      </c>
      <c r="BQ215">
        <v>2.2009489182145001E-2</v>
      </c>
      <c r="BR215">
        <v>1</v>
      </c>
      <c r="BS215">
        <v>-5.3060747619047603E-2</v>
      </c>
      <c r="BT215">
        <v>2.07220737379443E-2</v>
      </c>
      <c r="BU215">
        <v>2.1866851920569201E-3</v>
      </c>
      <c r="BV215">
        <v>1</v>
      </c>
      <c r="BW215">
        <v>2</v>
      </c>
      <c r="BX215">
        <v>2</v>
      </c>
      <c r="BY215" t="s">
        <v>197</v>
      </c>
      <c r="BZ215">
        <v>100</v>
      </c>
      <c r="CA215">
        <v>100</v>
      </c>
      <c r="CB215">
        <v>-1.665</v>
      </c>
      <c r="CC215">
        <v>0.35099999999999998</v>
      </c>
      <c r="CD215">
        <v>2</v>
      </c>
      <c r="CE215">
        <v>1077.8800000000001</v>
      </c>
      <c r="CF215">
        <v>323.44299999999998</v>
      </c>
      <c r="CG215">
        <v>26.9998</v>
      </c>
      <c r="CH215">
        <v>31.5518</v>
      </c>
      <c r="CI215">
        <v>30.000800000000002</v>
      </c>
      <c r="CJ215">
        <v>31.268000000000001</v>
      </c>
      <c r="CK215">
        <v>31.344100000000001</v>
      </c>
      <c r="CL215">
        <v>25.105499999999999</v>
      </c>
      <c r="CM215">
        <v>-30</v>
      </c>
      <c r="CN215">
        <v>-30</v>
      </c>
      <c r="CO215">
        <v>27</v>
      </c>
      <c r="CP215">
        <v>410</v>
      </c>
      <c r="CQ215">
        <v>20</v>
      </c>
      <c r="CR215">
        <v>98.215900000000005</v>
      </c>
      <c r="CS215">
        <v>105.79</v>
      </c>
    </row>
    <row r="216" spans="1:97" x14ac:dyDescent="0.25">
      <c r="A216">
        <v>200</v>
      </c>
      <c r="B216">
        <v>1591797227.4000001</v>
      </c>
      <c r="C216">
        <v>11792.7000000477</v>
      </c>
      <c r="D216" t="s">
        <v>684</v>
      </c>
      <c r="E216" t="s">
        <v>685</v>
      </c>
      <c r="F216">
        <v>1591797218.7709701</v>
      </c>
      <c r="G216">
        <f t="shared" si="87"/>
        <v>-5.7770961372113838E-5</v>
      </c>
      <c r="H216">
        <f t="shared" si="88"/>
        <v>-1.412334691564803</v>
      </c>
      <c r="I216">
        <f t="shared" si="89"/>
        <v>411.29348387096798</v>
      </c>
      <c r="J216">
        <f t="shared" si="90"/>
        <v>129.44707351983868</v>
      </c>
      <c r="K216">
        <f t="shared" si="91"/>
        <v>13.184659045251289</v>
      </c>
      <c r="L216">
        <f t="shared" si="92"/>
        <v>41.891749306647675</v>
      </c>
      <c r="M216">
        <f t="shared" si="93"/>
        <v>-8.090681382768701E-3</v>
      </c>
      <c r="N216">
        <f t="shared" si="94"/>
        <v>2</v>
      </c>
      <c r="O216">
        <f t="shared" si="95"/>
        <v>-8.1089087198970584E-3</v>
      </c>
      <c r="P216">
        <f t="shared" si="96"/>
        <v>-5.0664269263266896E-3</v>
      </c>
      <c r="Q216">
        <f t="shared" si="97"/>
        <v>0</v>
      </c>
      <c r="R216">
        <f t="shared" si="98"/>
        <v>27.236374149642071</v>
      </c>
      <c r="S216">
        <f t="shared" si="99"/>
        <v>27.236374149642071</v>
      </c>
      <c r="T216">
        <f t="shared" si="100"/>
        <v>3.6291506998906953</v>
      </c>
      <c r="U216">
        <f t="shared" si="101"/>
        <v>80.749514233306755</v>
      </c>
      <c r="V216">
        <f t="shared" si="102"/>
        <v>2.9268600584620659</v>
      </c>
      <c r="W216">
        <f t="shared" si="103"/>
        <v>3.6246163041991699</v>
      </c>
      <c r="X216">
        <f t="shared" si="104"/>
        <v>0.7022906414286294</v>
      </c>
      <c r="Y216">
        <f t="shared" si="105"/>
        <v>2.5476993965102204</v>
      </c>
      <c r="Z216">
        <f t="shared" si="106"/>
        <v>-2.2990812013320951</v>
      </c>
      <c r="AA216">
        <f t="shared" si="107"/>
        <v>-0.24864468329848957</v>
      </c>
      <c r="AB216">
        <f t="shared" si="108"/>
        <v>-2.6488120364209777E-5</v>
      </c>
      <c r="AC216">
        <v>0</v>
      </c>
      <c r="AD216">
        <v>0</v>
      </c>
      <c r="AE216">
        <v>2</v>
      </c>
      <c r="AF216">
        <v>7</v>
      </c>
      <c r="AG216">
        <v>1</v>
      </c>
      <c r="AH216">
        <f t="shared" si="109"/>
        <v>1</v>
      </c>
      <c r="AI216">
        <f t="shared" si="110"/>
        <v>0</v>
      </c>
      <c r="AJ216">
        <f t="shared" si="111"/>
        <v>53756.841004624323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9.08</v>
      </c>
      <c r="AP216">
        <v>0.5</v>
      </c>
      <c r="AQ216" t="s">
        <v>192</v>
      </c>
      <c r="AR216">
        <v>1591797218.7709701</v>
      </c>
      <c r="AS216">
        <v>411.29348387096798</v>
      </c>
      <c r="AT216">
        <v>409.98951612903198</v>
      </c>
      <c r="AU216">
        <v>28.735932258064501</v>
      </c>
      <c r="AV216">
        <v>28.7868806451613</v>
      </c>
      <c r="AW216">
        <v>1000.00535483871</v>
      </c>
      <c r="AX216">
        <v>101.733967741935</v>
      </c>
      <c r="AY216">
        <v>0.119698677419355</v>
      </c>
      <c r="AZ216">
        <v>27.215051612903199</v>
      </c>
      <c r="BA216">
        <v>999.9</v>
      </c>
      <c r="BB216">
        <v>999.9</v>
      </c>
      <c r="BC216">
        <v>10000.2580645161</v>
      </c>
      <c r="BD216">
        <v>0</v>
      </c>
      <c r="BE216">
        <v>0.282605</v>
      </c>
      <c r="BF216">
        <v>1591797190.4000001</v>
      </c>
      <c r="BG216" t="s">
        <v>677</v>
      </c>
      <c r="BH216">
        <v>34</v>
      </c>
      <c r="BI216">
        <v>-1.665</v>
      </c>
      <c r="BJ216">
        <v>0.35099999999999998</v>
      </c>
      <c r="BK216">
        <v>410</v>
      </c>
      <c r="BL216">
        <v>29</v>
      </c>
      <c r="BM216">
        <v>0.3</v>
      </c>
      <c r="BN216">
        <v>0.17</v>
      </c>
      <c r="BO216">
        <v>1.3020026190476199</v>
      </c>
      <c r="BP216">
        <v>2.7062280204179799E-2</v>
      </c>
      <c r="BQ216">
        <v>1.8530486214103099E-2</v>
      </c>
      <c r="BR216">
        <v>1</v>
      </c>
      <c r="BS216">
        <v>-5.18622547619048E-2</v>
      </c>
      <c r="BT216">
        <v>1.7391784458310199E-2</v>
      </c>
      <c r="BU216">
        <v>1.96318677412425E-3</v>
      </c>
      <c r="BV216">
        <v>1</v>
      </c>
      <c r="BW216">
        <v>2</v>
      </c>
      <c r="BX216">
        <v>2</v>
      </c>
      <c r="BY216" t="s">
        <v>197</v>
      </c>
      <c r="BZ216">
        <v>100</v>
      </c>
      <c r="CA216">
        <v>100</v>
      </c>
      <c r="CB216">
        <v>-1.665</v>
      </c>
      <c r="CC216">
        <v>0.35099999999999998</v>
      </c>
      <c r="CD216">
        <v>2</v>
      </c>
      <c r="CE216">
        <v>1077.95</v>
      </c>
      <c r="CF216">
        <v>323.38600000000002</v>
      </c>
      <c r="CG216">
        <v>26.9998</v>
      </c>
      <c r="CH216">
        <v>31.561800000000002</v>
      </c>
      <c r="CI216">
        <v>30.000800000000002</v>
      </c>
      <c r="CJ216">
        <v>31.278300000000002</v>
      </c>
      <c r="CK216">
        <v>31.354399999999998</v>
      </c>
      <c r="CL216">
        <v>25.106300000000001</v>
      </c>
      <c r="CM216">
        <v>-30</v>
      </c>
      <c r="CN216">
        <v>-30</v>
      </c>
      <c r="CO216">
        <v>27</v>
      </c>
      <c r="CP216">
        <v>410</v>
      </c>
      <c r="CQ216">
        <v>20</v>
      </c>
      <c r="CR216">
        <v>98.212800000000001</v>
      </c>
      <c r="CS216">
        <v>105.789</v>
      </c>
    </row>
    <row r="217" spans="1:97" x14ac:dyDescent="0.25">
      <c r="A217">
        <v>201</v>
      </c>
      <c r="B217">
        <v>1591797232.4000001</v>
      </c>
      <c r="C217">
        <v>11797.7000000477</v>
      </c>
      <c r="D217" t="s">
        <v>686</v>
      </c>
      <c r="E217" t="s">
        <v>687</v>
      </c>
      <c r="F217">
        <v>1591797223.7709701</v>
      </c>
      <c r="G217">
        <f t="shared" si="87"/>
        <v>-5.6238915822757615E-5</v>
      </c>
      <c r="H217">
        <f t="shared" si="88"/>
        <v>-1.3967576171651472</v>
      </c>
      <c r="I217">
        <f t="shared" si="89"/>
        <v>411.28316129032299</v>
      </c>
      <c r="J217">
        <f t="shared" si="90"/>
        <v>125.707058485871</v>
      </c>
      <c r="K217">
        <f t="shared" si="91"/>
        <v>12.803722271216797</v>
      </c>
      <c r="L217">
        <f t="shared" si="92"/>
        <v>41.890689635230252</v>
      </c>
      <c r="M217">
        <f t="shared" si="93"/>
        <v>-7.8953708654013258E-3</v>
      </c>
      <c r="N217">
        <f t="shared" si="94"/>
        <v>2</v>
      </c>
      <c r="O217">
        <f t="shared" si="95"/>
        <v>-7.9127277823127177E-3</v>
      </c>
      <c r="P217">
        <f t="shared" si="96"/>
        <v>-4.9438922836471874E-3</v>
      </c>
      <c r="Q217">
        <f t="shared" si="97"/>
        <v>0</v>
      </c>
      <c r="R217">
        <f t="shared" si="98"/>
        <v>27.235631275095454</v>
      </c>
      <c r="S217">
        <f t="shared" si="99"/>
        <v>27.235631275095454</v>
      </c>
      <c r="T217">
        <f t="shared" si="100"/>
        <v>3.6289926389023521</v>
      </c>
      <c r="U217">
        <f t="shared" si="101"/>
        <v>80.792317368849311</v>
      </c>
      <c r="V217">
        <f t="shared" si="102"/>
        <v>2.9283810420870879</v>
      </c>
      <c r="W217">
        <f t="shared" si="103"/>
        <v>3.6245785954100747</v>
      </c>
      <c r="X217">
        <f t="shared" si="104"/>
        <v>0.70061159681526419</v>
      </c>
      <c r="Y217">
        <f t="shared" si="105"/>
        <v>2.4801361877836108</v>
      </c>
      <c r="Z217">
        <f t="shared" si="106"/>
        <v>-2.2381115607294695</v>
      </c>
      <c r="AA217">
        <f t="shared" si="107"/>
        <v>-0.24204972885771009</v>
      </c>
      <c r="AB217">
        <f t="shared" si="108"/>
        <v>-2.5101803568627901E-5</v>
      </c>
      <c r="AC217">
        <v>0</v>
      </c>
      <c r="AD217">
        <v>0</v>
      </c>
      <c r="AE217">
        <v>2</v>
      </c>
      <c r="AF217">
        <v>8</v>
      </c>
      <c r="AG217">
        <v>1</v>
      </c>
      <c r="AH217">
        <f t="shared" si="109"/>
        <v>1</v>
      </c>
      <c r="AI217">
        <f t="shared" si="110"/>
        <v>0</v>
      </c>
      <c r="AJ217">
        <f t="shared" si="111"/>
        <v>53741.301972886198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9.08</v>
      </c>
      <c r="AP217">
        <v>0.5</v>
      </c>
      <c r="AQ217" t="s">
        <v>192</v>
      </c>
      <c r="AR217">
        <v>1591797223.7709701</v>
      </c>
      <c r="AS217">
        <v>411.28316129032299</v>
      </c>
      <c r="AT217">
        <v>409.99390322580598</v>
      </c>
      <c r="AU217">
        <v>28.7508709677419</v>
      </c>
      <c r="AV217">
        <v>28.800467741935499</v>
      </c>
      <c r="AW217">
        <v>1000</v>
      </c>
      <c r="AX217">
        <v>101.73399999999999</v>
      </c>
      <c r="AY217">
        <v>0.11964629032258101</v>
      </c>
      <c r="AZ217">
        <v>27.2148741935484</v>
      </c>
      <c r="BA217">
        <v>999.9</v>
      </c>
      <c r="BB217">
        <v>999.9</v>
      </c>
      <c r="BC217">
        <v>9997.2348387096808</v>
      </c>
      <c r="BD217">
        <v>0</v>
      </c>
      <c r="BE217">
        <v>0.282605</v>
      </c>
      <c r="BF217">
        <v>1591797190.4000001</v>
      </c>
      <c r="BG217" t="s">
        <v>677</v>
      </c>
      <c r="BH217">
        <v>34</v>
      </c>
      <c r="BI217">
        <v>-1.665</v>
      </c>
      <c r="BJ217">
        <v>0.35099999999999998</v>
      </c>
      <c r="BK217">
        <v>410</v>
      </c>
      <c r="BL217">
        <v>29</v>
      </c>
      <c r="BM217">
        <v>0.3</v>
      </c>
      <c r="BN217">
        <v>0.17</v>
      </c>
      <c r="BO217">
        <v>1.29169738095238</v>
      </c>
      <c r="BP217">
        <v>-0.20744033708776</v>
      </c>
      <c r="BQ217">
        <v>3.0361250292619098E-2</v>
      </c>
      <c r="BR217">
        <v>0</v>
      </c>
      <c r="BS217">
        <v>-5.0234838095238099E-2</v>
      </c>
      <c r="BT217">
        <v>1.4089724981768E-2</v>
      </c>
      <c r="BU217">
        <v>1.6537450596625499E-3</v>
      </c>
      <c r="BV217">
        <v>1</v>
      </c>
      <c r="BW217">
        <v>1</v>
      </c>
      <c r="BX217">
        <v>2</v>
      </c>
      <c r="BY217" t="s">
        <v>200</v>
      </c>
      <c r="BZ217">
        <v>100</v>
      </c>
      <c r="CA217">
        <v>100</v>
      </c>
      <c r="CB217">
        <v>-1.665</v>
      </c>
      <c r="CC217">
        <v>0.35099999999999998</v>
      </c>
      <c r="CD217">
        <v>2</v>
      </c>
      <c r="CE217">
        <v>1076.82</v>
      </c>
      <c r="CF217">
        <v>323.27999999999997</v>
      </c>
      <c r="CG217">
        <v>26.999700000000001</v>
      </c>
      <c r="CH217">
        <v>31.571200000000001</v>
      </c>
      <c r="CI217">
        <v>30.000699999999998</v>
      </c>
      <c r="CJ217">
        <v>31.288499999999999</v>
      </c>
      <c r="CK217">
        <v>31.364699999999999</v>
      </c>
      <c r="CL217">
        <v>25.105799999999999</v>
      </c>
      <c r="CM217">
        <v>-30</v>
      </c>
      <c r="CN217">
        <v>-30</v>
      </c>
      <c r="CO217">
        <v>27</v>
      </c>
      <c r="CP217">
        <v>410</v>
      </c>
      <c r="CQ217">
        <v>20</v>
      </c>
      <c r="CR217">
        <v>98.211299999999994</v>
      </c>
      <c r="CS217">
        <v>105.788</v>
      </c>
    </row>
    <row r="218" spans="1:97" x14ac:dyDescent="0.25">
      <c r="A218">
        <v>202</v>
      </c>
      <c r="B218">
        <v>1591797476.9000001</v>
      </c>
      <c r="C218">
        <v>12042.2000000477</v>
      </c>
      <c r="D218" t="s">
        <v>690</v>
      </c>
      <c r="E218" t="s">
        <v>691</v>
      </c>
      <c r="F218">
        <v>1591797468.3483901</v>
      </c>
      <c r="G218">
        <f t="shared" si="87"/>
        <v>1.0410778105849987E-4</v>
      </c>
      <c r="H218">
        <f t="shared" si="88"/>
        <v>-1.7006711945974433</v>
      </c>
      <c r="I218">
        <f t="shared" si="89"/>
        <v>411.86354838709701</v>
      </c>
      <c r="J218">
        <f t="shared" si="90"/>
        <v>572.36564876664443</v>
      </c>
      <c r="K218">
        <f t="shared" si="91"/>
        <v>58.292361925838925</v>
      </c>
      <c r="L218">
        <f t="shared" si="92"/>
        <v>41.946086524191955</v>
      </c>
      <c r="M218">
        <f t="shared" si="93"/>
        <v>1.6507320584738056E-2</v>
      </c>
      <c r="N218">
        <f t="shared" si="94"/>
        <v>2</v>
      </c>
      <c r="O218">
        <f t="shared" si="95"/>
        <v>1.6432001369106188E-2</v>
      </c>
      <c r="P218">
        <f t="shared" si="96"/>
        <v>1.0276739256449612E-2</v>
      </c>
      <c r="Q218">
        <f t="shared" si="97"/>
        <v>0</v>
      </c>
      <c r="R218">
        <f t="shared" si="98"/>
        <v>27.232454636138435</v>
      </c>
      <c r="S218">
        <f t="shared" si="99"/>
        <v>27.232454636138435</v>
      </c>
      <c r="T218">
        <f t="shared" si="100"/>
        <v>3.6283168150440668</v>
      </c>
      <c r="U218">
        <f t="shared" si="101"/>
        <v>82.608941487590499</v>
      </c>
      <c r="V218">
        <f t="shared" si="102"/>
        <v>3.0040729712652863</v>
      </c>
      <c r="W218">
        <f t="shared" si="103"/>
        <v>3.6364985644036576</v>
      </c>
      <c r="X218">
        <f t="shared" si="104"/>
        <v>0.62424384377878051</v>
      </c>
      <c r="Y218">
        <f t="shared" si="105"/>
        <v>-4.5911531446798444</v>
      </c>
      <c r="Z218">
        <f t="shared" si="106"/>
        <v>4.1428981775213698</v>
      </c>
      <c r="AA218">
        <f t="shared" si="107"/>
        <v>0.44816893616695741</v>
      </c>
      <c r="AB218">
        <f t="shared" si="108"/>
        <v>-8.6030991517382915E-5</v>
      </c>
      <c r="AC218">
        <v>0</v>
      </c>
      <c r="AD218">
        <v>0</v>
      </c>
      <c r="AE218">
        <v>2</v>
      </c>
      <c r="AF218">
        <v>9</v>
      </c>
      <c r="AG218">
        <v>1</v>
      </c>
      <c r="AH218">
        <f t="shared" si="109"/>
        <v>1</v>
      </c>
      <c r="AI218">
        <f t="shared" si="110"/>
        <v>0</v>
      </c>
      <c r="AJ218">
        <f t="shared" si="111"/>
        <v>53746.551929812122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11.28</v>
      </c>
      <c r="AP218">
        <v>0.5</v>
      </c>
      <c r="AQ218" t="s">
        <v>192</v>
      </c>
      <c r="AR218">
        <v>1591797468.3483901</v>
      </c>
      <c r="AS218">
        <v>411.86354838709701</v>
      </c>
      <c r="AT218">
        <v>409.99348387096802</v>
      </c>
      <c r="AU218">
        <v>29.496629032258099</v>
      </c>
      <c r="AV218">
        <v>29.382654838709701</v>
      </c>
      <c r="AW218">
        <v>999.96041935483902</v>
      </c>
      <c r="AX218">
        <v>101.72335483870999</v>
      </c>
      <c r="AY218">
        <v>0.12126503225806499</v>
      </c>
      <c r="AZ218">
        <v>27.2708774193548</v>
      </c>
      <c r="BA218">
        <v>999.9</v>
      </c>
      <c r="BB218">
        <v>999.9</v>
      </c>
      <c r="BC218">
        <v>10001.288709677399</v>
      </c>
      <c r="BD218">
        <v>0</v>
      </c>
      <c r="BE218">
        <v>0.282605</v>
      </c>
      <c r="BF218">
        <v>1591797462</v>
      </c>
      <c r="BG218" t="s">
        <v>692</v>
      </c>
      <c r="BH218">
        <v>35</v>
      </c>
      <c r="BI218">
        <v>-1.6850000000000001</v>
      </c>
      <c r="BJ218">
        <v>0.35</v>
      </c>
      <c r="BK218">
        <v>410</v>
      </c>
      <c r="BL218">
        <v>29</v>
      </c>
      <c r="BM218">
        <v>0.14000000000000001</v>
      </c>
      <c r="BN218">
        <v>0.17</v>
      </c>
      <c r="BO218">
        <v>1.33054902690476</v>
      </c>
      <c r="BP218">
        <v>9.6942165090380996</v>
      </c>
      <c r="BQ218">
        <v>1.0817275427838</v>
      </c>
      <c r="BR218">
        <v>0</v>
      </c>
      <c r="BS218">
        <v>8.1258614435714305E-2</v>
      </c>
      <c r="BT218">
        <v>0.59029986364928799</v>
      </c>
      <c r="BU218">
        <v>6.5751740510437903E-2</v>
      </c>
      <c r="BV218">
        <v>0</v>
      </c>
      <c r="BW218">
        <v>0</v>
      </c>
      <c r="BX218">
        <v>2</v>
      </c>
      <c r="BY218" t="s">
        <v>194</v>
      </c>
      <c r="BZ218">
        <v>100</v>
      </c>
      <c r="CA218">
        <v>100</v>
      </c>
      <c r="CB218">
        <v>-1.6850000000000001</v>
      </c>
      <c r="CC218">
        <v>0.35</v>
      </c>
      <c r="CD218">
        <v>2</v>
      </c>
      <c r="CE218">
        <v>1075.74</v>
      </c>
      <c r="CF218">
        <v>320.892</v>
      </c>
      <c r="CG218">
        <v>26.999400000000001</v>
      </c>
      <c r="CH218">
        <v>32.007899999999999</v>
      </c>
      <c r="CI218">
        <v>30.000599999999999</v>
      </c>
      <c r="CJ218">
        <v>31.7698</v>
      </c>
      <c r="CK218">
        <v>31.842500000000001</v>
      </c>
      <c r="CL218">
        <v>25.1233</v>
      </c>
      <c r="CM218">
        <v>-30</v>
      </c>
      <c r="CN218">
        <v>-30</v>
      </c>
      <c r="CO218">
        <v>27</v>
      </c>
      <c r="CP218">
        <v>410</v>
      </c>
      <c r="CQ218">
        <v>20</v>
      </c>
      <c r="CR218">
        <v>98.162099999999995</v>
      </c>
      <c r="CS218">
        <v>105.71899999999999</v>
      </c>
    </row>
    <row r="219" spans="1:97" x14ac:dyDescent="0.25">
      <c r="A219">
        <v>203</v>
      </c>
      <c r="B219">
        <v>1591797481.9000001</v>
      </c>
      <c r="C219">
        <v>12047.2000000477</v>
      </c>
      <c r="D219" t="s">
        <v>693</v>
      </c>
      <c r="E219" t="s">
        <v>694</v>
      </c>
      <c r="F219">
        <v>1591797473.56129</v>
      </c>
      <c r="G219">
        <f t="shared" si="87"/>
        <v>1.3063874502609136E-4</v>
      </c>
      <c r="H219">
        <f t="shared" si="88"/>
        <v>-2.1145882781695642</v>
      </c>
      <c r="I219">
        <f t="shared" si="89"/>
        <v>412.31193548387103</v>
      </c>
      <c r="J219">
        <f t="shared" si="90"/>
        <v>569.80738587644441</v>
      </c>
      <c r="K219">
        <f t="shared" si="91"/>
        <v>58.032055712787745</v>
      </c>
      <c r="L219">
        <f t="shared" si="92"/>
        <v>41.991925349026083</v>
      </c>
      <c r="M219">
        <f t="shared" si="93"/>
        <v>2.0934112592428427E-2</v>
      </c>
      <c r="N219">
        <f t="shared" si="94"/>
        <v>2</v>
      </c>
      <c r="O219">
        <f t="shared" si="95"/>
        <v>2.0813139577152487E-2</v>
      </c>
      <c r="P219">
        <f t="shared" si="96"/>
        <v>1.3019022805131501E-2</v>
      </c>
      <c r="Q219">
        <f t="shared" si="97"/>
        <v>0</v>
      </c>
      <c r="R219">
        <f t="shared" si="98"/>
        <v>27.222620986029519</v>
      </c>
      <c r="S219">
        <f t="shared" si="99"/>
        <v>27.222620986029519</v>
      </c>
      <c r="T219">
        <f t="shared" si="100"/>
        <v>3.6262254211210494</v>
      </c>
      <c r="U219">
        <f t="shared" si="101"/>
        <v>82.711365013353259</v>
      </c>
      <c r="V219">
        <f t="shared" si="102"/>
        <v>3.0077902081419299</v>
      </c>
      <c r="W219">
        <f t="shared" si="103"/>
        <v>3.6364896258891872</v>
      </c>
      <c r="X219">
        <f t="shared" si="104"/>
        <v>0.61843521297911952</v>
      </c>
      <c r="Y219">
        <f t="shared" si="105"/>
        <v>-5.7611686556506294</v>
      </c>
      <c r="Z219">
        <f t="shared" si="106"/>
        <v>5.1986800152599102</v>
      </c>
      <c r="AA219">
        <f t="shared" si="107"/>
        <v>0.56235317666356111</v>
      </c>
      <c r="AB219">
        <f t="shared" si="108"/>
        <v>-1.3546372715822486E-4</v>
      </c>
      <c r="AC219">
        <v>0</v>
      </c>
      <c r="AD219">
        <v>0</v>
      </c>
      <c r="AE219">
        <v>2</v>
      </c>
      <c r="AF219">
        <v>8</v>
      </c>
      <c r="AG219">
        <v>1</v>
      </c>
      <c r="AH219">
        <f t="shared" si="109"/>
        <v>1</v>
      </c>
      <c r="AI219">
        <f t="shared" si="110"/>
        <v>0</v>
      </c>
      <c r="AJ219">
        <f t="shared" si="111"/>
        <v>53725.967043480814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11.28</v>
      </c>
      <c r="AP219">
        <v>0.5</v>
      </c>
      <c r="AQ219" t="s">
        <v>192</v>
      </c>
      <c r="AR219">
        <v>1591797473.56129</v>
      </c>
      <c r="AS219">
        <v>412.31193548387103</v>
      </c>
      <c r="AT219">
        <v>409.98741935483901</v>
      </c>
      <c r="AU219">
        <v>29.533006451612899</v>
      </c>
      <c r="AV219">
        <v>29.389996774193602</v>
      </c>
      <c r="AW219">
        <v>999.991806451613</v>
      </c>
      <c r="AX219">
        <v>101.723129032258</v>
      </c>
      <c r="AY219">
        <v>0.121910451612903</v>
      </c>
      <c r="AZ219">
        <v>27.270835483871</v>
      </c>
      <c r="BA219">
        <v>999.9</v>
      </c>
      <c r="BB219">
        <v>999.9</v>
      </c>
      <c r="BC219">
        <v>9997.3167741935504</v>
      </c>
      <c r="BD219">
        <v>0</v>
      </c>
      <c r="BE219">
        <v>0.282605</v>
      </c>
      <c r="BF219">
        <v>1591797462</v>
      </c>
      <c r="BG219" t="s">
        <v>692</v>
      </c>
      <c r="BH219">
        <v>35</v>
      </c>
      <c r="BI219">
        <v>-1.6850000000000001</v>
      </c>
      <c r="BJ219">
        <v>0.35</v>
      </c>
      <c r="BK219">
        <v>410</v>
      </c>
      <c r="BL219">
        <v>29</v>
      </c>
      <c r="BM219">
        <v>0.14000000000000001</v>
      </c>
      <c r="BN219">
        <v>0.17</v>
      </c>
      <c r="BO219">
        <v>1.88550135285714</v>
      </c>
      <c r="BP219">
        <v>6.2044183207074903</v>
      </c>
      <c r="BQ219">
        <v>0.83485933095123899</v>
      </c>
      <c r="BR219">
        <v>0</v>
      </c>
      <c r="BS219">
        <v>0.116135895483333</v>
      </c>
      <c r="BT219">
        <v>0.39302238512003201</v>
      </c>
      <c r="BU219">
        <v>5.1288343238151901E-2</v>
      </c>
      <c r="BV219">
        <v>0</v>
      </c>
      <c r="BW219">
        <v>0</v>
      </c>
      <c r="BX219">
        <v>2</v>
      </c>
      <c r="BY219" t="s">
        <v>194</v>
      </c>
      <c r="BZ219">
        <v>100</v>
      </c>
      <c r="CA219">
        <v>100</v>
      </c>
      <c r="CB219">
        <v>-1.6850000000000001</v>
      </c>
      <c r="CC219">
        <v>0.35</v>
      </c>
      <c r="CD219">
        <v>2</v>
      </c>
      <c r="CE219">
        <v>1077.05</v>
      </c>
      <c r="CF219">
        <v>320.98200000000003</v>
      </c>
      <c r="CG219">
        <v>26.999500000000001</v>
      </c>
      <c r="CH219">
        <v>32.015599999999999</v>
      </c>
      <c r="CI219">
        <v>30.000599999999999</v>
      </c>
      <c r="CJ219">
        <v>31.775400000000001</v>
      </c>
      <c r="CK219">
        <v>31.848600000000001</v>
      </c>
      <c r="CL219">
        <v>25.1236</v>
      </c>
      <c r="CM219">
        <v>-30</v>
      </c>
      <c r="CN219">
        <v>-30</v>
      </c>
      <c r="CO219">
        <v>27</v>
      </c>
      <c r="CP219">
        <v>410</v>
      </c>
      <c r="CQ219">
        <v>20</v>
      </c>
      <c r="CR219">
        <v>98.159599999999998</v>
      </c>
      <c r="CS219">
        <v>105.718</v>
      </c>
    </row>
    <row r="220" spans="1:97" x14ac:dyDescent="0.25">
      <c r="A220">
        <v>204</v>
      </c>
      <c r="B220">
        <v>1591797487.4000001</v>
      </c>
      <c r="C220">
        <v>12052.7000000477</v>
      </c>
      <c r="D220" t="s">
        <v>695</v>
      </c>
      <c r="E220" t="s">
        <v>696</v>
      </c>
      <c r="F220">
        <v>1591797478.8741901</v>
      </c>
      <c r="G220">
        <f t="shared" si="87"/>
        <v>1.3398295002257191E-4</v>
      </c>
      <c r="H220">
        <f t="shared" si="88"/>
        <v>-2.1177028994950224</v>
      </c>
      <c r="I220">
        <f t="shared" si="89"/>
        <v>412.32161290322603</v>
      </c>
      <c r="J220">
        <f t="shared" si="90"/>
        <v>565.70320147994607</v>
      </c>
      <c r="K220">
        <f t="shared" si="91"/>
        <v>57.613885581211001</v>
      </c>
      <c r="L220">
        <f t="shared" si="92"/>
        <v>41.992780253531862</v>
      </c>
      <c r="M220">
        <f t="shared" si="93"/>
        <v>2.1516864709536013E-2</v>
      </c>
      <c r="N220">
        <f t="shared" si="94"/>
        <v>2</v>
      </c>
      <c r="O220">
        <f t="shared" si="95"/>
        <v>2.1389084977129703E-2</v>
      </c>
      <c r="P220">
        <f t="shared" si="96"/>
        <v>1.3379595254063832E-2</v>
      </c>
      <c r="Q220">
        <f t="shared" si="97"/>
        <v>0</v>
      </c>
      <c r="R220">
        <f t="shared" si="98"/>
        <v>27.221435138522661</v>
      </c>
      <c r="S220">
        <f t="shared" si="99"/>
        <v>27.221435138522661</v>
      </c>
      <c r="T220">
        <f t="shared" si="100"/>
        <v>3.625973289409115</v>
      </c>
      <c r="U220">
        <f t="shared" si="101"/>
        <v>82.73862630234045</v>
      </c>
      <c r="V220">
        <f t="shared" si="102"/>
        <v>3.0087900954785702</v>
      </c>
      <c r="W220">
        <f t="shared" si="103"/>
        <v>3.6364999395614328</v>
      </c>
      <c r="X220">
        <f t="shared" si="104"/>
        <v>0.61718319393054477</v>
      </c>
      <c r="Y220">
        <f t="shared" si="105"/>
        <v>-5.9086480959954217</v>
      </c>
      <c r="Z220">
        <f t="shared" si="106"/>
        <v>5.3317601271539576</v>
      </c>
      <c r="AA220">
        <f t="shared" si="107"/>
        <v>0.57674548126366942</v>
      </c>
      <c r="AB220">
        <f t="shared" si="108"/>
        <v>-1.4248757779444787E-4</v>
      </c>
      <c r="AC220">
        <v>0</v>
      </c>
      <c r="AD220">
        <v>0</v>
      </c>
      <c r="AE220">
        <v>2</v>
      </c>
      <c r="AF220">
        <v>7</v>
      </c>
      <c r="AG220">
        <v>1</v>
      </c>
      <c r="AH220">
        <f t="shared" si="109"/>
        <v>1</v>
      </c>
      <c r="AI220">
        <f t="shared" si="110"/>
        <v>0</v>
      </c>
      <c r="AJ220">
        <f t="shared" si="111"/>
        <v>53697.077228994727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11.28</v>
      </c>
      <c r="AP220">
        <v>0.5</v>
      </c>
      <c r="AQ220" t="s">
        <v>192</v>
      </c>
      <c r="AR220">
        <v>1591797478.8741901</v>
      </c>
      <c r="AS220">
        <v>412.32161290322603</v>
      </c>
      <c r="AT220">
        <v>409.99516129032298</v>
      </c>
      <c r="AU220">
        <v>29.542916129032299</v>
      </c>
      <c r="AV220">
        <v>29.396248387096801</v>
      </c>
      <c r="AW220">
        <v>1000.00083870968</v>
      </c>
      <c r="AX220">
        <v>101.722806451613</v>
      </c>
      <c r="AY220">
        <v>0.12191606451612901</v>
      </c>
      <c r="AZ220">
        <v>27.270883870967701</v>
      </c>
      <c r="BA220">
        <v>999.9</v>
      </c>
      <c r="BB220">
        <v>999.9</v>
      </c>
      <c r="BC220">
        <v>9991.7474193548405</v>
      </c>
      <c r="BD220">
        <v>0</v>
      </c>
      <c r="BE220">
        <v>0.282605</v>
      </c>
      <c r="BF220">
        <v>1591797462</v>
      </c>
      <c r="BG220" t="s">
        <v>692</v>
      </c>
      <c r="BH220">
        <v>35</v>
      </c>
      <c r="BI220">
        <v>-1.6850000000000001</v>
      </c>
      <c r="BJ220">
        <v>0.35</v>
      </c>
      <c r="BK220">
        <v>410</v>
      </c>
      <c r="BL220">
        <v>29</v>
      </c>
      <c r="BM220">
        <v>0.14000000000000001</v>
      </c>
      <c r="BN220">
        <v>0.17</v>
      </c>
      <c r="BO220">
        <v>2.3290069047619002</v>
      </c>
      <c r="BP220">
        <v>-0.117853330171828</v>
      </c>
      <c r="BQ220">
        <v>3.9730132890126599E-2</v>
      </c>
      <c r="BR220">
        <v>0</v>
      </c>
      <c r="BS220">
        <v>0.14564342857142901</v>
      </c>
      <c r="BT220">
        <v>3.4152059936898703E-2</v>
      </c>
      <c r="BU220">
        <v>4.0770631478509898E-3</v>
      </c>
      <c r="BV220">
        <v>1</v>
      </c>
      <c r="BW220">
        <v>1</v>
      </c>
      <c r="BX220">
        <v>2</v>
      </c>
      <c r="BY220" t="s">
        <v>200</v>
      </c>
      <c r="BZ220">
        <v>100</v>
      </c>
      <c r="CA220">
        <v>100</v>
      </c>
      <c r="CB220">
        <v>-1.6850000000000001</v>
      </c>
      <c r="CC220">
        <v>0.35</v>
      </c>
      <c r="CD220">
        <v>2</v>
      </c>
      <c r="CE220">
        <v>1078.1099999999999</v>
      </c>
      <c r="CF220">
        <v>321.12099999999998</v>
      </c>
      <c r="CG220">
        <v>26.9998</v>
      </c>
      <c r="CH220">
        <v>32.024799999999999</v>
      </c>
      <c r="CI220">
        <v>30.000699999999998</v>
      </c>
      <c r="CJ220">
        <v>31.784199999999998</v>
      </c>
      <c r="CK220">
        <v>31.856999999999999</v>
      </c>
      <c r="CL220">
        <v>25.122900000000001</v>
      </c>
      <c r="CM220">
        <v>-30</v>
      </c>
      <c r="CN220">
        <v>-30</v>
      </c>
      <c r="CO220">
        <v>27</v>
      </c>
      <c r="CP220">
        <v>410</v>
      </c>
      <c r="CQ220">
        <v>20</v>
      </c>
      <c r="CR220">
        <v>98.161100000000005</v>
      </c>
      <c r="CS220">
        <v>105.717</v>
      </c>
    </row>
    <row r="221" spans="1:97" x14ac:dyDescent="0.25">
      <c r="A221">
        <v>205</v>
      </c>
      <c r="B221">
        <v>1591797492.4000001</v>
      </c>
      <c r="C221">
        <v>12057.7000000477</v>
      </c>
      <c r="D221" t="s">
        <v>697</v>
      </c>
      <c r="E221" t="s">
        <v>698</v>
      </c>
      <c r="F221">
        <v>1591797483.8064499</v>
      </c>
      <c r="G221">
        <f t="shared" si="87"/>
        <v>1.3688162071742328E-4</v>
      </c>
      <c r="H221">
        <f t="shared" si="88"/>
        <v>-2.1194799784049172</v>
      </c>
      <c r="I221">
        <f t="shared" si="89"/>
        <v>412.315</v>
      </c>
      <c r="J221">
        <f t="shared" si="90"/>
        <v>562.21936250065687</v>
      </c>
      <c r="K221">
        <f t="shared" si="91"/>
        <v>57.259015734544171</v>
      </c>
      <c r="L221">
        <f t="shared" si="92"/>
        <v>41.992063324857469</v>
      </c>
      <c r="M221">
        <f t="shared" si="93"/>
        <v>2.2025042942942354E-2</v>
      </c>
      <c r="N221">
        <f t="shared" si="94"/>
        <v>2</v>
      </c>
      <c r="O221">
        <f t="shared" si="95"/>
        <v>2.1891176480896866E-2</v>
      </c>
      <c r="P221">
        <f t="shared" si="96"/>
        <v>1.3693944743629238E-2</v>
      </c>
      <c r="Q221">
        <f t="shared" si="97"/>
        <v>0</v>
      </c>
      <c r="R221">
        <f t="shared" si="98"/>
        <v>27.220365333807869</v>
      </c>
      <c r="S221">
        <f t="shared" si="99"/>
        <v>27.220365333807869</v>
      </c>
      <c r="T221">
        <f t="shared" si="100"/>
        <v>3.6257458435325347</v>
      </c>
      <c r="U221">
        <f t="shared" si="101"/>
        <v>82.762951294776897</v>
      </c>
      <c r="V221">
        <f t="shared" si="102"/>
        <v>3.0096746738138198</v>
      </c>
      <c r="W221">
        <f t="shared" si="103"/>
        <v>3.6364999395614328</v>
      </c>
      <c r="X221">
        <f t="shared" si="104"/>
        <v>0.61607116971871489</v>
      </c>
      <c r="Y221">
        <f t="shared" si="105"/>
        <v>-6.0364794736383667</v>
      </c>
      <c r="Z221">
        <f t="shared" si="106"/>
        <v>5.4471107507216798</v>
      </c>
      <c r="AA221">
        <f t="shared" si="107"/>
        <v>0.58922000366966687</v>
      </c>
      <c r="AB221">
        <f t="shared" si="108"/>
        <v>-1.4871924701953532E-4</v>
      </c>
      <c r="AC221">
        <v>0</v>
      </c>
      <c r="AD221">
        <v>0</v>
      </c>
      <c r="AE221">
        <v>2</v>
      </c>
      <c r="AF221">
        <v>5</v>
      </c>
      <c r="AG221">
        <v>1</v>
      </c>
      <c r="AH221">
        <f t="shared" si="109"/>
        <v>1</v>
      </c>
      <c r="AI221">
        <f t="shared" si="110"/>
        <v>0</v>
      </c>
      <c r="AJ221">
        <f t="shared" si="111"/>
        <v>53756.596386405145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11.28</v>
      </c>
      <c r="AP221">
        <v>0.5</v>
      </c>
      <c r="AQ221" t="s">
        <v>192</v>
      </c>
      <c r="AR221">
        <v>1591797483.8064499</v>
      </c>
      <c r="AS221">
        <v>412.315</v>
      </c>
      <c r="AT221">
        <v>409.98790322580601</v>
      </c>
      <c r="AU221">
        <v>29.551632258064501</v>
      </c>
      <c r="AV221">
        <v>29.401793548387101</v>
      </c>
      <c r="AW221">
        <v>1000.00609677419</v>
      </c>
      <c r="AX221">
        <v>101.722741935484</v>
      </c>
      <c r="AY221">
        <v>0.12187522580645201</v>
      </c>
      <c r="AZ221">
        <v>27.270883870967701</v>
      </c>
      <c r="BA221">
        <v>999.9</v>
      </c>
      <c r="BB221">
        <v>999.9</v>
      </c>
      <c r="BC221">
        <v>10003.3006451613</v>
      </c>
      <c r="BD221">
        <v>0</v>
      </c>
      <c r="BE221">
        <v>0.282605</v>
      </c>
      <c r="BF221">
        <v>1591797462</v>
      </c>
      <c r="BG221" t="s">
        <v>692</v>
      </c>
      <c r="BH221">
        <v>35</v>
      </c>
      <c r="BI221">
        <v>-1.6850000000000001</v>
      </c>
      <c r="BJ221">
        <v>0.35</v>
      </c>
      <c r="BK221">
        <v>410</v>
      </c>
      <c r="BL221">
        <v>29</v>
      </c>
      <c r="BM221">
        <v>0.14000000000000001</v>
      </c>
      <c r="BN221">
        <v>0.17</v>
      </c>
      <c r="BO221">
        <v>2.3280164285714302</v>
      </c>
      <c r="BP221">
        <v>-5.0151835707137903E-2</v>
      </c>
      <c r="BQ221">
        <v>2.3651522635111302E-2</v>
      </c>
      <c r="BR221">
        <v>1</v>
      </c>
      <c r="BS221">
        <v>0.148346476190476</v>
      </c>
      <c r="BT221">
        <v>3.9479938495211399E-2</v>
      </c>
      <c r="BU221">
        <v>4.0967729881090298E-3</v>
      </c>
      <c r="BV221">
        <v>1</v>
      </c>
      <c r="BW221">
        <v>2</v>
      </c>
      <c r="BX221">
        <v>2</v>
      </c>
      <c r="BY221" t="s">
        <v>197</v>
      </c>
      <c r="BZ221">
        <v>100</v>
      </c>
      <c r="CA221">
        <v>100</v>
      </c>
      <c r="CB221">
        <v>-1.6850000000000001</v>
      </c>
      <c r="CC221">
        <v>0.35</v>
      </c>
      <c r="CD221">
        <v>2</v>
      </c>
      <c r="CE221">
        <v>1079.8800000000001</v>
      </c>
      <c r="CF221">
        <v>321.14699999999999</v>
      </c>
      <c r="CG221">
        <v>27</v>
      </c>
      <c r="CH221">
        <v>32.031799999999997</v>
      </c>
      <c r="CI221">
        <v>30.000499999999999</v>
      </c>
      <c r="CJ221">
        <v>31.7925</v>
      </c>
      <c r="CK221">
        <v>31.864699999999999</v>
      </c>
      <c r="CL221">
        <v>25.125399999999999</v>
      </c>
      <c r="CM221">
        <v>-30</v>
      </c>
      <c r="CN221">
        <v>-30</v>
      </c>
      <c r="CO221">
        <v>27</v>
      </c>
      <c r="CP221">
        <v>410</v>
      </c>
      <c r="CQ221">
        <v>20</v>
      </c>
      <c r="CR221">
        <v>98.160300000000007</v>
      </c>
      <c r="CS221">
        <v>105.71599999999999</v>
      </c>
    </row>
    <row r="222" spans="1:97" x14ac:dyDescent="0.25">
      <c r="A222">
        <v>206</v>
      </c>
      <c r="B222">
        <v>1591797497.4000001</v>
      </c>
      <c r="C222">
        <v>12062.7000000477</v>
      </c>
      <c r="D222" t="s">
        <v>699</v>
      </c>
      <c r="E222" t="s">
        <v>700</v>
      </c>
      <c r="F222">
        <v>1591797488.7967701</v>
      </c>
      <c r="G222">
        <f t="shared" si="87"/>
        <v>1.3950797291346673E-4</v>
      </c>
      <c r="H222">
        <f t="shared" si="88"/>
        <v>-2.1251033142736473</v>
      </c>
      <c r="I222">
        <f t="shared" si="89"/>
        <v>412.31700000000001</v>
      </c>
      <c r="J222">
        <f t="shared" si="90"/>
        <v>559.46611364252522</v>
      </c>
      <c r="K222">
        <f t="shared" si="91"/>
        <v>56.978520839330471</v>
      </c>
      <c r="L222">
        <f t="shared" si="92"/>
        <v>41.992199713317</v>
      </c>
      <c r="M222">
        <f t="shared" si="93"/>
        <v>2.2489487538865722E-2</v>
      </c>
      <c r="N222">
        <f t="shared" si="94"/>
        <v>2</v>
      </c>
      <c r="O222">
        <f t="shared" si="95"/>
        <v>2.2349935140216413E-2</v>
      </c>
      <c r="P222">
        <f t="shared" si="96"/>
        <v>1.3981175402277054E-2</v>
      </c>
      <c r="Q222">
        <f t="shared" si="97"/>
        <v>0</v>
      </c>
      <c r="R222">
        <f t="shared" si="98"/>
        <v>27.21918634500981</v>
      </c>
      <c r="S222">
        <f t="shared" si="99"/>
        <v>27.21918634500981</v>
      </c>
      <c r="T222">
        <f t="shared" si="100"/>
        <v>3.625495198993085</v>
      </c>
      <c r="U222">
        <f t="shared" si="101"/>
        <v>82.786512060538769</v>
      </c>
      <c r="V222">
        <f t="shared" si="102"/>
        <v>3.0104944617712022</v>
      </c>
      <c r="W222">
        <f t="shared" si="103"/>
        <v>3.6364552471660323</v>
      </c>
      <c r="X222">
        <f t="shared" si="104"/>
        <v>0.61500073722188286</v>
      </c>
      <c r="Y222">
        <f t="shared" si="105"/>
        <v>-6.1523016054838831</v>
      </c>
      <c r="Z222">
        <f t="shared" si="106"/>
        <v>5.5516257808247742</v>
      </c>
      <c r="AA222">
        <f t="shared" si="107"/>
        <v>0.6005213441859808</v>
      </c>
      <c r="AB222">
        <f t="shared" si="108"/>
        <v>-1.5448047312816016E-4</v>
      </c>
      <c r="AC222">
        <v>0</v>
      </c>
      <c r="AD222">
        <v>0</v>
      </c>
      <c r="AE222">
        <v>2</v>
      </c>
      <c r="AF222">
        <v>6</v>
      </c>
      <c r="AG222">
        <v>1</v>
      </c>
      <c r="AH222">
        <f t="shared" si="109"/>
        <v>1</v>
      </c>
      <c r="AI222">
        <f t="shared" si="110"/>
        <v>0</v>
      </c>
      <c r="AJ222">
        <f t="shared" si="111"/>
        <v>53744.067300103212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11.28</v>
      </c>
      <c r="AP222">
        <v>0.5</v>
      </c>
      <c r="AQ222" t="s">
        <v>192</v>
      </c>
      <c r="AR222">
        <v>1591797488.7967701</v>
      </c>
      <c r="AS222">
        <v>412.31700000000001</v>
      </c>
      <c r="AT222">
        <v>409.98477419354799</v>
      </c>
      <c r="AU222">
        <v>29.559729032258101</v>
      </c>
      <c r="AV222">
        <v>29.4070161290323</v>
      </c>
      <c r="AW222">
        <v>1000.00277419355</v>
      </c>
      <c r="AX222">
        <v>101.72254838709701</v>
      </c>
      <c r="AY222">
        <v>0.121905548387097</v>
      </c>
      <c r="AZ222">
        <v>27.270674193548398</v>
      </c>
      <c r="BA222">
        <v>999.9</v>
      </c>
      <c r="BB222">
        <v>999.9</v>
      </c>
      <c r="BC222">
        <v>10000.882258064499</v>
      </c>
      <c r="BD222">
        <v>0</v>
      </c>
      <c r="BE222">
        <v>0.282605</v>
      </c>
      <c r="BF222">
        <v>1591797462</v>
      </c>
      <c r="BG222" t="s">
        <v>692</v>
      </c>
      <c r="BH222">
        <v>35</v>
      </c>
      <c r="BI222">
        <v>-1.6850000000000001</v>
      </c>
      <c r="BJ222">
        <v>0.35</v>
      </c>
      <c r="BK222">
        <v>410</v>
      </c>
      <c r="BL222">
        <v>29</v>
      </c>
      <c r="BM222">
        <v>0.14000000000000001</v>
      </c>
      <c r="BN222">
        <v>0.17</v>
      </c>
      <c r="BO222">
        <v>2.3366861904761902</v>
      </c>
      <c r="BP222">
        <v>0.107272420066506</v>
      </c>
      <c r="BQ222">
        <v>3.05463010738952E-2</v>
      </c>
      <c r="BR222">
        <v>0</v>
      </c>
      <c r="BS222">
        <v>0.151172</v>
      </c>
      <c r="BT222">
        <v>3.4666696224371699E-2</v>
      </c>
      <c r="BU222">
        <v>3.5824506576205201E-3</v>
      </c>
      <c r="BV222">
        <v>1</v>
      </c>
      <c r="BW222">
        <v>1</v>
      </c>
      <c r="BX222">
        <v>2</v>
      </c>
      <c r="BY222" t="s">
        <v>200</v>
      </c>
      <c r="BZ222">
        <v>100</v>
      </c>
      <c r="CA222">
        <v>100</v>
      </c>
      <c r="CB222">
        <v>-1.6850000000000001</v>
      </c>
      <c r="CC222">
        <v>0.35</v>
      </c>
      <c r="CD222">
        <v>2</v>
      </c>
      <c r="CE222">
        <v>1078.8800000000001</v>
      </c>
      <c r="CF222">
        <v>321.04300000000001</v>
      </c>
      <c r="CG222">
        <v>26.9998</v>
      </c>
      <c r="CH222">
        <v>32.04</v>
      </c>
      <c r="CI222">
        <v>30.000599999999999</v>
      </c>
      <c r="CJ222">
        <v>31.799900000000001</v>
      </c>
      <c r="CK222">
        <v>31.873100000000001</v>
      </c>
      <c r="CL222">
        <v>25.124400000000001</v>
      </c>
      <c r="CM222">
        <v>-30</v>
      </c>
      <c r="CN222">
        <v>-30</v>
      </c>
      <c r="CO222">
        <v>27</v>
      </c>
      <c r="CP222">
        <v>410</v>
      </c>
      <c r="CQ222">
        <v>20</v>
      </c>
      <c r="CR222">
        <v>98.158900000000003</v>
      </c>
      <c r="CS222">
        <v>105.715</v>
      </c>
    </row>
    <row r="223" spans="1:97" x14ac:dyDescent="0.25">
      <c r="A223">
        <v>207</v>
      </c>
      <c r="B223">
        <v>1591797745</v>
      </c>
      <c r="C223">
        <v>12310.2999999523</v>
      </c>
      <c r="D223" t="s">
        <v>703</v>
      </c>
      <c r="E223" t="s">
        <v>704</v>
      </c>
      <c r="F223">
        <v>1591797737</v>
      </c>
      <c r="G223">
        <f t="shared" si="87"/>
        <v>-8.6919400487590925E-5</v>
      </c>
      <c r="H223">
        <f t="shared" si="88"/>
        <v>-1.9513908168591469</v>
      </c>
      <c r="I223">
        <f t="shared" si="89"/>
        <v>410.86987096774197</v>
      </c>
      <c r="J223">
        <f t="shared" si="90"/>
        <v>168.72976276560433</v>
      </c>
      <c r="K223">
        <f t="shared" si="91"/>
        <v>17.184484271943418</v>
      </c>
      <c r="L223">
        <f t="shared" si="92"/>
        <v>41.845532878920686</v>
      </c>
      <c r="M223">
        <f t="shared" si="93"/>
        <v>-1.3020279149348177E-2</v>
      </c>
      <c r="N223">
        <f t="shared" si="94"/>
        <v>2</v>
      </c>
      <c r="O223">
        <f t="shared" si="95"/>
        <v>-1.3067554867176225E-2</v>
      </c>
      <c r="P223">
        <f t="shared" si="96"/>
        <v>-8.1629601055293599E-3</v>
      </c>
      <c r="Q223">
        <f t="shared" si="97"/>
        <v>0</v>
      </c>
      <c r="R223">
        <f t="shared" si="98"/>
        <v>27.414136923333853</v>
      </c>
      <c r="S223">
        <f t="shared" si="99"/>
        <v>27.414136923333853</v>
      </c>
      <c r="T223">
        <f t="shared" si="100"/>
        <v>3.6671463713684131</v>
      </c>
      <c r="U223">
        <f t="shared" si="101"/>
        <v>82.287081340669971</v>
      </c>
      <c r="V223">
        <f t="shared" si="102"/>
        <v>3.0119251131826923</v>
      </c>
      <c r="W223">
        <f t="shared" si="103"/>
        <v>3.6602648485164631</v>
      </c>
      <c r="X223">
        <f t="shared" si="104"/>
        <v>0.65522125818572086</v>
      </c>
      <c r="Y223">
        <f t="shared" si="105"/>
        <v>3.8331455615027599</v>
      </c>
      <c r="Z223">
        <f t="shared" si="106"/>
        <v>-3.4585230538053491</v>
      </c>
      <c r="AA223">
        <f t="shared" si="107"/>
        <v>-0.37468251682068204</v>
      </c>
      <c r="AB223">
        <f t="shared" si="108"/>
        <v>-6.0009123271420606E-5</v>
      </c>
      <c r="AC223">
        <v>0</v>
      </c>
      <c r="AD223">
        <v>0</v>
      </c>
      <c r="AE223">
        <v>2</v>
      </c>
      <c r="AF223">
        <v>10</v>
      </c>
      <c r="AG223">
        <v>1</v>
      </c>
      <c r="AH223">
        <f t="shared" si="109"/>
        <v>1</v>
      </c>
      <c r="AI223">
        <f t="shared" si="110"/>
        <v>0</v>
      </c>
      <c r="AJ223">
        <f t="shared" si="111"/>
        <v>53751.327574831434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4.4400000000000004</v>
      </c>
      <c r="AP223">
        <v>0.5</v>
      </c>
      <c r="AQ223" t="s">
        <v>192</v>
      </c>
      <c r="AR223">
        <v>1591797737</v>
      </c>
      <c r="AS223">
        <v>410.86987096774197</v>
      </c>
      <c r="AT223">
        <v>409.98758064516102</v>
      </c>
      <c r="AU223">
        <v>29.573270967741902</v>
      </c>
      <c r="AV223">
        <v>29.610722580645199</v>
      </c>
      <c r="AW223">
        <v>999.98138709677403</v>
      </c>
      <c r="AX223">
        <v>101.723</v>
      </c>
      <c r="AY223">
        <v>0.123194709677419</v>
      </c>
      <c r="AZ223">
        <v>27.3820612903226</v>
      </c>
      <c r="BA223">
        <v>999.9</v>
      </c>
      <c r="BB223">
        <v>999.9</v>
      </c>
      <c r="BC223">
        <v>10006.1135483871</v>
      </c>
      <c r="BD223">
        <v>0</v>
      </c>
      <c r="BE223">
        <v>0.282605</v>
      </c>
      <c r="BF223">
        <v>1591797726.5</v>
      </c>
      <c r="BG223" t="s">
        <v>705</v>
      </c>
      <c r="BH223">
        <v>36</v>
      </c>
      <c r="BI223">
        <v>-1.718</v>
      </c>
      <c r="BJ223">
        <v>0.34300000000000003</v>
      </c>
      <c r="BK223">
        <v>410</v>
      </c>
      <c r="BL223">
        <v>30</v>
      </c>
      <c r="BM223">
        <v>0.32</v>
      </c>
      <c r="BN223">
        <v>0.22</v>
      </c>
      <c r="BO223">
        <v>0.67163302452381002</v>
      </c>
      <c r="BP223">
        <v>2.9486873485831602</v>
      </c>
      <c r="BQ223">
        <v>0.368862462137307</v>
      </c>
      <c r="BR223">
        <v>0</v>
      </c>
      <c r="BS223">
        <v>-2.7074625000000001E-2</v>
      </c>
      <c r="BT223">
        <v>-0.138597663647058</v>
      </c>
      <c r="BU223">
        <v>1.8295074854349599E-2</v>
      </c>
      <c r="BV223">
        <v>0</v>
      </c>
      <c r="BW223">
        <v>0</v>
      </c>
      <c r="BX223">
        <v>2</v>
      </c>
      <c r="BY223" t="s">
        <v>194</v>
      </c>
      <c r="BZ223">
        <v>100</v>
      </c>
      <c r="CA223">
        <v>100</v>
      </c>
      <c r="CB223">
        <v>-1.718</v>
      </c>
      <c r="CC223">
        <v>0.34300000000000003</v>
      </c>
      <c r="CD223">
        <v>2</v>
      </c>
      <c r="CE223">
        <v>1074.95</v>
      </c>
      <c r="CF223">
        <v>318.64999999999998</v>
      </c>
      <c r="CG223">
        <v>26.999500000000001</v>
      </c>
      <c r="CH223">
        <v>32.373800000000003</v>
      </c>
      <c r="CI223">
        <v>30.000499999999999</v>
      </c>
      <c r="CJ223">
        <v>32.172600000000003</v>
      </c>
      <c r="CK223">
        <v>32.242699999999999</v>
      </c>
      <c r="CL223">
        <v>25.145199999999999</v>
      </c>
      <c r="CM223">
        <v>-30</v>
      </c>
      <c r="CN223">
        <v>-30</v>
      </c>
      <c r="CO223">
        <v>27</v>
      </c>
      <c r="CP223">
        <v>410</v>
      </c>
      <c r="CQ223">
        <v>20</v>
      </c>
      <c r="CR223">
        <v>98.130700000000004</v>
      </c>
      <c r="CS223">
        <v>105.664</v>
      </c>
    </row>
    <row r="224" spans="1:97" x14ac:dyDescent="0.25">
      <c r="A224">
        <v>208</v>
      </c>
      <c r="B224">
        <v>1591797750</v>
      </c>
      <c r="C224">
        <v>12315.2999999523</v>
      </c>
      <c r="D224" t="s">
        <v>706</v>
      </c>
      <c r="E224" t="s">
        <v>707</v>
      </c>
      <c r="F224">
        <v>1591797741.64516</v>
      </c>
      <c r="G224">
        <f t="shared" si="87"/>
        <v>-8.6157420737084666E-5</v>
      </c>
      <c r="H224">
        <f t="shared" si="88"/>
        <v>-2.0120402259563535</v>
      </c>
      <c r="I224">
        <f t="shared" si="89"/>
        <v>410.89267741935498</v>
      </c>
      <c r="J224">
        <f t="shared" si="90"/>
        <v>159.30517653898104</v>
      </c>
      <c r="K224">
        <f t="shared" si="91"/>
        <v>16.224554967662087</v>
      </c>
      <c r="L224">
        <f t="shared" si="92"/>
        <v>41.847672344588915</v>
      </c>
      <c r="M224">
        <f t="shared" si="93"/>
        <v>-1.2912230539016419E-2</v>
      </c>
      <c r="N224">
        <f t="shared" si="94"/>
        <v>2</v>
      </c>
      <c r="O224">
        <f t="shared" si="95"/>
        <v>-1.2958723365131682E-2</v>
      </c>
      <c r="P224">
        <f t="shared" si="96"/>
        <v>-8.0950111075993522E-3</v>
      </c>
      <c r="Q224">
        <f t="shared" si="97"/>
        <v>0</v>
      </c>
      <c r="R224">
        <f t="shared" si="98"/>
        <v>27.413188010779329</v>
      </c>
      <c r="S224">
        <f t="shared" si="99"/>
        <v>27.413188010779329</v>
      </c>
      <c r="T224">
        <f t="shared" si="100"/>
        <v>3.6669426292208462</v>
      </c>
      <c r="U224">
        <f t="shared" si="101"/>
        <v>82.292712563222565</v>
      </c>
      <c r="V224">
        <f t="shared" si="102"/>
        <v>3.0120134388098609</v>
      </c>
      <c r="W224">
        <f t="shared" si="103"/>
        <v>3.6601217106506705</v>
      </c>
      <c r="X224">
        <f t="shared" si="104"/>
        <v>0.6549291904109853</v>
      </c>
      <c r="Y224">
        <f t="shared" si="105"/>
        <v>3.7995422545054338</v>
      </c>
      <c r="Z224">
        <f t="shared" si="106"/>
        <v>-3.4282061129798969</v>
      </c>
      <c r="AA224">
        <f t="shared" si="107"/>
        <v>-0.37139510289772565</v>
      </c>
      <c r="AB224">
        <f t="shared" si="108"/>
        <v>-5.8961372188637284E-5</v>
      </c>
      <c r="AC224">
        <v>0</v>
      </c>
      <c r="AD224">
        <v>0</v>
      </c>
      <c r="AE224">
        <v>2</v>
      </c>
      <c r="AF224">
        <v>9</v>
      </c>
      <c r="AG224">
        <v>1</v>
      </c>
      <c r="AH224">
        <f t="shared" si="109"/>
        <v>1</v>
      </c>
      <c r="AI224">
        <f t="shared" si="110"/>
        <v>0</v>
      </c>
      <c r="AJ224">
        <f t="shared" si="111"/>
        <v>53731.200799418155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4.4400000000000004</v>
      </c>
      <c r="AP224">
        <v>0.5</v>
      </c>
      <c r="AQ224" t="s">
        <v>192</v>
      </c>
      <c r="AR224">
        <v>1591797741.64516</v>
      </c>
      <c r="AS224">
        <v>410.89267741935498</v>
      </c>
      <c r="AT224">
        <v>409.983612903226</v>
      </c>
      <c r="AU224">
        <v>29.5742677419355</v>
      </c>
      <c r="AV224">
        <v>29.611390322580601</v>
      </c>
      <c r="AW224">
        <v>999.99954838709698</v>
      </c>
      <c r="AX224">
        <v>101.722258064516</v>
      </c>
      <c r="AY224">
        <v>0.123490580645161</v>
      </c>
      <c r="AZ224">
        <v>27.381393548387098</v>
      </c>
      <c r="BA224">
        <v>999.9</v>
      </c>
      <c r="BB224">
        <v>999.9</v>
      </c>
      <c r="BC224">
        <v>10002.259677419401</v>
      </c>
      <c r="BD224">
        <v>0</v>
      </c>
      <c r="BE224">
        <v>0.282605</v>
      </c>
      <c r="BF224">
        <v>1591797726.5</v>
      </c>
      <c r="BG224" t="s">
        <v>705</v>
      </c>
      <c r="BH224">
        <v>36</v>
      </c>
      <c r="BI224">
        <v>-1.718</v>
      </c>
      <c r="BJ224">
        <v>0.34300000000000003</v>
      </c>
      <c r="BK224">
        <v>410</v>
      </c>
      <c r="BL224">
        <v>30</v>
      </c>
      <c r="BM224">
        <v>0.32</v>
      </c>
      <c r="BN224">
        <v>0.22</v>
      </c>
      <c r="BO224">
        <v>0.87446816666666705</v>
      </c>
      <c r="BP224">
        <v>0.51256253139943897</v>
      </c>
      <c r="BQ224">
        <v>0.122170909390223</v>
      </c>
      <c r="BR224">
        <v>0</v>
      </c>
      <c r="BS224">
        <v>-3.6114002380952401E-2</v>
      </c>
      <c r="BT224">
        <v>-1.22893282554229E-3</v>
      </c>
      <c r="BU224">
        <v>5.3899471789305101E-3</v>
      </c>
      <c r="BV224">
        <v>1</v>
      </c>
      <c r="BW224">
        <v>1</v>
      </c>
      <c r="BX224">
        <v>2</v>
      </c>
      <c r="BY224" t="s">
        <v>200</v>
      </c>
      <c r="BZ224">
        <v>100</v>
      </c>
      <c r="CA224">
        <v>100</v>
      </c>
      <c r="CB224">
        <v>-1.718</v>
      </c>
      <c r="CC224">
        <v>0.34300000000000003</v>
      </c>
      <c r="CD224">
        <v>2</v>
      </c>
      <c r="CE224">
        <v>1075.82</v>
      </c>
      <c r="CF224">
        <v>318.83100000000002</v>
      </c>
      <c r="CG224">
        <v>26.999500000000001</v>
      </c>
      <c r="CH224">
        <v>32.378799999999998</v>
      </c>
      <c r="CI224">
        <v>30.000499999999999</v>
      </c>
      <c r="CJ224">
        <v>32.177500000000002</v>
      </c>
      <c r="CK224">
        <v>32.247599999999998</v>
      </c>
      <c r="CL224">
        <v>25.147300000000001</v>
      </c>
      <c r="CM224">
        <v>-30</v>
      </c>
      <c r="CN224">
        <v>-30</v>
      </c>
      <c r="CO224">
        <v>27</v>
      </c>
      <c r="CP224">
        <v>410</v>
      </c>
      <c r="CQ224">
        <v>20</v>
      </c>
      <c r="CR224">
        <v>98.130499999999998</v>
      </c>
      <c r="CS224">
        <v>105.663</v>
      </c>
    </row>
    <row r="225" spans="1:97" x14ac:dyDescent="0.25">
      <c r="A225">
        <v>209</v>
      </c>
      <c r="B225">
        <v>1591797755</v>
      </c>
      <c r="C225">
        <v>12320.2999999523</v>
      </c>
      <c r="D225" t="s">
        <v>708</v>
      </c>
      <c r="E225" t="s">
        <v>709</v>
      </c>
      <c r="F225">
        <v>1591797746.4354801</v>
      </c>
      <c r="G225">
        <f t="shared" si="87"/>
        <v>-8.2062716139106446E-5</v>
      </c>
      <c r="H225">
        <f t="shared" si="88"/>
        <v>-1.9947690182186171</v>
      </c>
      <c r="I225">
        <f t="shared" si="89"/>
        <v>410.88099999999997</v>
      </c>
      <c r="J225">
        <f t="shared" si="90"/>
        <v>149.46641765922766</v>
      </c>
      <c r="K225">
        <f t="shared" si="91"/>
        <v>15.222543523447047</v>
      </c>
      <c r="L225">
        <f t="shared" si="92"/>
        <v>41.846549903387611</v>
      </c>
      <c r="M225">
        <f t="shared" si="93"/>
        <v>-1.2313620089511248E-2</v>
      </c>
      <c r="N225">
        <f t="shared" si="94"/>
        <v>2</v>
      </c>
      <c r="O225">
        <f t="shared" si="95"/>
        <v>-1.2355894405169925E-2</v>
      </c>
      <c r="P225">
        <f t="shared" si="96"/>
        <v>-7.7186238643934917E-3</v>
      </c>
      <c r="Q225">
        <f t="shared" si="97"/>
        <v>0</v>
      </c>
      <c r="R225">
        <f t="shared" si="98"/>
        <v>27.411260835217664</v>
      </c>
      <c r="S225">
        <f t="shared" si="99"/>
        <v>27.411260835217664</v>
      </c>
      <c r="T225">
        <f t="shared" si="100"/>
        <v>3.6665288734603529</v>
      </c>
      <c r="U225">
        <f t="shared" si="101"/>
        <v>82.302264027248924</v>
      </c>
      <c r="V225">
        <f t="shared" si="102"/>
        <v>3.0122896209029157</v>
      </c>
      <c r="W225">
        <f t="shared" si="103"/>
        <v>3.6600325112631125</v>
      </c>
      <c r="X225">
        <f t="shared" si="104"/>
        <v>0.6542392525574372</v>
      </c>
      <c r="Y225">
        <f t="shared" si="105"/>
        <v>3.6189657817345942</v>
      </c>
      <c r="Z225">
        <f t="shared" si="106"/>
        <v>-3.265279031997542</v>
      </c>
      <c r="AA225">
        <f t="shared" si="107"/>
        <v>-0.35374023962309875</v>
      </c>
      <c r="AB225">
        <f t="shared" si="108"/>
        <v>-5.3489886046698132E-5</v>
      </c>
      <c r="AC225">
        <v>0</v>
      </c>
      <c r="AD225">
        <v>0</v>
      </c>
      <c r="AE225">
        <v>2</v>
      </c>
      <c r="AF225">
        <v>6</v>
      </c>
      <c r="AG225">
        <v>1</v>
      </c>
      <c r="AH225">
        <f t="shared" si="109"/>
        <v>1</v>
      </c>
      <c r="AI225">
        <f t="shared" si="110"/>
        <v>0</v>
      </c>
      <c r="AJ225">
        <f t="shared" si="111"/>
        <v>53707.633589218975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4.4400000000000004</v>
      </c>
      <c r="AP225">
        <v>0.5</v>
      </c>
      <c r="AQ225" t="s">
        <v>192</v>
      </c>
      <c r="AR225">
        <v>1591797746.4354801</v>
      </c>
      <c r="AS225">
        <v>410.88099999999997</v>
      </c>
      <c r="AT225">
        <v>409.98035483871001</v>
      </c>
      <c r="AU225">
        <v>29.576932258064499</v>
      </c>
      <c r="AV225">
        <v>29.612290322580598</v>
      </c>
      <c r="AW225">
        <v>1000.00341935484</v>
      </c>
      <c r="AX225">
        <v>101.72235483871</v>
      </c>
      <c r="AY225">
        <v>0.123556516129032</v>
      </c>
      <c r="AZ225">
        <v>27.380977419354799</v>
      </c>
      <c r="BA225">
        <v>999.9</v>
      </c>
      <c r="BB225">
        <v>999.9</v>
      </c>
      <c r="BC225">
        <v>9997.6612903225796</v>
      </c>
      <c r="BD225">
        <v>0</v>
      </c>
      <c r="BE225">
        <v>0.282605</v>
      </c>
      <c r="BF225">
        <v>1591797726.5</v>
      </c>
      <c r="BG225" t="s">
        <v>705</v>
      </c>
      <c r="BH225">
        <v>36</v>
      </c>
      <c r="BI225">
        <v>-1.718</v>
      </c>
      <c r="BJ225">
        <v>0.34300000000000003</v>
      </c>
      <c r="BK225">
        <v>410</v>
      </c>
      <c r="BL225">
        <v>30</v>
      </c>
      <c r="BM225">
        <v>0.32</v>
      </c>
      <c r="BN225">
        <v>0.22</v>
      </c>
      <c r="BO225">
        <v>0.90758923809523795</v>
      </c>
      <c r="BP225">
        <v>-8.2906863301199396E-2</v>
      </c>
      <c r="BQ225">
        <v>1.8191939016537099E-2</v>
      </c>
      <c r="BR225">
        <v>1</v>
      </c>
      <c r="BS225">
        <v>-3.6440202380952399E-2</v>
      </c>
      <c r="BT225">
        <v>2.3658230937527901E-2</v>
      </c>
      <c r="BU225">
        <v>2.7164822093225199E-3</v>
      </c>
      <c r="BV225">
        <v>1</v>
      </c>
      <c r="BW225">
        <v>2</v>
      </c>
      <c r="BX225">
        <v>2</v>
      </c>
      <c r="BY225" t="s">
        <v>197</v>
      </c>
      <c r="BZ225">
        <v>100</v>
      </c>
      <c r="CA225">
        <v>100</v>
      </c>
      <c r="CB225">
        <v>-1.718</v>
      </c>
      <c r="CC225">
        <v>0.34300000000000003</v>
      </c>
      <c r="CD225">
        <v>2</v>
      </c>
      <c r="CE225">
        <v>1078.68</v>
      </c>
      <c r="CF225">
        <v>319.00400000000002</v>
      </c>
      <c r="CG225">
        <v>26.999700000000001</v>
      </c>
      <c r="CH225">
        <v>32.384500000000003</v>
      </c>
      <c r="CI225">
        <v>30.000399999999999</v>
      </c>
      <c r="CJ225">
        <v>32.183199999999999</v>
      </c>
      <c r="CK225">
        <v>32.253300000000003</v>
      </c>
      <c r="CL225">
        <v>25.1463</v>
      </c>
      <c r="CM225">
        <v>-30</v>
      </c>
      <c r="CN225">
        <v>-30</v>
      </c>
      <c r="CO225">
        <v>27</v>
      </c>
      <c r="CP225">
        <v>410</v>
      </c>
      <c r="CQ225">
        <v>20</v>
      </c>
      <c r="CR225">
        <v>98.127399999999994</v>
      </c>
      <c r="CS225">
        <v>105.663</v>
      </c>
    </row>
    <row r="226" spans="1:97" x14ac:dyDescent="0.25">
      <c r="A226">
        <v>210</v>
      </c>
      <c r="B226">
        <v>1591797760</v>
      </c>
      <c r="C226">
        <v>12325.2999999523</v>
      </c>
      <c r="D226" t="s">
        <v>710</v>
      </c>
      <c r="E226" t="s">
        <v>711</v>
      </c>
      <c r="F226">
        <v>1591797751.37097</v>
      </c>
      <c r="G226">
        <f t="shared" si="87"/>
        <v>-7.8536723265083195E-5</v>
      </c>
      <c r="H226">
        <f t="shared" si="88"/>
        <v>-2.0119120061317681</v>
      </c>
      <c r="I226">
        <f t="shared" si="89"/>
        <v>410.88935483871001</v>
      </c>
      <c r="J226">
        <f t="shared" si="90"/>
        <v>135.88771323652773</v>
      </c>
      <c r="K226">
        <f t="shared" si="91"/>
        <v>13.839572139676749</v>
      </c>
      <c r="L226">
        <f t="shared" si="92"/>
        <v>41.847292387778424</v>
      </c>
      <c r="M226">
        <f t="shared" si="93"/>
        <v>-1.1797318212955255E-2</v>
      </c>
      <c r="N226">
        <f t="shared" si="94"/>
        <v>2</v>
      </c>
      <c r="O226">
        <f t="shared" si="95"/>
        <v>-1.1836115748243231E-2</v>
      </c>
      <c r="P226">
        <f t="shared" si="96"/>
        <v>-7.3940760277890353E-3</v>
      </c>
      <c r="Q226">
        <f t="shared" si="97"/>
        <v>0</v>
      </c>
      <c r="R226">
        <f t="shared" si="98"/>
        <v>27.409643526067651</v>
      </c>
      <c r="S226">
        <f t="shared" si="99"/>
        <v>27.409643526067651</v>
      </c>
      <c r="T226">
        <f t="shared" si="100"/>
        <v>3.6661816760427803</v>
      </c>
      <c r="U226">
        <f t="shared" si="101"/>
        <v>82.311132735249544</v>
      </c>
      <c r="V226">
        <f t="shared" si="102"/>
        <v>3.0125584423291127</v>
      </c>
      <c r="W226">
        <f t="shared" si="103"/>
        <v>3.6599647486554292</v>
      </c>
      <c r="X226">
        <f t="shared" si="104"/>
        <v>0.6536232337136676</v>
      </c>
      <c r="Y226">
        <f t="shared" si="105"/>
        <v>3.4634694959901688</v>
      </c>
      <c r="Z226">
        <f t="shared" si="106"/>
        <v>-3.1249805869743903</v>
      </c>
      <c r="AA226">
        <f t="shared" si="107"/>
        <v>-0.33853790083310592</v>
      </c>
      <c r="AB226">
        <f t="shared" si="108"/>
        <v>-4.899181732742619E-5</v>
      </c>
      <c r="AC226">
        <v>0</v>
      </c>
      <c r="AD226">
        <v>0</v>
      </c>
      <c r="AE226">
        <v>2</v>
      </c>
      <c r="AF226">
        <v>6</v>
      </c>
      <c r="AG226">
        <v>1</v>
      </c>
      <c r="AH226">
        <f t="shared" si="109"/>
        <v>1</v>
      </c>
      <c r="AI226">
        <f t="shared" si="110"/>
        <v>0</v>
      </c>
      <c r="AJ226">
        <f t="shared" si="111"/>
        <v>53716.835626336411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4.4400000000000004</v>
      </c>
      <c r="AP226">
        <v>0.5</v>
      </c>
      <c r="AQ226" t="s">
        <v>192</v>
      </c>
      <c r="AR226">
        <v>1591797751.37097</v>
      </c>
      <c r="AS226">
        <v>410.88935483871001</v>
      </c>
      <c r="AT226">
        <v>409.98174193548402</v>
      </c>
      <c r="AU226">
        <v>29.5796483870968</v>
      </c>
      <c r="AV226">
        <v>29.6134870967742</v>
      </c>
      <c r="AW226">
        <v>1000.0042580645199</v>
      </c>
      <c r="AX226">
        <v>101.72199999999999</v>
      </c>
      <c r="AY226">
        <v>0.12364748387096799</v>
      </c>
      <c r="AZ226">
        <v>27.3806612903226</v>
      </c>
      <c r="BA226">
        <v>999.9</v>
      </c>
      <c r="BB226">
        <v>999.9</v>
      </c>
      <c r="BC226">
        <v>9999.4725806451606</v>
      </c>
      <c r="BD226">
        <v>0</v>
      </c>
      <c r="BE226">
        <v>0.282605</v>
      </c>
      <c r="BF226">
        <v>1591797726.5</v>
      </c>
      <c r="BG226" t="s">
        <v>705</v>
      </c>
      <c r="BH226">
        <v>36</v>
      </c>
      <c r="BI226">
        <v>-1.718</v>
      </c>
      <c r="BJ226">
        <v>0.34300000000000003</v>
      </c>
      <c r="BK226">
        <v>410</v>
      </c>
      <c r="BL226">
        <v>30</v>
      </c>
      <c r="BM226">
        <v>0.32</v>
      </c>
      <c r="BN226">
        <v>0.22</v>
      </c>
      <c r="BO226">
        <v>0.90446266666666697</v>
      </c>
      <c r="BP226">
        <v>4.2852708856654598E-2</v>
      </c>
      <c r="BQ226">
        <v>1.83731901624631E-2</v>
      </c>
      <c r="BR226">
        <v>1</v>
      </c>
      <c r="BS226">
        <v>-3.4589897619047599E-2</v>
      </c>
      <c r="BT226">
        <v>1.47006456527E-2</v>
      </c>
      <c r="BU226">
        <v>1.8242779096565799E-3</v>
      </c>
      <c r="BV226">
        <v>1</v>
      </c>
      <c r="BW226">
        <v>2</v>
      </c>
      <c r="BX226">
        <v>2</v>
      </c>
      <c r="BY226" t="s">
        <v>197</v>
      </c>
      <c r="BZ226">
        <v>100</v>
      </c>
      <c r="CA226">
        <v>100</v>
      </c>
      <c r="CB226">
        <v>-1.718</v>
      </c>
      <c r="CC226">
        <v>0.34300000000000003</v>
      </c>
      <c r="CD226">
        <v>2</v>
      </c>
      <c r="CE226">
        <v>1078.5899999999999</v>
      </c>
      <c r="CF226">
        <v>318.851</v>
      </c>
      <c r="CG226">
        <v>26.999600000000001</v>
      </c>
      <c r="CH226">
        <v>32.390300000000003</v>
      </c>
      <c r="CI226">
        <v>30.000399999999999</v>
      </c>
      <c r="CJ226">
        <v>32.189599999999999</v>
      </c>
      <c r="CK226">
        <v>32.259</v>
      </c>
      <c r="CL226">
        <v>25.147300000000001</v>
      </c>
      <c r="CM226">
        <v>-30</v>
      </c>
      <c r="CN226">
        <v>-30</v>
      </c>
      <c r="CO226">
        <v>27</v>
      </c>
      <c r="CP226">
        <v>410</v>
      </c>
      <c r="CQ226">
        <v>20</v>
      </c>
      <c r="CR226">
        <v>98.126300000000001</v>
      </c>
      <c r="CS226">
        <v>105.66200000000001</v>
      </c>
    </row>
    <row r="227" spans="1:97" x14ac:dyDescent="0.25">
      <c r="A227">
        <v>211</v>
      </c>
      <c r="B227">
        <v>1591797765</v>
      </c>
      <c r="C227">
        <v>12330.2999999523</v>
      </c>
      <c r="D227" t="s">
        <v>712</v>
      </c>
      <c r="E227" t="s">
        <v>713</v>
      </c>
      <c r="F227">
        <v>1591797756.37097</v>
      </c>
      <c r="G227">
        <f t="shared" si="87"/>
        <v>-7.3812958933482239E-5</v>
      </c>
      <c r="H227">
        <f t="shared" si="88"/>
        <v>-2.0049953759112404</v>
      </c>
      <c r="I227">
        <f t="shared" si="89"/>
        <v>410.88854838709699</v>
      </c>
      <c r="J227">
        <f t="shared" si="90"/>
        <v>119.94371543158894</v>
      </c>
      <c r="K227">
        <f t="shared" si="91"/>
        <v>12.215747127953911</v>
      </c>
      <c r="L227">
        <f t="shared" si="92"/>
        <v>41.847216311484395</v>
      </c>
      <c r="M227">
        <f t="shared" si="93"/>
        <v>-1.1104445406996098E-2</v>
      </c>
      <c r="N227">
        <f t="shared" si="94"/>
        <v>2</v>
      </c>
      <c r="O227">
        <f t="shared" si="95"/>
        <v>-1.1138812332398995E-2</v>
      </c>
      <c r="P227">
        <f t="shared" si="96"/>
        <v>-6.9586612190007616E-3</v>
      </c>
      <c r="Q227">
        <f t="shared" si="97"/>
        <v>0</v>
      </c>
      <c r="R227">
        <f t="shared" si="98"/>
        <v>27.40688422359981</v>
      </c>
      <c r="S227">
        <f t="shared" si="99"/>
        <v>27.40688422359981</v>
      </c>
      <c r="T227">
        <f t="shared" si="100"/>
        <v>3.6655893863334192</v>
      </c>
      <c r="U227">
        <f t="shared" si="101"/>
        <v>82.323233750968399</v>
      </c>
      <c r="V227">
        <f t="shared" si="102"/>
        <v>3.0128220344402061</v>
      </c>
      <c r="W227">
        <f t="shared" si="103"/>
        <v>3.6597469476893147</v>
      </c>
      <c r="X227">
        <f t="shared" si="104"/>
        <v>0.65276735189321311</v>
      </c>
      <c r="Y227">
        <f t="shared" si="105"/>
        <v>3.2551514889665669</v>
      </c>
      <c r="Z227">
        <f t="shared" si="106"/>
        <v>-2.9370246544608229</v>
      </c>
      <c r="AA227">
        <f t="shared" si="107"/>
        <v>-0.31817010974484561</v>
      </c>
      <c r="AB227">
        <f t="shared" si="108"/>
        <v>-4.3275239101525642E-5</v>
      </c>
      <c r="AC227">
        <v>0</v>
      </c>
      <c r="AD227">
        <v>0</v>
      </c>
      <c r="AE227">
        <v>2</v>
      </c>
      <c r="AF227">
        <v>5</v>
      </c>
      <c r="AG227">
        <v>1</v>
      </c>
      <c r="AH227">
        <f t="shared" si="109"/>
        <v>1</v>
      </c>
      <c r="AI227">
        <f t="shared" si="110"/>
        <v>0</v>
      </c>
      <c r="AJ227">
        <f t="shared" si="111"/>
        <v>53741.175467841742</v>
      </c>
      <c r="AK227">
        <f t="shared" si="112"/>
        <v>0</v>
      </c>
      <c r="AL227">
        <f t="shared" si="113"/>
        <v>0</v>
      </c>
      <c r="AM227">
        <f t="shared" si="114"/>
        <v>0.49</v>
      </c>
      <c r="AN227">
        <f t="shared" si="115"/>
        <v>0.39</v>
      </c>
      <c r="AO227">
        <v>4.4400000000000004</v>
      </c>
      <c r="AP227">
        <v>0.5</v>
      </c>
      <c r="AQ227" t="s">
        <v>192</v>
      </c>
      <c r="AR227">
        <v>1591797756.37097</v>
      </c>
      <c r="AS227">
        <v>410.88854838709699</v>
      </c>
      <c r="AT227">
        <v>409.98487096774198</v>
      </c>
      <c r="AU227">
        <v>29.582232258064501</v>
      </c>
      <c r="AV227">
        <v>29.614035483871</v>
      </c>
      <c r="AW227">
        <v>1000.00725806452</v>
      </c>
      <c r="AX227">
        <v>101.722096774194</v>
      </c>
      <c r="AY227">
        <v>0.123565451612903</v>
      </c>
      <c r="AZ227">
        <v>27.379645161290298</v>
      </c>
      <c r="BA227">
        <v>999.9</v>
      </c>
      <c r="BB227">
        <v>999.9</v>
      </c>
      <c r="BC227">
        <v>10004.151612903201</v>
      </c>
      <c r="BD227">
        <v>0</v>
      </c>
      <c r="BE227">
        <v>0.282605</v>
      </c>
      <c r="BF227">
        <v>1591797726.5</v>
      </c>
      <c r="BG227" t="s">
        <v>705</v>
      </c>
      <c r="BH227">
        <v>36</v>
      </c>
      <c r="BI227">
        <v>-1.718</v>
      </c>
      <c r="BJ227">
        <v>0.34300000000000003</v>
      </c>
      <c r="BK227">
        <v>410</v>
      </c>
      <c r="BL227">
        <v>30</v>
      </c>
      <c r="BM227">
        <v>0.32</v>
      </c>
      <c r="BN227">
        <v>0.22</v>
      </c>
      <c r="BO227">
        <v>0.90310316666666701</v>
      </c>
      <c r="BP227">
        <v>-2.3914985819599999E-2</v>
      </c>
      <c r="BQ227">
        <v>2.0262857126980199E-2</v>
      </c>
      <c r="BR227">
        <v>1</v>
      </c>
      <c r="BS227">
        <v>-3.2336780952381003E-2</v>
      </c>
      <c r="BT227">
        <v>2.34663719309447E-2</v>
      </c>
      <c r="BU227">
        <v>2.8590385549489899E-3</v>
      </c>
      <c r="BV227">
        <v>1</v>
      </c>
      <c r="BW227">
        <v>2</v>
      </c>
      <c r="BX227">
        <v>2</v>
      </c>
      <c r="BY227" t="s">
        <v>197</v>
      </c>
      <c r="BZ227">
        <v>100</v>
      </c>
      <c r="CA227">
        <v>100</v>
      </c>
      <c r="CB227">
        <v>-1.718</v>
      </c>
      <c r="CC227">
        <v>0.34300000000000003</v>
      </c>
      <c r="CD227">
        <v>2</v>
      </c>
      <c r="CE227">
        <v>1080.06</v>
      </c>
      <c r="CF227">
        <v>318.79399999999998</v>
      </c>
      <c r="CG227">
        <v>26.999500000000001</v>
      </c>
      <c r="CH227">
        <v>32.395299999999999</v>
      </c>
      <c r="CI227">
        <v>30.000399999999999</v>
      </c>
      <c r="CJ227">
        <v>32.195300000000003</v>
      </c>
      <c r="CK227">
        <v>32.264699999999998</v>
      </c>
      <c r="CL227">
        <v>25.148199999999999</v>
      </c>
      <c r="CM227">
        <v>-30</v>
      </c>
      <c r="CN227">
        <v>-30</v>
      </c>
      <c r="CO227">
        <v>27</v>
      </c>
      <c r="CP227">
        <v>410</v>
      </c>
      <c r="CQ227">
        <v>20</v>
      </c>
      <c r="CR227">
        <v>98.126000000000005</v>
      </c>
      <c r="CS227">
        <v>105.661</v>
      </c>
    </row>
    <row r="228" spans="1:97" x14ac:dyDescent="0.25">
      <c r="A228">
        <v>212</v>
      </c>
      <c r="B228">
        <v>1591797770</v>
      </c>
      <c r="C228">
        <v>12335.2999999523</v>
      </c>
      <c r="D228" t="s">
        <v>714</v>
      </c>
      <c r="E228" t="s">
        <v>715</v>
      </c>
      <c r="F228">
        <v>1591797761.37097</v>
      </c>
      <c r="G228">
        <f t="shared" si="87"/>
        <v>-6.9620217499925962E-5</v>
      </c>
      <c r="H228">
        <f t="shared" si="88"/>
        <v>-2.0094711851694211</v>
      </c>
      <c r="I228">
        <f t="shared" si="89"/>
        <v>410.894612903226</v>
      </c>
      <c r="J228">
        <f t="shared" si="90"/>
        <v>102.39462504659882</v>
      </c>
      <c r="K228">
        <f t="shared" si="91"/>
        <v>10.428491877616043</v>
      </c>
      <c r="L228">
        <f t="shared" si="92"/>
        <v>41.848008440554501</v>
      </c>
      <c r="M228">
        <f t="shared" si="93"/>
        <v>-1.0488326581275329E-2</v>
      </c>
      <c r="N228">
        <f t="shared" si="94"/>
        <v>2</v>
      </c>
      <c r="O228">
        <f t="shared" si="95"/>
        <v>-1.0518979990092232E-2</v>
      </c>
      <c r="P228">
        <f t="shared" si="96"/>
        <v>-6.5716010345673948E-3</v>
      </c>
      <c r="Q228">
        <f t="shared" si="97"/>
        <v>0</v>
      </c>
      <c r="R228">
        <f t="shared" si="98"/>
        <v>27.404243462871555</v>
      </c>
      <c r="S228">
        <f t="shared" si="99"/>
        <v>27.404243462871555</v>
      </c>
      <c r="T228">
        <f t="shared" si="100"/>
        <v>3.6650226200485481</v>
      </c>
      <c r="U228">
        <f t="shared" si="101"/>
        <v>82.334747889789199</v>
      </c>
      <c r="V228">
        <f t="shared" si="102"/>
        <v>3.0130504443889854</v>
      </c>
      <c r="W228">
        <f t="shared" si="103"/>
        <v>3.6595125650013087</v>
      </c>
      <c r="X228">
        <f t="shared" si="104"/>
        <v>0.65197217565956267</v>
      </c>
      <c r="Y228">
        <f t="shared" si="105"/>
        <v>3.070251591746735</v>
      </c>
      <c r="Z228">
        <f t="shared" si="106"/>
        <v>-2.7701980309881429</v>
      </c>
      <c r="AA228">
        <f t="shared" si="107"/>
        <v>-0.30009205903298147</v>
      </c>
      <c r="AB228">
        <f t="shared" si="108"/>
        <v>-3.8498274389286991E-5</v>
      </c>
      <c r="AC228">
        <v>0</v>
      </c>
      <c r="AD228">
        <v>0</v>
      </c>
      <c r="AE228">
        <v>2</v>
      </c>
      <c r="AF228">
        <v>6</v>
      </c>
      <c r="AG228">
        <v>1</v>
      </c>
      <c r="AH228">
        <f t="shared" si="109"/>
        <v>1</v>
      </c>
      <c r="AI228">
        <f t="shared" si="110"/>
        <v>0</v>
      </c>
      <c r="AJ228">
        <f t="shared" si="111"/>
        <v>53728.746707549522</v>
      </c>
      <c r="AK228">
        <f t="shared" si="112"/>
        <v>0</v>
      </c>
      <c r="AL228">
        <f t="shared" si="113"/>
        <v>0</v>
      </c>
      <c r="AM228">
        <f t="shared" si="114"/>
        <v>0.49</v>
      </c>
      <c r="AN228">
        <f t="shared" si="115"/>
        <v>0.39</v>
      </c>
      <c r="AO228">
        <v>4.4400000000000004</v>
      </c>
      <c r="AP228">
        <v>0.5</v>
      </c>
      <c r="AQ228" t="s">
        <v>192</v>
      </c>
      <c r="AR228">
        <v>1591797761.37097</v>
      </c>
      <c r="AS228">
        <v>410.894612903226</v>
      </c>
      <c r="AT228">
        <v>409.989709677419</v>
      </c>
      <c r="AU228">
        <v>29.584351612903198</v>
      </c>
      <c r="AV228">
        <v>29.614348387096801</v>
      </c>
      <c r="AW228">
        <v>1000.00364516129</v>
      </c>
      <c r="AX228">
        <v>101.722580645161</v>
      </c>
      <c r="AY228">
        <v>0.123506225806452</v>
      </c>
      <c r="AZ228">
        <v>27.378551612903198</v>
      </c>
      <c r="BA228">
        <v>999.9</v>
      </c>
      <c r="BB228">
        <v>999.9</v>
      </c>
      <c r="BC228">
        <v>10001.651612903201</v>
      </c>
      <c r="BD228">
        <v>0</v>
      </c>
      <c r="BE228">
        <v>0.282605</v>
      </c>
      <c r="BF228">
        <v>1591797726.5</v>
      </c>
      <c r="BG228" t="s">
        <v>705</v>
      </c>
      <c r="BH228">
        <v>36</v>
      </c>
      <c r="BI228">
        <v>-1.718</v>
      </c>
      <c r="BJ228">
        <v>0.34300000000000003</v>
      </c>
      <c r="BK228">
        <v>410</v>
      </c>
      <c r="BL228">
        <v>30</v>
      </c>
      <c r="BM228">
        <v>0.32</v>
      </c>
      <c r="BN228">
        <v>0.22</v>
      </c>
      <c r="BO228">
        <v>0.90566811904761901</v>
      </c>
      <c r="BP228">
        <v>8.3052037922573194E-3</v>
      </c>
      <c r="BQ228">
        <v>2.2041796194635001E-2</v>
      </c>
      <c r="BR228">
        <v>1</v>
      </c>
      <c r="BS228">
        <v>-3.0846511904761901E-2</v>
      </c>
      <c r="BT228">
        <v>2.79395170569618E-2</v>
      </c>
      <c r="BU228">
        <v>3.1450809967011402E-3</v>
      </c>
      <c r="BV228">
        <v>1</v>
      </c>
      <c r="BW228">
        <v>2</v>
      </c>
      <c r="BX228">
        <v>2</v>
      </c>
      <c r="BY228" t="s">
        <v>197</v>
      </c>
      <c r="BZ228">
        <v>100</v>
      </c>
      <c r="CA228">
        <v>100</v>
      </c>
      <c r="CB228">
        <v>-1.718</v>
      </c>
      <c r="CC228">
        <v>0.34300000000000003</v>
      </c>
      <c r="CD228">
        <v>2</v>
      </c>
      <c r="CE228">
        <v>1078.73</v>
      </c>
      <c r="CF228">
        <v>318.89400000000001</v>
      </c>
      <c r="CG228">
        <v>26.999500000000001</v>
      </c>
      <c r="CH228">
        <v>32.400300000000001</v>
      </c>
      <c r="CI228">
        <v>30.000299999999999</v>
      </c>
      <c r="CJ228">
        <v>32.201000000000001</v>
      </c>
      <c r="CK228">
        <v>32.270400000000002</v>
      </c>
      <c r="CL228">
        <v>25.148900000000001</v>
      </c>
      <c r="CM228">
        <v>-30</v>
      </c>
      <c r="CN228">
        <v>-30</v>
      </c>
      <c r="CO228">
        <v>27</v>
      </c>
      <c r="CP228">
        <v>410</v>
      </c>
      <c r="CQ228">
        <v>20</v>
      </c>
      <c r="CR228">
        <v>98.125799999999998</v>
      </c>
      <c r="CS228">
        <v>105.661</v>
      </c>
    </row>
    <row r="229" spans="1:97" x14ac:dyDescent="0.25">
      <c r="A229">
        <v>213</v>
      </c>
      <c r="B229">
        <v>1591798033.5</v>
      </c>
      <c r="C229">
        <v>12598.7999999523</v>
      </c>
      <c r="D229" t="s">
        <v>718</v>
      </c>
      <c r="E229" t="s">
        <v>719</v>
      </c>
      <c r="F229">
        <v>1591798025.5</v>
      </c>
      <c r="G229">
        <f t="shared" si="87"/>
        <v>7.9952304157562996E-6</v>
      </c>
      <c r="H229">
        <f t="shared" si="88"/>
        <v>-1.6958641376654549</v>
      </c>
      <c r="I229">
        <f t="shared" si="89"/>
        <v>411.839838709677</v>
      </c>
      <c r="J229">
        <f t="shared" si="90"/>
        <v>2655.2557310604661</v>
      </c>
      <c r="K229">
        <f t="shared" si="91"/>
        <v>270.41429599614133</v>
      </c>
      <c r="L229">
        <f t="shared" si="92"/>
        <v>41.94224260401591</v>
      </c>
      <c r="M229">
        <f t="shared" si="93"/>
        <v>1.2010855607132653E-3</v>
      </c>
      <c r="N229">
        <f t="shared" si="94"/>
        <v>2</v>
      </c>
      <c r="O229">
        <f t="shared" si="95"/>
        <v>1.2006849810153577E-3</v>
      </c>
      <c r="P229">
        <f t="shared" si="96"/>
        <v>7.5046409161679917E-4</v>
      </c>
      <c r="Q229">
        <f t="shared" si="97"/>
        <v>0</v>
      </c>
      <c r="R229">
        <f t="shared" si="98"/>
        <v>27.447781997445322</v>
      </c>
      <c r="S229">
        <f t="shared" si="99"/>
        <v>27.447781997445322</v>
      </c>
      <c r="T229">
        <f t="shared" si="100"/>
        <v>3.6743767335767585</v>
      </c>
      <c r="U229">
        <f t="shared" si="101"/>
        <v>82.136106400720635</v>
      </c>
      <c r="V229">
        <f t="shared" si="102"/>
        <v>3.0185112249641439</v>
      </c>
      <c r="W229">
        <f t="shared" si="103"/>
        <v>3.6750113406126355</v>
      </c>
      <c r="X229">
        <f t="shared" si="104"/>
        <v>0.65586550861261461</v>
      </c>
      <c r="Y229">
        <f t="shared" si="105"/>
        <v>-0.35258966133485281</v>
      </c>
      <c r="Z229">
        <f t="shared" si="106"/>
        <v>0.31810890100244288</v>
      </c>
      <c r="AA229">
        <f t="shared" si="107"/>
        <v>3.4480252462499479E-2</v>
      </c>
      <c r="AB229">
        <f t="shared" si="108"/>
        <v>-5.078699104599238E-7</v>
      </c>
      <c r="AC229">
        <v>0</v>
      </c>
      <c r="AD229">
        <v>0</v>
      </c>
      <c r="AE229">
        <v>2</v>
      </c>
      <c r="AF229">
        <v>9</v>
      </c>
      <c r="AG229">
        <v>1</v>
      </c>
      <c r="AH229">
        <f t="shared" si="109"/>
        <v>1</v>
      </c>
      <c r="AI229">
        <f t="shared" si="110"/>
        <v>0</v>
      </c>
      <c r="AJ229">
        <f t="shared" si="111"/>
        <v>53688.61896628423</v>
      </c>
      <c r="AK229">
        <f t="shared" si="112"/>
        <v>0</v>
      </c>
      <c r="AL229">
        <f t="shared" si="113"/>
        <v>0</v>
      </c>
      <c r="AM229">
        <f t="shared" si="114"/>
        <v>0.49</v>
      </c>
      <c r="AN229">
        <f t="shared" si="115"/>
        <v>0.39</v>
      </c>
      <c r="AO229">
        <v>10.96</v>
      </c>
      <c r="AP229">
        <v>0.5</v>
      </c>
      <c r="AQ229" t="s">
        <v>192</v>
      </c>
      <c r="AR229">
        <v>1591798025.5</v>
      </c>
      <c r="AS229">
        <v>411.839838709677</v>
      </c>
      <c r="AT229">
        <v>409.98474193548401</v>
      </c>
      <c r="AU229">
        <v>29.639406451612899</v>
      </c>
      <c r="AV229">
        <v>29.630903225806399</v>
      </c>
      <c r="AW229">
        <v>999.97922580645195</v>
      </c>
      <c r="AX229">
        <v>101.71661290322599</v>
      </c>
      <c r="AY229">
        <v>0.12453664516129</v>
      </c>
      <c r="AZ229">
        <v>27.450732258064502</v>
      </c>
      <c r="BA229">
        <v>999.9</v>
      </c>
      <c r="BB229">
        <v>999.9</v>
      </c>
      <c r="BC229">
        <v>9996.9790322580593</v>
      </c>
      <c r="BD229">
        <v>0</v>
      </c>
      <c r="BE229">
        <v>0.282605</v>
      </c>
      <c r="BF229">
        <v>1591798015</v>
      </c>
      <c r="BG229" t="s">
        <v>720</v>
      </c>
      <c r="BH229">
        <v>37</v>
      </c>
      <c r="BI229">
        <v>-1.768</v>
      </c>
      <c r="BJ229">
        <v>0.33300000000000002</v>
      </c>
      <c r="BK229">
        <v>410</v>
      </c>
      <c r="BL229">
        <v>30</v>
      </c>
      <c r="BM229">
        <v>0.25</v>
      </c>
      <c r="BN229">
        <v>0.17</v>
      </c>
      <c r="BO229">
        <v>1.41724797952381</v>
      </c>
      <c r="BP229">
        <v>6.24662820633728</v>
      </c>
      <c r="BQ229">
        <v>0.76627230740770702</v>
      </c>
      <c r="BR229">
        <v>0</v>
      </c>
      <c r="BS229">
        <v>6.9082792142857096E-3</v>
      </c>
      <c r="BT229">
        <v>2.0328291748803101E-2</v>
      </c>
      <c r="BU229">
        <v>2.9591590595511902E-3</v>
      </c>
      <c r="BV229">
        <v>1</v>
      </c>
      <c r="BW229">
        <v>1</v>
      </c>
      <c r="BX229">
        <v>2</v>
      </c>
      <c r="BY229" t="s">
        <v>200</v>
      </c>
      <c r="BZ229">
        <v>100</v>
      </c>
      <c r="CA229">
        <v>100</v>
      </c>
      <c r="CB229">
        <v>-1.768</v>
      </c>
      <c r="CC229">
        <v>0.33300000000000002</v>
      </c>
      <c r="CD229">
        <v>2</v>
      </c>
      <c r="CE229">
        <v>1075.3599999999999</v>
      </c>
      <c r="CF229">
        <v>316.399</v>
      </c>
      <c r="CG229">
        <v>26.999400000000001</v>
      </c>
      <c r="CH229">
        <v>32.6297</v>
      </c>
      <c r="CI229">
        <v>30.000299999999999</v>
      </c>
      <c r="CJ229">
        <v>32.468299999999999</v>
      </c>
      <c r="CK229">
        <v>32.534700000000001</v>
      </c>
      <c r="CL229">
        <v>25.168500000000002</v>
      </c>
      <c r="CM229">
        <v>-30</v>
      </c>
      <c r="CN229">
        <v>-30</v>
      </c>
      <c r="CO229">
        <v>27</v>
      </c>
      <c r="CP229">
        <v>410</v>
      </c>
      <c r="CQ229">
        <v>20</v>
      </c>
      <c r="CR229">
        <v>98.107100000000003</v>
      </c>
      <c r="CS229">
        <v>105.628</v>
      </c>
    </row>
    <row r="230" spans="1:97" x14ac:dyDescent="0.25">
      <c r="A230">
        <v>214</v>
      </c>
      <c r="B230">
        <v>1591798038.5</v>
      </c>
      <c r="C230">
        <v>12603.7999999523</v>
      </c>
      <c r="D230" t="s">
        <v>721</v>
      </c>
      <c r="E230" t="s">
        <v>722</v>
      </c>
      <c r="F230">
        <v>1591798030.14516</v>
      </c>
      <c r="G230">
        <f t="shared" si="87"/>
        <v>8.2107632210072418E-6</v>
      </c>
      <c r="H230">
        <f t="shared" si="88"/>
        <v>-1.7462939264355664</v>
      </c>
      <c r="I230">
        <f t="shared" si="89"/>
        <v>411.89106451612901</v>
      </c>
      <c r="J230">
        <f t="shared" si="90"/>
        <v>2659.5090318984808</v>
      </c>
      <c r="K230">
        <f t="shared" si="91"/>
        <v>270.84845598876814</v>
      </c>
      <c r="L230">
        <f t="shared" si="92"/>
        <v>41.947614210630029</v>
      </c>
      <c r="M230">
        <f t="shared" si="93"/>
        <v>1.2345113616287196E-3</v>
      </c>
      <c r="N230">
        <f t="shared" si="94"/>
        <v>2</v>
      </c>
      <c r="O230">
        <f t="shared" si="95"/>
        <v>1.234088179935417E-3</v>
      </c>
      <c r="P230">
        <f t="shared" si="96"/>
        <v>7.7134312063733505E-4</v>
      </c>
      <c r="Q230">
        <f t="shared" si="97"/>
        <v>0</v>
      </c>
      <c r="R230">
        <f t="shared" si="98"/>
        <v>27.444631488457748</v>
      </c>
      <c r="S230">
        <f t="shared" si="99"/>
        <v>27.444631488457748</v>
      </c>
      <c r="T230">
        <f t="shared" si="100"/>
        <v>3.6736991583064409</v>
      </c>
      <c r="U230">
        <f t="shared" si="101"/>
        <v>82.147268513743015</v>
      </c>
      <c r="V230">
        <f t="shared" si="102"/>
        <v>3.0183787942092706</v>
      </c>
      <c r="W230">
        <f t="shared" si="103"/>
        <v>3.6743507712667327</v>
      </c>
      <c r="X230">
        <f t="shared" si="104"/>
        <v>0.65532036409717032</v>
      </c>
      <c r="Y230">
        <f t="shared" si="105"/>
        <v>-0.36209465804641938</v>
      </c>
      <c r="Z230">
        <f t="shared" si="106"/>
        <v>0.32668535627575657</v>
      </c>
      <c r="AA230">
        <f t="shared" si="107"/>
        <v>3.5408766157542113E-2</v>
      </c>
      <c r="AB230">
        <f t="shared" si="108"/>
        <v>-5.356131206890602E-7</v>
      </c>
      <c r="AC230">
        <v>0</v>
      </c>
      <c r="AD230">
        <v>0</v>
      </c>
      <c r="AE230">
        <v>2</v>
      </c>
      <c r="AF230">
        <v>8</v>
      </c>
      <c r="AG230">
        <v>1</v>
      </c>
      <c r="AH230">
        <f t="shared" si="109"/>
        <v>1</v>
      </c>
      <c r="AI230">
        <f t="shared" si="110"/>
        <v>0</v>
      </c>
      <c r="AJ230">
        <f t="shared" si="111"/>
        <v>53741.442055663727</v>
      </c>
      <c r="AK230">
        <f t="shared" si="112"/>
        <v>0</v>
      </c>
      <c r="AL230">
        <f t="shared" si="113"/>
        <v>0</v>
      </c>
      <c r="AM230">
        <f t="shared" si="114"/>
        <v>0.49</v>
      </c>
      <c r="AN230">
        <f t="shared" si="115"/>
        <v>0.39</v>
      </c>
      <c r="AO230">
        <v>10.96</v>
      </c>
      <c r="AP230">
        <v>0.5</v>
      </c>
      <c r="AQ230" t="s">
        <v>192</v>
      </c>
      <c r="AR230">
        <v>1591798030.14516</v>
      </c>
      <c r="AS230">
        <v>411.89106451612901</v>
      </c>
      <c r="AT230">
        <v>409.98083870967702</v>
      </c>
      <c r="AU230">
        <v>29.6379967741935</v>
      </c>
      <c r="AV230">
        <v>29.629264516128998</v>
      </c>
      <c r="AW230">
        <v>1000.003</v>
      </c>
      <c r="AX230">
        <v>101.716870967742</v>
      </c>
      <c r="AY230">
        <v>0.124654193548387</v>
      </c>
      <c r="AZ230">
        <v>27.4476612903226</v>
      </c>
      <c r="BA230">
        <v>999.9</v>
      </c>
      <c r="BB230">
        <v>999.9</v>
      </c>
      <c r="BC230">
        <v>10007.1016129032</v>
      </c>
      <c r="BD230">
        <v>0</v>
      </c>
      <c r="BE230">
        <v>0.282605</v>
      </c>
      <c r="BF230">
        <v>1591798015</v>
      </c>
      <c r="BG230" t="s">
        <v>720</v>
      </c>
      <c r="BH230">
        <v>37</v>
      </c>
      <c r="BI230">
        <v>-1.768</v>
      </c>
      <c r="BJ230">
        <v>0.33300000000000002</v>
      </c>
      <c r="BK230">
        <v>410</v>
      </c>
      <c r="BL230">
        <v>30</v>
      </c>
      <c r="BM230">
        <v>0.25</v>
      </c>
      <c r="BN230">
        <v>0.17</v>
      </c>
      <c r="BO230">
        <v>1.83364066666667</v>
      </c>
      <c r="BP230">
        <v>1.05415845069298</v>
      </c>
      <c r="BQ230">
        <v>0.24049545540926101</v>
      </c>
      <c r="BR230">
        <v>0</v>
      </c>
      <c r="BS230">
        <v>8.5358854761904794E-3</v>
      </c>
      <c r="BT230">
        <v>1.8302143100241499E-3</v>
      </c>
      <c r="BU230">
        <v>1.09733804928803E-3</v>
      </c>
      <c r="BV230">
        <v>1</v>
      </c>
      <c r="BW230">
        <v>1</v>
      </c>
      <c r="BX230">
        <v>2</v>
      </c>
      <c r="BY230" t="s">
        <v>200</v>
      </c>
      <c r="BZ230">
        <v>100</v>
      </c>
      <c r="CA230">
        <v>100</v>
      </c>
      <c r="CB230">
        <v>-1.768</v>
      </c>
      <c r="CC230">
        <v>0.33300000000000002</v>
      </c>
      <c r="CD230">
        <v>2</v>
      </c>
      <c r="CE230">
        <v>1076.81</v>
      </c>
      <c r="CF230">
        <v>316.60199999999998</v>
      </c>
      <c r="CG230">
        <v>26.999400000000001</v>
      </c>
      <c r="CH230">
        <v>32.632599999999996</v>
      </c>
      <c r="CI230">
        <v>30.000399999999999</v>
      </c>
      <c r="CJ230">
        <v>32.470100000000002</v>
      </c>
      <c r="CK230">
        <v>32.536799999999999</v>
      </c>
      <c r="CL230">
        <v>25.168700000000001</v>
      </c>
      <c r="CM230">
        <v>-30</v>
      </c>
      <c r="CN230">
        <v>-30</v>
      </c>
      <c r="CO230">
        <v>27</v>
      </c>
      <c r="CP230">
        <v>410</v>
      </c>
      <c r="CQ230">
        <v>20</v>
      </c>
      <c r="CR230">
        <v>98.105199999999996</v>
      </c>
      <c r="CS230">
        <v>105.627</v>
      </c>
    </row>
    <row r="231" spans="1:97" x14ac:dyDescent="0.25">
      <c r="A231">
        <v>215</v>
      </c>
      <c r="B231">
        <v>1591798043.5</v>
      </c>
      <c r="C231">
        <v>12608.7999999523</v>
      </c>
      <c r="D231" t="s">
        <v>723</v>
      </c>
      <c r="E231" t="s">
        <v>724</v>
      </c>
      <c r="F231">
        <v>1591798034.9354801</v>
      </c>
      <c r="G231">
        <f t="shared" si="87"/>
        <v>9.2541658967795611E-6</v>
      </c>
      <c r="H231">
        <f t="shared" si="88"/>
        <v>-1.7448996006606992</v>
      </c>
      <c r="I231">
        <f t="shared" si="89"/>
        <v>411.88487096774202</v>
      </c>
      <c r="J231">
        <f t="shared" si="90"/>
        <v>2402.7775881581701</v>
      </c>
      <c r="K231">
        <f t="shared" si="91"/>
        <v>244.70288167403632</v>
      </c>
      <c r="L231">
        <f t="shared" si="92"/>
        <v>41.94704301408288</v>
      </c>
      <c r="M231">
        <f t="shared" si="93"/>
        <v>1.3922995749572522E-3</v>
      </c>
      <c r="N231">
        <f t="shared" si="94"/>
        <v>2</v>
      </c>
      <c r="O231">
        <f t="shared" si="95"/>
        <v>1.3917613280766575E-3</v>
      </c>
      <c r="P231">
        <f t="shared" si="96"/>
        <v>8.6989917087780056E-4</v>
      </c>
      <c r="Q231">
        <f t="shared" si="97"/>
        <v>0</v>
      </c>
      <c r="R231">
        <f t="shared" si="98"/>
        <v>27.442388398316464</v>
      </c>
      <c r="S231">
        <f t="shared" si="99"/>
        <v>27.442388398316464</v>
      </c>
      <c r="T231">
        <f t="shared" si="100"/>
        <v>3.6732168067131594</v>
      </c>
      <c r="U231">
        <f t="shared" si="101"/>
        <v>82.153870387344213</v>
      </c>
      <c r="V231">
        <f t="shared" si="102"/>
        <v>3.0182930653507971</v>
      </c>
      <c r="W231">
        <f t="shared" si="103"/>
        <v>3.6739511493736812</v>
      </c>
      <c r="X231">
        <f t="shared" si="104"/>
        <v>0.65492374136236231</v>
      </c>
      <c r="Y231">
        <f t="shared" si="105"/>
        <v>-0.40810871604797866</v>
      </c>
      <c r="Z231">
        <f t="shared" si="106"/>
        <v>0.36820035928572176</v>
      </c>
      <c r="AA231">
        <f t="shared" si="107"/>
        <v>3.9907676378064617E-2</v>
      </c>
      <c r="AB231">
        <f t="shared" si="108"/>
        <v>-6.8038419226423841E-7</v>
      </c>
      <c r="AC231">
        <v>0</v>
      </c>
      <c r="AD231">
        <v>0</v>
      </c>
      <c r="AE231">
        <v>2</v>
      </c>
      <c r="AF231">
        <v>8</v>
      </c>
      <c r="AG231">
        <v>1</v>
      </c>
      <c r="AH231">
        <f t="shared" si="109"/>
        <v>1</v>
      </c>
      <c r="AI231">
        <f t="shared" si="110"/>
        <v>0</v>
      </c>
      <c r="AJ231">
        <f t="shared" si="111"/>
        <v>53717.736267070883</v>
      </c>
      <c r="AK231">
        <f t="shared" si="112"/>
        <v>0</v>
      </c>
      <c r="AL231">
        <f t="shared" si="113"/>
        <v>0</v>
      </c>
      <c r="AM231">
        <f t="shared" si="114"/>
        <v>0.49</v>
      </c>
      <c r="AN231">
        <f t="shared" si="115"/>
        <v>0.39</v>
      </c>
      <c r="AO231">
        <v>10.96</v>
      </c>
      <c r="AP231">
        <v>0.5</v>
      </c>
      <c r="AQ231" t="s">
        <v>192</v>
      </c>
      <c r="AR231">
        <v>1591798034.9354801</v>
      </c>
      <c r="AS231">
        <v>411.88487096774202</v>
      </c>
      <c r="AT231">
        <v>409.97664516128998</v>
      </c>
      <c r="AU231">
        <v>29.637112903225798</v>
      </c>
      <c r="AV231">
        <v>29.6272709677419</v>
      </c>
      <c r="AW231">
        <v>1000.0034516129</v>
      </c>
      <c r="AX231">
        <v>101.71703225806399</v>
      </c>
      <c r="AY231">
        <v>0.124637516129032</v>
      </c>
      <c r="AZ231">
        <v>27.4458032258065</v>
      </c>
      <c r="BA231">
        <v>999.9</v>
      </c>
      <c r="BB231">
        <v>999.9</v>
      </c>
      <c r="BC231">
        <v>10002.4177419355</v>
      </c>
      <c r="BD231">
        <v>0</v>
      </c>
      <c r="BE231">
        <v>0.282605</v>
      </c>
      <c r="BF231">
        <v>1591798015</v>
      </c>
      <c r="BG231" t="s">
        <v>720</v>
      </c>
      <c r="BH231">
        <v>37</v>
      </c>
      <c r="BI231">
        <v>-1.768</v>
      </c>
      <c r="BJ231">
        <v>0.33300000000000002</v>
      </c>
      <c r="BK231">
        <v>410</v>
      </c>
      <c r="BL231">
        <v>30</v>
      </c>
      <c r="BM231">
        <v>0.25</v>
      </c>
      <c r="BN231">
        <v>0.17</v>
      </c>
      <c r="BO231">
        <v>1.9106840476190501</v>
      </c>
      <c r="BP231">
        <v>-0.109119876833325</v>
      </c>
      <c r="BQ231">
        <v>3.0796319435277299E-2</v>
      </c>
      <c r="BR231">
        <v>0</v>
      </c>
      <c r="BS231">
        <v>9.6810190476190501E-3</v>
      </c>
      <c r="BT231">
        <v>1.26996045701325E-2</v>
      </c>
      <c r="BU231">
        <v>2.0282798163994498E-3</v>
      </c>
      <c r="BV231">
        <v>1</v>
      </c>
      <c r="BW231">
        <v>1</v>
      </c>
      <c r="BX231">
        <v>2</v>
      </c>
      <c r="BY231" t="s">
        <v>200</v>
      </c>
      <c r="BZ231">
        <v>100</v>
      </c>
      <c r="CA231">
        <v>100</v>
      </c>
      <c r="CB231">
        <v>-1.768</v>
      </c>
      <c r="CC231">
        <v>0.33300000000000002</v>
      </c>
      <c r="CD231">
        <v>2</v>
      </c>
      <c r="CE231">
        <v>1076.7</v>
      </c>
      <c r="CF231">
        <v>316.71600000000001</v>
      </c>
      <c r="CG231">
        <v>26.999400000000001</v>
      </c>
      <c r="CH231">
        <v>32.6355</v>
      </c>
      <c r="CI231">
        <v>30.0001</v>
      </c>
      <c r="CJ231">
        <v>32.473799999999997</v>
      </c>
      <c r="CK231">
        <v>32.540399999999998</v>
      </c>
      <c r="CL231">
        <v>25.1706</v>
      </c>
      <c r="CM231">
        <v>-30</v>
      </c>
      <c r="CN231">
        <v>-30</v>
      </c>
      <c r="CO231">
        <v>27</v>
      </c>
      <c r="CP231">
        <v>410</v>
      </c>
      <c r="CQ231">
        <v>20</v>
      </c>
      <c r="CR231">
        <v>98.105999999999995</v>
      </c>
      <c r="CS231">
        <v>105.628</v>
      </c>
    </row>
    <row r="232" spans="1:97" x14ac:dyDescent="0.25">
      <c r="A232">
        <v>216</v>
      </c>
      <c r="B232">
        <v>1591798048.5</v>
      </c>
      <c r="C232">
        <v>12613.7999999523</v>
      </c>
      <c r="D232" t="s">
        <v>725</v>
      </c>
      <c r="E232" t="s">
        <v>726</v>
      </c>
      <c r="F232">
        <v>1591798039.87097</v>
      </c>
      <c r="G232">
        <f t="shared" si="87"/>
        <v>1.0892069403166901E-5</v>
      </c>
      <c r="H232">
        <f t="shared" si="88"/>
        <v>-1.734242778871663</v>
      </c>
      <c r="I232">
        <f t="shared" si="89"/>
        <v>411.87519354838702</v>
      </c>
      <c r="J232">
        <f t="shared" si="90"/>
        <v>2091.0287139478564</v>
      </c>
      <c r="K232">
        <f t="shared" si="91"/>
        <v>212.95430939256079</v>
      </c>
      <c r="L232">
        <f t="shared" si="92"/>
        <v>41.946146799881433</v>
      </c>
      <c r="M232">
        <f t="shared" si="93"/>
        <v>1.6401436103370087E-3</v>
      </c>
      <c r="N232">
        <f t="shared" si="94"/>
        <v>2</v>
      </c>
      <c r="O232">
        <f t="shared" si="95"/>
        <v>1.6393967358606884E-3</v>
      </c>
      <c r="P232">
        <f t="shared" si="96"/>
        <v>1.0246900336589697E-3</v>
      </c>
      <c r="Q232">
        <f t="shared" si="97"/>
        <v>0</v>
      </c>
      <c r="R232">
        <f t="shared" si="98"/>
        <v>27.439864642423164</v>
      </c>
      <c r="S232">
        <f t="shared" si="99"/>
        <v>27.439864642423164</v>
      </c>
      <c r="T232">
        <f t="shared" si="100"/>
        <v>3.6726741671486005</v>
      </c>
      <c r="U232">
        <f t="shared" si="101"/>
        <v>82.162444638493753</v>
      </c>
      <c r="V232">
        <f t="shared" si="102"/>
        <v>3.0182689421262379</v>
      </c>
      <c r="W232">
        <f t="shared" si="103"/>
        <v>3.6735383853368875</v>
      </c>
      <c r="X232">
        <f t="shared" si="104"/>
        <v>0.65440522502236265</v>
      </c>
      <c r="Y232">
        <f t="shared" si="105"/>
        <v>-0.48034026067966029</v>
      </c>
      <c r="Z232">
        <f t="shared" si="106"/>
        <v>0.43336929858602119</v>
      </c>
      <c r="AA232">
        <f t="shared" si="107"/>
        <v>4.6970019561335959E-2</v>
      </c>
      <c r="AB232">
        <f t="shared" si="108"/>
        <v>-9.4253230314977898E-7</v>
      </c>
      <c r="AC232">
        <v>0</v>
      </c>
      <c r="AD232">
        <v>0</v>
      </c>
      <c r="AE232">
        <v>2</v>
      </c>
      <c r="AF232">
        <v>5</v>
      </c>
      <c r="AG232">
        <v>0</v>
      </c>
      <c r="AH232">
        <f t="shared" si="109"/>
        <v>1</v>
      </c>
      <c r="AI232">
        <f t="shared" si="110"/>
        <v>0</v>
      </c>
      <c r="AJ232">
        <f t="shared" si="111"/>
        <v>53711.378449663382</v>
      </c>
      <c r="AK232">
        <f t="shared" si="112"/>
        <v>0</v>
      </c>
      <c r="AL232">
        <f t="shared" si="113"/>
        <v>0</v>
      </c>
      <c r="AM232">
        <f t="shared" si="114"/>
        <v>0.49</v>
      </c>
      <c r="AN232">
        <f t="shared" si="115"/>
        <v>0.39</v>
      </c>
      <c r="AO232">
        <v>10.96</v>
      </c>
      <c r="AP232">
        <v>0.5</v>
      </c>
      <c r="AQ232" t="s">
        <v>192</v>
      </c>
      <c r="AR232">
        <v>1591798039.87097</v>
      </c>
      <c r="AS232">
        <v>411.87519354838702</v>
      </c>
      <c r="AT232">
        <v>409.97938709677402</v>
      </c>
      <c r="AU232">
        <v>29.636812903225799</v>
      </c>
      <c r="AV232">
        <v>29.625229032258101</v>
      </c>
      <c r="AW232">
        <v>1000.00358064516</v>
      </c>
      <c r="AX232">
        <v>101.71729032258099</v>
      </c>
      <c r="AY232">
        <v>0.12459638709677399</v>
      </c>
      <c r="AZ232">
        <v>27.443883870967699</v>
      </c>
      <c r="BA232">
        <v>999.9</v>
      </c>
      <c r="BB232">
        <v>999.9</v>
      </c>
      <c r="BC232">
        <v>10001.0903225806</v>
      </c>
      <c r="BD232">
        <v>0</v>
      </c>
      <c r="BE232">
        <v>0.282605</v>
      </c>
      <c r="BF232">
        <v>1591798015</v>
      </c>
      <c r="BG232" t="s">
        <v>720</v>
      </c>
      <c r="BH232">
        <v>37</v>
      </c>
      <c r="BI232">
        <v>-1.768</v>
      </c>
      <c r="BJ232">
        <v>0.33300000000000002</v>
      </c>
      <c r="BK232">
        <v>410</v>
      </c>
      <c r="BL232">
        <v>30</v>
      </c>
      <c r="BM232">
        <v>0.25</v>
      </c>
      <c r="BN232">
        <v>0.17</v>
      </c>
      <c r="BO232">
        <v>1.9052930952381</v>
      </c>
      <c r="BP232">
        <v>-6.2486443562065903E-2</v>
      </c>
      <c r="BQ232">
        <v>3.4680123818097201E-2</v>
      </c>
      <c r="BR232">
        <v>1</v>
      </c>
      <c r="BS232">
        <v>1.09887392857143E-2</v>
      </c>
      <c r="BT232">
        <v>2.5700687626613199E-2</v>
      </c>
      <c r="BU232">
        <v>2.9058896182837901E-3</v>
      </c>
      <c r="BV232">
        <v>1</v>
      </c>
      <c r="BW232">
        <v>2</v>
      </c>
      <c r="BX232">
        <v>2</v>
      </c>
      <c r="BY232" t="s">
        <v>197</v>
      </c>
      <c r="BZ232">
        <v>100</v>
      </c>
      <c r="CA232">
        <v>100</v>
      </c>
      <c r="CB232">
        <v>-1.768</v>
      </c>
      <c r="CC232">
        <v>0.33300000000000002</v>
      </c>
      <c r="CD232">
        <v>2</v>
      </c>
      <c r="CE232">
        <v>1079.78</v>
      </c>
      <c r="CF232">
        <v>316.69299999999998</v>
      </c>
      <c r="CG232">
        <v>26.999400000000001</v>
      </c>
      <c r="CH232">
        <v>32.638399999999997</v>
      </c>
      <c r="CI232">
        <v>30.0001</v>
      </c>
      <c r="CJ232">
        <v>32.476599999999998</v>
      </c>
      <c r="CK232">
        <v>32.543300000000002</v>
      </c>
      <c r="CL232">
        <v>25.170500000000001</v>
      </c>
      <c r="CM232">
        <v>-30</v>
      </c>
      <c r="CN232">
        <v>-30</v>
      </c>
      <c r="CO232">
        <v>27</v>
      </c>
      <c r="CP232">
        <v>410</v>
      </c>
      <c r="CQ232">
        <v>20</v>
      </c>
      <c r="CR232">
        <v>98.1053</v>
      </c>
      <c r="CS232">
        <v>105.628</v>
      </c>
    </row>
    <row r="233" spans="1:97" x14ac:dyDescent="0.25">
      <c r="A233">
        <v>217</v>
      </c>
      <c r="B233">
        <v>1591798053.5</v>
      </c>
      <c r="C233">
        <v>12618.7999999523</v>
      </c>
      <c r="D233" t="s">
        <v>727</v>
      </c>
      <c r="E233" t="s">
        <v>728</v>
      </c>
      <c r="F233">
        <v>1591798044.87097</v>
      </c>
      <c r="G233">
        <f t="shared" si="87"/>
        <v>1.2990923365095428E-5</v>
      </c>
      <c r="H233">
        <f t="shared" si="88"/>
        <v>-1.7293561418700012</v>
      </c>
      <c r="I233">
        <f t="shared" si="89"/>
        <v>411.875</v>
      </c>
      <c r="J233">
        <f t="shared" si="90"/>
        <v>1814.4495029774703</v>
      </c>
      <c r="K233">
        <f t="shared" si="91"/>
        <v>184.78728890390002</v>
      </c>
      <c r="L233">
        <f t="shared" si="92"/>
        <v>41.946201584778336</v>
      </c>
      <c r="M233">
        <f t="shared" si="93"/>
        <v>1.9571933286748168E-3</v>
      </c>
      <c r="N233">
        <f t="shared" si="94"/>
        <v>2</v>
      </c>
      <c r="O233">
        <f t="shared" si="95"/>
        <v>1.9561298959137126E-3</v>
      </c>
      <c r="P233">
        <f t="shared" si="96"/>
        <v>1.2226766797253984E-3</v>
      </c>
      <c r="Q233">
        <f t="shared" si="97"/>
        <v>0</v>
      </c>
      <c r="R233">
        <f t="shared" si="98"/>
        <v>27.438512732668006</v>
      </c>
      <c r="S233">
        <f t="shared" si="99"/>
        <v>27.438512732668006</v>
      </c>
      <c r="T233">
        <f t="shared" si="100"/>
        <v>3.6723835181604412</v>
      </c>
      <c r="U233">
        <f t="shared" si="101"/>
        <v>82.164795437074432</v>
      </c>
      <c r="V233">
        <f t="shared" si="102"/>
        <v>3.0182532771061528</v>
      </c>
      <c r="W233">
        <f t="shared" si="103"/>
        <v>3.6734142171846207</v>
      </c>
      <c r="X233">
        <f t="shared" si="104"/>
        <v>0.65413024105428841</v>
      </c>
      <c r="Y233">
        <f t="shared" si="105"/>
        <v>-0.57289972040070836</v>
      </c>
      <c r="Z233">
        <f t="shared" si="106"/>
        <v>0.51687795151445404</v>
      </c>
      <c r="AA233">
        <f t="shared" si="107"/>
        <v>5.6020428118484795E-2</v>
      </c>
      <c r="AB233">
        <f t="shared" si="108"/>
        <v>-1.3407677694754483E-6</v>
      </c>
      <c r="AC233">
        <v>0</v>
      </c>
      <c r="AD233">
        <v>0</v>
      </c>
      <c r="AE233">
        <v>2</v>
      </c>
      <c r="AF233">
        <v>6</v>
      </c>
      <c r="AG233">
        <v>1</v>
      </c>
      <c r="AH233">
        <f t="shared" si="109"/>
        <v>1</v>
      </c>
      <c r="AI233">
        <f t="shared" si="110"/>
        <v>0</v>
      </c>
      <c r="AJ233">
        <f t="shared" si="111"/>
        <v>53696.843319369473</v>
      </c>
      <c r="AK233">
        <f t="shared" si="112"/>
        <v>0</v>
      </c>
      <c r="AL233">
        <f t="shared" si="113"/>
        <v>0</v>
      </c>
      <c r="AM233">
        <f t="shared" si="114"/>
        <v>0.49</v>
      </c>
      <c r="AN233">
        <f t="shared" si="115"/>
        <v>0.39</v>
      </c>
      <c r="AO233">
        <v>10.96</v>
      </c>
      <c r="AP233">
        <v>0.5</v>
      </c>
      <c r="AQ233" t="s">
        <v>192</v>
      </c>
      <c r="AR233">
        <v>1591798044.87097</v>
      </c>
      <c r="AS233">
        <v>411.875</v>
      </c>
      <c r="AT233">
        <v>409.98548387096798</v>
      </c>
      <c r="AU233">
        <v>29.636606451612899</v>
      </c>
      <c r="AV233">
        <v>29.622790322580599</v>
      </c>
      <c r="AW233">
        <v>999.99677419354805</v>
      </c>
      <c r="AX233">
        <v>101.717483870968</v>
      </c>
      <c r="AY233">
        <v>0.124583709677419</v>
      </c>
      <c r="AZ233">
        <v>27.443306451612901</v>
      </c>
      <c r="BA233">
        <v>999.9</v>
      </c>
      <c r="BB233">
        <v>999.9</v>
      </c>
      <c r="BC233">
        <v>9998.2287096774198</v>
      </c>
      <c r="BD233">
        <v>0</v>
      </c>
      <c r="BE233">
        <v>0.282605</v>
      </c>
      <c r="BF233">
        <v>1591798015</v>
      </c>
      <c r="BG233" t="s">
        <v>720</v>
      </c>
      <c r="BH233">
        <v>37</v>
      </c>
      <c r="BI233">
        <v>-1.768</v>
      </c>
      <c r="BJ233">
        <v>0.33300000000000002</v>
      </c>
      <c r="BK233">
        <v>410</v>
      </c>
      <c r="BL233">
        <v>30</v>
      </c>
      <c r="BM233">
        <v>0.25</v>
      </c>
      <c r="BN233">
        <v>0.17</v>
      </c>
      <c r="BO233">
        <v>1.8883049999999999</v>
      </c>
      <c r="BP233">
        <v>-5.4925694838312202E-2</v>
      </c>
      <c r="BQ233">
        <v>3.2881813561530297E-2</v>
      </c>
      <c r="BR233">
        <v>1</v>
      </c>
      <c r="BS233">
        <v>1.26646604761905E-2</v>
      </c>
      <c r="BT233">
        <v>2.63295540393799E-2</v>
      </c>
      <c r="BU233">
        <v>2.8866986808223799E-3</v>
      </c>
      <c r="BV233">
        <v>1</v>
      </c>
      <c r="BW233">
        <v>2</v>
      </c>
      <c r="BX233">
        <v>2</v>
      </c>
      <c r="BY233" t="s">
        <v>197</v>
      </c>
      <c r="BZ233">
        <v>100</v>
      </c>
      <c r="CA233">
        <v>100</v>
      </c>
      <c r="CB233">
        <v>-1.768</v>
      </c>
      <c r="CC233">
        <v>0.33300000000000002</v>
      </c>
      <c r="CD233">
        <v>2</v>
      </c>
      <c r="CE233">
        <v>1078.73</v>
      </c>
      <c r="CF233">
        <v>316.43299999999999</v>
      </c>
      <c r="CG233">
        <v>26.999500000000001</v>
      </c>
      <c r="CH233">
        <v>32.641300000000001</v>
      </c>
      <c r="CI233">
        <v>30.000299999999999</v>
      </c>
      <c r="CJ233">
        <v>32.479799999999997</v>
      </c>
      <c r="CK233">
        <v>32.546700000000001</v>
      </c>
      <c r="CL233">
        <v>25.171099999999999</v>
      </c>
      <c r="CM233">
        <v>-30</v>
      </c>
      <c r="CN233">
        <v>-30</v>
      </c>
      <c r="CO233">
        <v>27</v>
      </c>
      <c r="CP233">
        <v>410</v>
      </c>
      <c r="CQ233">
        <v>20</v>
      </c>
      <c r="CR233">
        <v>98.105400000000003</v>
      </c>
      <c r="CS233">
        <v>105.628</v>
      </c>
    </row>
    <row r="234" spans="1:97" x14ac:dyDescent="0.25">
      <c r="A234">
        <v>218</v>
      </c>
      <c r="B234">
        <v>1591798058.5</v>
      </c>
      <c r="C234">
        <v>12623.7999999523</v>
      </c>
      <c r="D234" t="s">
        <v>729</v>
      </c>
      <c r="E234" t="s">
        <v>730</v>
      </c>
      <c r="F234">
        <v>1591798049.87097</v>
      </c>
      <c r="G234">
        <f t="shared" si="87"/>
        <v>1.4926132324527758E-5</v>
      </c>
      <c r="H234">
        <f t="shared" si="88"/>
        <v>-1.7380777380672374</v>
      </c>
      <c r="I234">
        <f t="shared" si="89"/>
        <v>411.88603225806497</v>
      </c>
      <c r="J234">
        <f t="shared" si="90"/>
        <v>1637.7085791649536</v>
      </c>
      <c r="K234">
        <f t="shared" si="91"/>
        <v>166.78751812307377</v>
      </c>
      <c r="L234">
        <f t="shared" si="92"/>
        <v>41.947297549672051</v>
      </c>
      <c r="M234">
        <f t="shared" si="93"/>
        <v>2.2498569195656525E-3</v>
      </c>
      <c r="N234">
        <f t="shared" si="94"/>
        <v>2</v>
      </c>
      <c r="O234">
        <f t="shared" si="95"/>
        <v>2.248451796776481E-3</v>
      </c>
      <c r="P234">
        <f t="shared" si="96"/>
        <v>1.4054085415735362E-3</v>
      </c>
      <c r="Q234">
        <f t="shared" si="97"/>
        <v>0</v>
      </c>
      <c r="R234">
        <f t="shared" si="98"/>
        <v>27.437476048019004</v>
      </c>
      <c r="S234">
        <f t="shared" si="99"/>
        <v>27.437476048019004</v>
      </c>
      <c r="T234">
        <f t="shared" si="100"/>
        <v>3.6721606534619009</v>
      </c>
      <c r="U234">
        <f t="shared" si="101"/>
        <v>82.167598716075815</v>
      </c>
      <c r="V234">
        <f t="shared" si="102"/>
        <v>3.0182992567065861</v>
      </c>
      <c r="W234">
        <f t="shared" si="103"/>
        <v>3.673344851096477</v>
      </c>
      <c r="X234">
        <f t="shared" si="104"/>
        <v>0.65386139675531485</v>
      </c>
      <c r="Y234">
        <f t="shared" si="105"/>
        <v>-0.65824243551167416</v>
      </c>
      <c r="Z234">
        <f t="shared" si="106"/>
        <v>0.59387550162034186</v>
      </c>
      <c r="AA234">
        <f t="shared" si="107"/>
        <v>6.4365163917674578E-2</v>
      </c>
      <c r="AB234">
        <f t="shared" si="108"/>
        <v>-1.7699736577503344E-6</v>
      </c>
      <c r="AC234">
        <v>0</v>
      </c>
      <c r="AD234">
        <v>0</v>
      </c>
      <c r="AE234">
        <v>2</v>
      </c>
      <c r="AF234">
        <v>6</v>
      </c>
      <c r="AG234">
        <v>1</v>
      </c>
      <c r="AH234">
        <f t="shared" si="109"/>
        <v>1</v>
      </c>
      <c r="AI234">
        <f t="shared" si="110"/>
        <v>0</v>
      </c>
      <c r="AJ234">
        <f t="shared" si="111"/>
        <v>53727.074106057444</v>
      </c>
      <c r="AK234">
        <f t="shared" si="112"/>
        <v>0</v>
      </c>
      <c r="AL234">
        <f t="shared" si="113"/>
        <v>0</v>
      </c>
      <c r="AM234">
        <f t="shared" si="114"/>
        <v>0.49</v>
      </c>
      <c r="AN234">
        <f t="shared" si="115"/>
        <v>0.39</v>
      </c>
      <c r="AO234">
        <v>10.96</v>
      </c>
      <c r="AP234">
        <v>0.5</v>
      </c>
      <c r="AQ234" t="s">
        <v>192</v>
      </c>
      <c r="AR234">
        <v>1591798049.87097</v>
      </c>
      <c r="AS234">
        <v>411.88603225806497</v>
      </c>
      <c r="AT234">
        <v>409.98783870967702</v>
      </c>
      <c r="AU234">
        <v>29.637077419354799</v>
      </c>
      <c r="AV234">
        <v>29.621203225806401</v>
      </c>
      <c r="AW234">
        <v>1000.00083870968</v>
      </c>
      <c r="AX234">
        <v>101.717387096774</v>
      </c>
      <c r="AY234">
        <v>0.124613516129032</v>
      </c>
      <c r="AZ234">
        <v>27.442983870967701</v>
      </c>
      <c r="BA234">
        <v>999.9</v>
      </c>
      <c r="BB234">
        <v>999.9</v>
      </c>
      <c r="BC234">
        <v>10004.096451612901</v>
      </c>
      <c r="BD234">
        <v>0</v>
      </c>
      <c r="BE234">
        <v>0.282605</v>
      </c>
      <c r="BF234">
        <v>1591798015</v>
      </c>
      <c r="BG234" t="s">
        <v>720</v>
      </c>
      <c r="BH234">
        <v>37</v>
      </c>
      <c r="BI234">
        <v>-1.768</v>
      </c>
      <c r="BJ234">
        <v>0.33300000000000002</v>
      </c>
      <c r="BK234">
        <v>410</v>
      </c>
      <c r="BL234">
        <v>30</v>
      </c>
      <c r="BM234">
        <v>0.25</v>
      </c>
      <c r="BN234">
        <v>0.17</v>
      </c>
      <c r="BO234">
        <v>1.8963699999999999</v>
      </c>
      <c r="BP234">
        <v>-3.1950279556007898E-2</v>
      </c>
      <c r="BQ234">
        <v>3.3607988491967097E-2</v>
      </c>
      <c r="BR234">
        <v>1</v>
      </c>
      <c r="BS234">
        <v>1.5129954761904801E-2</v>
      </c>
      <c r="BT234">
        <v>2.19454543392038E-2</v>
      </c>
      <c r="BU234">
        <v>2.39533552995165E-3</v>
      </c>
      <c r="BV234">
        <v>1</v>
      </c>
      <c r="BW234">
        <v>2</v>
      </c>
      <c r="BX234">
        <v>2</v>
      </c>
      <c r="BY234" t="s">
        <v>197</v>
      </c>
      <c r="BZ234">
        <v>100</v>
      </c>
      <c r="CA234">
        <v>100</v>
      </c>
      <c r="CB234">
        <v>-1.768</v>
      </c>
      <c r="CC234">
        <v>0.33300000000000002</v>
      </c>
      <c r="CD234">
        <v>2</v>
      </c>
      <c r="CE234">
        <v>1079.51</v>
      </c>
      <c r="CF234">
        <v>316.55500000000001</v>
      </c>
      <c r="CG234">
        <v>26.999600000000001</v>
      </c>
      <c r="CH234">
        <v>32.643500000000003</v>
      </c>
      <c r="CI234">
        <v>30.000299999999999</v>
      </c>
      <c r="CJ234">
        <v>32.482700000000001</v>
      </c>
      <c r="CK234">
        <v>32.549500000000002</v>
      </c>
      <c r="CL234">
        <v>25.171700000000001</v>
      </c>
      <c r="CM234">
        <v>-30</v>
      </c>
      <c r="CN234">
        <v>-30</v>
      </c>
      <c r="CO234">
        <v>27</v>
      </c>
      <c r="CP234">
        <v>410</v>
      </c>
      <c r="CQ234">
        <v>20</v>
      </c>
      <c r="CR234">
        <v>98.105099999999993</v>
      </c>
      <c r="CS234">
        <v>105.627</v>
      </c>
    </row>
    <row r="235" spans="1:97" x14ac:dyDescent="0.25">
      <c r="A235">
        <v>219</v>
      </c>
      <c r="B235">
        <v>1591798318</v>
      </c>
      <c r="C235">
        <v>12883.2999999523</v>
      </c>
      <c r="D235" t="s">
        <v>732</v>
      </c>
      <c r="E235" t="s">
        <v>733</v>
      </c>
      <c r="F235">
        <v>1591798310</v>
      </c>
      <c r="G235">
        <f t="shared" si="87"/>
        <v>7.5877018509155409E-5</v>
      </c>
      <c r="H235">
        <f t="shared" si="88"/>
        <v>-1.6868753107293375</v>
      </c>
      <c r="I235">
        <f t="shared" si="89"/>
        <v>411.23077419354797</v>
      </c>
      <c r="J235">
        <f t="shared" si="90"/>
        <v>643.88581397380392</v>
      </c>
      <c r="K235">
        <f t="shared" si="91"/>
        <v>65.573079992689969</v>
      </c>
      <c r="L235">
        <f t="shared" si="92"/>
        <v>41.879581544479286</v>
      </c>
      <c r="M235">
        <f t="shared" si="93"/>
        <v>1.1356163947597399E-2</v>
      </c>
      <c r="N235">
        <f t="shared" si="94"/>
        <v>2</v>
      </c>
      <c r="O235">
        <f t="shared" si="95"/>
        <v>1.1320462650669548E-2</v>
      </c>
      <c r="P235">
        <f t="shared" si="96"/>
        <v>7.0784873684230001E-3</v>
      </c>
      <c r="Q235">
        <f t="shared" si="97"/>
        <v>0</v>
      </c>
      <c r="R235">
        <f t="shared" si="98"/>
        <v>27.484525454934509</v>
      </c>
      <c r="S235">
        <f t="shared" si="99"/>
        <v>27.484525454934509</v>
      </c>
      <c r="T235">
        <f t="shared" si="100"/>
        <v>3.6822871512622881</v>
      </c>
      <c r="U235">
        <f t="shared" si="101"/>
        <v>81.938596392892819</v>
      </c>
      <c r="V235">
        <f t="shared" si="102"/>
        <v>3.0221613773466012</v>
      </c>
      <c r="W235">
        <f t="shared" si="103"/>
        <v>3.6883245630123307</v>
      </c>
      <c r="X235">
        <f t="shared" si="104"/>
        <v>0.66012577391568694</v>
      </c>
      <c r="Y235">
        <f t="shared" si="105"/>
        <v>-3.3461765162537533</v>
      </c>
      <c r="Z235">
        <f t="shared" si="106"/>
        <v>3.0187620826295247</v>
      </c>
      <c r="AA235">
        <f t="shared" si="107"/>
        <v>0.3273686813193637</v>
      </c>
      <c r="AB235">
        <f t="shared" si="108"/>
        <v>-4.5752304865143145E-5</v>
      </c>
      <c r="AC235">
        <v>0</v>
      </c>
      <c r="AD235">
        <v>0</v>
      </c>
      <c r="AE235">
        <v>2</v>
      </c>
      <c r="AF235">
        <v>7</v>
      </c>
      <c r="AG235">
        <v>1</v>
      </c>
      <c r="AH235">
        <f t="shared" si="109"/>
        <v>1</v>
      </c>
      <c r="AI235">
        <f t="shared" si="110"/>
        <v>0</v>
      </c>
      <c r="AJ235">
        <f t="shared" si="111"/>
        <v>53692.67022812365</v>
      </c>
      <c r="AK235">
        <f t="shared" si="112"/>
        <v>0</v>
      </c>
      <c r="AL235">
        <f t="shared" si="113"/>
        <v>0</v>
      </c>
      <c r="AM235">
        <f t="shared" si="114"/>
        <v>0.49</v>
      </c>
      <c r="AN235">
        <f t="shared" si="115"/>
        <v>0.39</v>
      </c>
      <c r="AO235">
        <v>7.55</v>
      </c>
      <c r="AP235">
        <v>0.5</v>
      </c>
      <c r="AQ235" t="s">
        <v>192</v>
      </c>
      <c r="AR235">
        <v>1591798310</v>
      </c>
      <c r="AS235">
        <v>411.23077419354797</v>
      </c>
      <c r="AT235">
        <v>409.98074193548399</v>
      </c>
      <c r="AU235">
        <v>29.6756967741936</v>
      </c>
      <c r="AV235">
        <v>29.6201096774194</v>
      </c>
      <c r="AW235">
        <v>1000.00029032258</v>
      </c>
      <c r="AX235">
        <v>101.713580645161</v>
      </c>
      <c r="AY235">
        <v>0.126029064516129</v>
      </c>
      <c r="AZ235">
        <v>27.5125225806452</v>
      </c>
      <c r="BA235">
        <v>999.9</v>
      </c>
      <c r="BB235">
        <v>999.9</v>
      </c>
      <c r="BC235">
        <v>10000.219999999999</v>
      </c>
      <c r="BD235">
        <v>0</v>
      </c>
      <c r="BE235">
        <v>0.282605</v>
      </c>
      <c r="BF235">
        <v>1591798295</v>
      </c>
      <c r="BG235" t="s">
        <v>734</v>
      </c>
      <c r="BH235">
        <v>38</v>
      </c>
      <c r="BI235">
        <v>-1.782</v>
      </c>
      <c r="BJ235">
        <v>0.32600000000000001</v>
      </c>
      <c r="BK235">
        <v>410</v>
      </c>
      <c r="BL235">
        <v>30</v>
      </c>
      <c r="BM235">
        <v>0.25</v>
      </c>
      <c r="BN235">
        <v>0.16</v>
      </c>
      <c r="BO235">
        <v>1.1574199285714299</v>
      </c>
      <c r="BP235">
        <v>1.3258105534397999</v>
      </c>
      <c r="BQ235">
        <v>0.27304654201029699</v>
      </c>
      <c r="BR235">
        <v>0</v>
      </c>
      <c r="BS235">
        <v>5.1787966666666699E-2</v>
      </c>
      <c r="BT235">
        <v>6.1538907381899897E-2</v>
      </c>
      <c r="BU235">
        <v>1.0287343586583101E-2</v>
      </c>
      <c r="BV235">
        <v>1</v>
      </c>
      <c r="BW235">
        <v>1</v>
      </c>
      <c r="BX235">
        <v>2</v>
      </c>
      <c r="BY235" t="s">
        <v>200</v>
      </c>
      <c r="BZ235">
        <v>100</v>
      </c>
      <c r="CA235">
        <v>100</v>
      </c>
      <c r="CB235">
        <v>-1.782</v>
      </c>
      <c r="CC235">
        <v>0.32600000000000001</v>
      </c>
      <c r="CD235">
        <v>2</v>
      </c>
      <c r="CE235">
        <v>1078.21</v>
      </c>
      <c r="CF235">
        <v>314.59100000000001</v>
      </c>
      <c r="CG235">
        <v>26.999300000000002</v>
      </c>
      <c r="CH235">
        <v>32.7607</v>
      </c>
      <c r="CI235">
        <v>30.000299999999999</v>
      </c>
      <c r="CJ235">
        <v>32.632800000000003</v>
      </c>
      <c r="CK235">
        <v>32.696800000000003</v>
      </c>
      <c r="CL235">
        <v>25.194099999999999</v>
      </c>
      <c r="CM235">
        <v>-30</v>
      </c>
      <c r="CN235">
        <v>-30</v>
      </c>
      <c r="CO235">
        <v>27</v>
      </c>
      <c r="CP235">
        <v>410</v>
      </c>
      <c r="CQ235">
        <v>20</v>
      </c>
      <c r="CR235">
        <v>98.0959</v>
      </c>
      <c r="CS235">
        <v>105.608</v>
      </c>
    </row>
    <row r="236" spans="1:97" x14ac:dyDescent="0.25">
      <c r="A236">
        <v>220</v>
      </c>
      <c r="B236">
        <v>1591798323</v>
      </c>
      <c r="C236">
        <v>12888.2999999523</v>
      </c>
      <c r="D236" t="s">
        <v>735</v>
      </c>
      <c r="E236" t="s">
        <v>736</v>
      </c>
      <c r="F236">
        <v>1591798314.64516</v>
      </c>
      <c r="G236">
        <f t="shared" si="87"/>
        <v>7.7559096325950926E-5</v>
      </c>
      <c r="H236">
        <f t="shared" si="88"/>
        <v>-1.6636826201668005</v>
      </c>
      <c r="I236">
        <f t="shared" si="89"/>
        <v>411.22141935483899</v>
      </c>
      <c r="J236">
        <f t="shared" si="90"/>
        <v>635.3814070948323</v>
      </c>
      <c r="K236">
        <f t="shared" si="91"/>
        <v>64.707036184045805</v>
      </c>
      <c r="L236">
        <f t="shared" si="92"/>
        <v>41.878655819522251</v>
      </c>
      <c r="M236">
        <f t="shared" si="93"/>
        <v>1.1617271730950333E-2</v>
      </c>
      <c r="N236">
        <f t="shared" si="94"/>
        <v>2</v>
      </c>
      <c r="O236">
        <f t="shared" si="95"/>
        <v>1.157991274409096E-2</v>
      </c>
      <c r="P236">
        <f t="shared" si="96"/>
        <v>7.2407919531724974E-3</v>
      </c>
      <c r="Q236">
        <f t="shared" si="97"/>
        <v>0</v>
      </c>
      <c r="R236">
        <f t="shared" si="98"/>
        <v>27.482453147860941</v>
      </c>
      <c r="S236">
        <f t="shared" si="99"/>
        <v>27.482453147860941</v>
      </c>
      <c r="T236">
        <f t="shared" si="100"/>
        <v>3.6818406137189674</v>
      </c>
      <c r="U236">
        <f t="shared" si="101"/>
        <v>81.94652616172246</v>
      </c>
      <c r="V236">
        <f t="shared" si="102"/>
        <v>3.0221971605513422</v>
      </c>
      <c r="W236">
        <f t="shared" si="103"/>
        <v>3.6880113192193158</v>
      </c>
      <c r="X236">
        <f t="shared" si="104"/>
        <v>0.65964345316762518</v>
      </c>
      <c r="Y236">
        <f t="shared" si="105"/>
        <v>-3.4203561479744358</v>
      </c>
      <c r="Z236">
        <f t="shared" si="106"/>
        <v>3.0856878108446453</v>
      </c>
      <c r="AA236">
        <f t="shared" si="107"/>
        <v>0.33462053421419641</v>
      </c>
      <c r="AB236">
        <f t="shared" si="108"/>
        <v>-4.7802915593919693E-5</v>
      </c>
      <c r="AC236">
        <v>0</v>
      </c>
      <c r="AD236">
        <v>0</v>
      </c>
      <c r="AE236">
        <v>2</v>
      </c>
      <c r="AF236">
        <v>6</v>
      </c>
      <c r="AG236">
        <v>1</v>
      </c>
      <c r="AH236">
        <f t="shared" si="109"/>
        <v>1</v>
      </c>
      <c r="AI236">
        <f t="shared" si="110"/>
        <v>0</v>
      </c>
      <c r="AJ236">
        <f t="shared" si="111"/>
        <v>53669.983720467011</v>
      </c>
      <c r="AK236">
        <f t="shared" si="112"/>
        <v>0</v>
      </c>
      <c r="AL236">
        <f t="shared" si="113"/>
        <v>0</v>
      </c>
      <c r="AM236">
        <f t="shared" si="114"/>
        <v>0.49</v>
      </c>
      <c r="AN236">
        <f t="shared" si="115"/>
        <v>0.39</v>
      </c>
      <c r="AO236">
        <v>7.55</v>
      </c>
      <c r="AP236">
        <v>0.5</v>
      </c>
      <c r="AQ236" t="s">
        <v>192</v>
      </c>
      <c r="AR236">
        <v>1591798314.64516</v>
      </c>
      <c r="AS236">
        <v>411.22141935483899</v>
      </c>
      <c r="AT236">
        <v>409.98941935483901</v>
      </c>
      <c r="AU236">
        <v>29.6760290322581</v>
      </c>
      <c r="AV236">
        <v>29.619209677419398</v>
      </c>
      <c r="AW236">
        <v>1000.00035483871</v>
      </c>
      <c r="AX236">
        <v>101.713580645161</v>
      </c>
      <c r="AY236">
        <v>0.12609464516128999</v>
      </c>
      <c r="AZ236">
        <v>27.511070967741901</v>
      </c>
      <c r="BA236">
        <v>999.9</v>
      </c>
      <c r="BB236">
        <v>999.9</v>
      </c>
      <c r="BC236">
        <v>9995.7645161290293</v>
      </c>
      <c r="BD236">
        <v>0</v>
      </c>
      <c r="BE236">
        <v>0.282605</v>
      </c>
      <c r="BF236">
        <v>1591798295</v>
      </c>
      <c r="BG236" t="s">
        <v>734</v>
      </c>
      <c r="BH236">
        <v>38</v>
      </c>
      <c r="BI236">
        <v>-1.782</v>
      </c>
      <c r="BJ236">
        <v>0.32600000000000001</v>
      </c>
      <c r="BK236">
        <v>410</v>
      </c>
      <c r="BL236">
        <v>30</v>
      </c>
      <c r="BM236">
        <v>0.25</v>
      </c>
      <c r="BN236">
        <v>0.16</v>
      </c>
      <c r="BO236">
        <v>1.2511190476190499</v>
      </c>
      <c r="BP236">
        <v>-0.24622199173484999</v>
      </c>
      <c r="BQ236">
        <v>3.7029723698512901E-2</v>
      </c>
      <c r="BR236">
        <v>0</v>
      </c>
      <c r="BS236">
        <v>5.6251161904761898E-2</v>
      </c>
      <c r="BT236">
        <v>1.38770777084529E-2</v>
      </c>
      <c r="BU236">
        <v>1.5839778194022399E-3</v>
      </c>
      <c r="BV236">
        <v>1</v>
      </c>
      <c r="BW236">
        <v>1</v>
      </c>
      <c r="BX236">
        <v>2</v>
      </c>
      <c r="BY236" t="s">
        <v>200</v>
      </c>
      <c r="BZ236">
        <v>100</v>
      </c>
      <c r="CA236">
        <v>100</v>
      </c>
      <c r="CB236">
        <v>-1.782</v>
      </c>
      <c r="CC236">
        <v>0.32600000000000001</v>
      </c>
      <c r="CD236">
        <v>2</v>
      </c>
      <c r="CE236">
        <v>1079.08</v>
      </c>
      <c r="CF236">
        <v>314.66500000000002</v>
      </c>
      <c r="CG236">
        <v>26.999500000000001</v>
      </c>
      <c r="CH236">
        <v>32.762799999999999</v>
      </c>
      <c r="CI236">
        <v>30.000299999999999</v>
      </c>
      <c r="CJ236">
        <v>32.6342</v>
      </c>
      <c r="CK236">
        <v>32.697299999999998</v>
      </c>
      <c r="CL236">
        <v>25.194099999999999</v>
      </c>
      <c r="CM236">
        <v>-30</v>
      </c>
      <c r="CN236">
        <v>-30</v>
      </c>
      <c r="CO236">
        <v>27</v>
      </c>
      <c r="CP236">
        <v>410</v>
      </c>
      <c r="CQ236">
        <v>20</v>
      </c>
      <c r="CR236">
        <v>98.096999999999994</v>
      </c>
      <c r="CS236">
        <v>105.608</v>
      </c>
    </row>
    <row r="237" spans="1:97" x14ac:dyDescent="0.25">
      <c r="A237">
        <v>221</v>
      </c>
      <c r="B237">
        <v>1591798328</v>
      </c>
      <c r="C237">
        <v>12893.2999999523</v>
      </c>
      <c r="D237" t="s">
        <v>737</v>
      </c>
      <c r="E237" t="s">
        <v>738</v>
      </c>
      <c r="F237">
        <v>1591798319.4354801</v>
      </c>
      <c r="G237">
        <f t="shared" si="87"/>
        <v>8.0104269418145729E-5</v>
      </c>
      <c r="H237">
        <f t="shared" si="88"/>
        <v>-1.6573376712731436</v>
      </c>
      <c r="I237">
        <f t="shared" si="89"/>
        <v>411.22216129032302</v>
      </c>
      <c r="J237">
        <f t="shared" si="90"/>
        <v>627.10370366328675</v>
      </c>
      <c r="K237">
        <f t="shared" si="91"/>
        <v>63.863928236091724</v>
      </c>
      <c r="L237">
        <f t="shared" si="92"/>
        <v>41.878659692682703</v>
      </c>
      <c r="M237">
        <f t="shared" si="93"/>
        <v>1.2009287123833199E-2</v>
      </c>
      <c r="N237">
        <f t="shared" si="94"/>
        <v>2</v>
      </c>
      <c r="O237">
        <f t="shared" si="95"/>
        <v>1.1969368976736908E-2</v>
      </c>
      <c r="P237">
        <f t="shared" si="96"/>
        <v>7.4844309805174817E-3</v>
      </c>
      <c r="Q237">
        <f t="shared" si="97"/>
        <v>0</v>
      </c>
      <c r="R237">
        <f t="shared" si="98"/>
        <v>27.480520450704265</v>
      </c>
      <c r="S237">
        <f t="shared" si="99"/>
        <v>27.480520450704265</v>
      </c>
      <c r="T237">
        <f t="shared" si="100"/>
        <v>3.6814242016949064</v>
      </c>
      <c r="U237">
        <f t="shared" si="101"/>
        <v>81.954125044660444</v>
      </c>
      <c r="V237">
        <f t="shared" si="102"/>
        <v>3.0223017111988066</v>
      </c>
      <c r="W237">
        <f t="shared" si="103"/>
        <v>3.6877969346287576</v>
      </c>
      <c r="X237">
        <f t="shared" si="104"/>
        <v>0.65912249049609972</v>
      </c>
      <c r="Y237">
        <f t="shared" si="105"/>
        <v>-3.5325982813402268</v>
      </c>
      <c r="Z237">
        <f t="shared" si="106"/>
        <v>3.1869505877753137</v>
      </c>
      <c r="AA237">
        <f t="shared" si="107"/>
        <v>0.34559670212252558</v>
      </c>
      <c r="AB237">
        <f t="shared" si="108"/>
        <v>-5.0991442387626762E-5</v>
      </c>
      <c r="AC237">
        <v>0</v>
      </c>
      <c r="AD237">
        <v>0</v>
      </c>
      <c r="AE237">
        <v>2</v>
      </c>
      <c r="AF237">
        <v>6</v>
      </c>
      <c r="AG237">
        <v>1</v>
      </c>
      <c r="AH237">
        <f t="shared" si="109"/>
        <v>1</v>
      </c>
      <c r="AI237">
        <f t="shared" si="110"/>
        <v>0</v>
      </c>
      <c r="AJ237">
        <f t="shared" si="111"/>
        <v>53676.920526283349</v>
      </c>
      <c r="AK237">
        <f t="shared" si="112"/>
        <v>0</v>
      </c>
      <c r="AL237">
        <f t="shared" si="113"/>
        <v>0</v>
      </c>
      <c r="AM237">
        <f t="shared" si="114"/>
        <v>0.49</v>
      </c>
      <c r="AN237">
        <f t="shared" si="115"/>
        <v>0.39</v>
      </c>
      <c r="AO237">
        <v>7.55</v>
      </c>
      <c r="AP237">
        <v>0.5</v>
      </c>
      <c r="AQ237" t="s">
        <v>192</v>
      </c>
      <c r="AR237">
        <v>1591798319.4354801</v>
      </c>
      <c r="AS237">
        <v>411.22216129032302</v>
      </c>
      <c r="AT237">
        <v>409.99574193548398</v>
      </c>
      <c r="AU237">
        <v>29.6771064516129</v>
      </c>
      <c r="AV237">
        <v>29.618422580645198</v>
      </c>
      <c r="AW237">
        <v>1000.00032258065</v>
      </c>
      <c r="AX237">
        <v>101.713387096774</v>
      </c>
      <c r="AY237">
        <v>0.12611387096774199</v>
      </c>
      <c r="AZ237">
        <v>27.510077419354801</v>
      </c>
      <c r="BA237">
        <v>999.9</v>
      </c>
      <c r="BB237">
        <v>999.9</v>
      </c>
      <c r="BC237">
        <v>9997.0967741935492</v>
      </c>
      <c r="BD237">
        <v>0</v>
      </c>
      <c r="BE237">
        <v>0.282605</v>
      </c>
      <c r="BF237">
        <v>1591798295</v>
      </c>
      <c r="BG237" t="s">
        <v>734</v>
      </c>
      <c r="BH237">
        <v>38</v>
      </c>
      <c r="BI237">
        <v>-1.782</v>
      </c>
      <c r="BJ237">
        <v>0.32600000000000001</v>
      </c>
      <c r="BK237">
        <v>410</v>
      </c>
      <c r="BL237">
        <v>30</v>
      </c>
      <c r="BM237">
        <v>0.25</v>
      </c>
      <c r="BN237">
        <v>0.16</v>
      </c>
      <c r="BO237">
        <v>1.22951642857143</v>
      </c>
      <c r="BP237">
        <v>-8.4035880398679E-2</v>
      </c>
      <c r="BQ237">
        <v>2.3913673596165599E-2</v>
      </c>
      <c r="BR237">
        <v>1</v>
      </c>
      <c r="BS237">
        <v>5.7837761904761899E-2</v>
      </c>
      <c r="BT237">
        <v>2.2355508953892201E-2</v>
      </c>
      <c r="BU237">
        <v>2.3936837767989899E-3</v>
      </c>
      <c r="BV237">
        <v>1</v>
      </c>
      <c r="BW237">
        <v>2</v>
      </c>
      <c r="BX237">
        <v>2</v>
      </c>
      <c r="BY237" t="s">
        <v>197</v>
      </c>
      <c r="BZ237">
        <v>100</v>
      </c>
      <c r="CA237">
        <v>100</v>
      </c>
      <c r="CB237">
        <v>-1.782</v>
      </c>
      <c r="CC237">
        <v>0.32600000000000001</v>
      </c>
      <c r="CD237">
        <v>2</v>
      </c>
      <c r="CE237">
        <v>1078.5</v>
      </c>
      <c r="CF237">
        <v>314.73700000000002</v>
      </c>
      <c r="CG237">
        <v>26.999600000000001</v>
      </c>
      <c r="CH237">
        <v>32.763599999999997</v>
      </c>
      <c r="CI237">
        <v>30.000299999999999</v>
      </c>
      <c r="CJ237">
        <v>32.6357</v>
      </c>
      <c r="CK237">
        <v>32.6997</v>
      </c>
      <c r="CL237">
        <v>25.193999999999999</v>
      </c>
      <c r="CM237">
        <v>-30</v>
      </c>
      <c r="CN237">
        <v>-30</v>
      </c>
      <c r="CO237">
        <v>27</v>
      </c>
      <c r="CP237">
        <v>410</v>
      </c>
      <c r="CQ237">
        <v>20</v>
      </c>
      <c r="CR237">
        <v>98.0959</v>
      </c>
      <c r="CS237">
        <v>105.608</v>
      </c>
    </row>
    <row r="238" spans="1:97" x14ac:dyDescent="0.25">
      <c r="A238">
        <v>222</v>
      </c>
      <c r="B238">
        <v>1591798333</v>
      </c>
      <c r="C238">
        <v>12898.2999999523</v>
      </c>
      <c r="D238" t="s">
        <v>739</v>
      </c>
      <c r="E238" t="s">
        <v>740</v>
      </c>
      <c r="F238">
        <v>1591798324.37097</v>
      </c>
      <c r="G238">
        <f t="shared" si="87"/>
        <v>8.2376626096216795E-5</v>
      </c>
      <c r="H238">
        <f t="shared" si="88"/>
        <v>-1.6697273182241519</v>
      </c>
      <c r="I238">
        <f t="shared" si="89"/>
        <v>411.22358064516101</v>
      </c>
      <c r="J238">
        <f t="shared" si="90"/>
        <v>622.48522305047959</v>
      </c>
      <c r="K238">
        <f t="shared" si="91"/>
        <v>63.393736984134158</v>
      </c>
      <c r="L238">
        <f t="shared" si="92"/>
        <v>41.878904988848532</v>
      </c>
      <c r="M238">
        <f t="shared" si="93"/>
        <v>1.2359519719388284E-2</v>
      </c>
      <c r="N238">
        <f t="shared" si="94"/>
        <v>2</v>
      </c>
      <c r="O238">
        <f t="shared" si="95"/>
        <v>1.2317243741853107E-2</v>
      </c>
      <c r="P238">
        <f t="shared" si="96"/>
        <v>7.7020635544201689E-3</v>
      </c>
      <c r="Q238">
        <f t="shared" si="97"/>
        <v>0</v>
      </c>
      <c r="R238">
        <f t="shared" si="98"/>
        <v>27.478727126774508</v>
      </c>
      <c r="S238">
        <f t="shared" si="99"/>
        <v>27.478727126774508</v>
      </c>
      <c r="T238">
        <f t="shared" si="100"/>
        <v>3.681037855290247</v>
      </c>
      <c r="U238">
        <f t="shared" si="101"/>
        <v>81.960246113575565</v>
      </c>
      <c r="V238">
        <f t="shared" si="102"/>
        <v>3.0223585879016461</v>
      </c>
      <c r="W238">
        <f t="shared" si="103"/>
        <v>3.6875909129328921</v>
      </c>
      <c r="X238">
        <f t="shared" si="104"/>
        <v>0.65867926738860083</v>
      </c>
      <c r="Y238">
        <f t="shared" si="105"/>
        <v>-3.6328092108431607</v>
      </c>
      <c r="Z238">
        <f t="shared" si="106"/>
        <v>3.2773594181535524</v>
      </c>
      <c r="AA238">
        <f t="shared" si="107"/>
        <v>0.35539586755845115</v>
      </c>
      <c r="AB238">
        <f t="shared" si="108"/>
        <v>-5.3925131157317452E-5</v>
      </c>
      <c r="AC238">
        <v>0</v>
      </c>
      <c r="AD238">
        <v>0</v>
      </c>
      <c r="AE238">
        <v>2</v>
      </c>
      <c r="AF238">
        <v>6</v>
      </c>
      <c r="AG238">
        <v>1</v>
      </c>
      <c r="AH238">
        <f t="shared" si="109"/>
        <v>1</v>
      </c>
      <c r="AI238">
        <f t="shared" si="110"/>
        <v>0</v>
      </c>
      <c r="AJ238">
        <f t="shared" si="111"/>
        <v>53708.119509230186</v>
      </c>
      <c r="AK238">
        <f t="shared" si="112"/>
        <v>0</v>
      </c>
      <c r="AL238">
        <f t="shared" si="113"/>
        <v>0</v>
      </c>
      <c r="AM238">
        <f t="shared" si="114"/>
        <v>0.49</v>
      </c>
      <c r="AN238">
        <f t="shared" si="115"/>
        <v>0.39</v>
      </c>
      <c r="AO238">
        <v>7.55</v>
      </c>
      <c r="AP238">
        <v>0.5</v>
      </c>
      <c r="AQ238" t="s">
        <v>192</v>
      </c>
      <c r="AR238">
        <v>1591798324.37097</v>
      </c>
      <c r="AS238">
        <v>411.22358064516101</v>
      </c>
      <c r="AT238">
        <v>409.98851612903201</v>
      </c>
      <c r="AU238">
        <v>29.677593548387101</v>
      </c>
      <c r="AV238">
        <v>29.617245161290299</v>
      </c>
      <c r="AW238">
        <v>1000.00309677419</v>
      </c>
      <c r="AX238">
        <v>101.71354838709701</v>
      </c>
      <c r="AY238">
        <v>0.12619758064516101</v>
      </c>
      <c r="AZ238">
        <v>27.509122580645201</v>
      </c>
      <c r="BA238">
        <v>999.9</v>
      </c>
      <c r="BB238">
        <v>999.9</v>
      </c>
      <c r="BC238">
        <v>10003.105483871001</v>
      </c>
      <c r="BD238">
        <v>0</v>
      </c>
      <c r="BE238">
        <v>0.282605</v>
      </c>
      <c r="BF238">
        <v>1591798295</v>
      </c>
      <c r="BG238" t="s">
        <v>734</v>
      </c>
      <c r="BH238">
        <v>38</v>
      </c>
      <c r="BI238">
        <v>-1.782</v>
      </c>
      <c r="BJ238">
        <v>0.32600000000000001</v>
      </c>
      <c r="BK238">
        <v>410</v>
      </c>
      <c r="BL238">
        <v>30</v>
      </c>
      <c r="BM238">
        <v>0.25</v>
      </c>
      <c r="BN238">
        <v>0.16</v>
      </c>
      <c r="BO238">
        <v>1.23187571428571</v>
      </c>
      <c r="BP238">
        <v>6.6264387002683403E-2</v>
      </c>
      <c r="BQ238">
        <v>1.8930135353182099E-2</v>
      </c>
      <c r="BR238">
        <v>1</v>
      </c>
      <c r="BS238">
        <v>5.93298119047619E-2</v>
      </c>
      <c r="BT238">
        <v>2.2121001863706798E-2</v>
      </c>
      <c r="BU238">
        <v>2.36902040918688E-3</v>
      </c>
      <c r="BV238">
        <v>1</v>
      </c>
      <c r="BW238">
        <v>2</v>
      </c>
      <c r="BX238">
        <v>2</v>
      </c>
      <c r="BY238" t="s">
        <v>197</v>
      </c>
      <c r="BZ238">
        <v>100</v>
      </c>
      <c r="CA238">
        <v>100</v>
      </c>
      <c r="CB238">
        <v>-1.782</v>
      </c>
      <c r="CC238">
        <v>0.32600000000000001</v>
      </c>
      <c r="CD238">
        <v>2</v>
      </c>
      <c r="CE238">
        <v>1079.07</v>
      </c>
      <c r="CF238">
        <v>314.77</v>
      </c>
      <c r="CG238">
        <v>26.999500000000001</v>
      </c>
      <c r="CH238">
        <v>32.765000000000001</v>
      </c>
      <c r="CI238">
        <v>30</v>
      </c>
      <c r="CJ238">
        <v>32.638500000000001</v>
      </c>
      <c r="CK238">
        <v>32.701700000000002</v>
      </c>
      <c r="CL238">
        <v>25.194600000000001</v>
      </c>
      <c r="CM238">
        <v>-30</v>
      </c>
      <c r="CN238">
        <v>-30</v>
      </c>
      <c r="CO238">
        <v>27</v>
      </c>
      <c r="CP238">
        <v>410</v>
      </c>
      <c r="CQ238">
        <v>20</v>
      </c>
      <c r="CR238">
        <v>98.096599999999995</v>
      </c>
      <c r="CS238">
        <v>105.608</v>
      </c>
    </row>
    <row r="239" spans="1:97" x14ac:dyDescent="0.25">
      <c r="A239">
        <v>223</v>
      </c>
      <c r="B239">
        <v>1591798338</v>
      </c>
      <c r="C239">
        <v>12903.2999999523</v>
      </c>
      <c r="D239" t="s">
        <v>741</v>
      </c>
      <c r="E239" t="s">
        <v>742</v>
      </c>
      <c r="F239">
        <v>1591798329.37097</v>
      </c>
      <c r="G239">
        <f t="shared" si="87"/>
        <v>8.449427617377243E-5</v>
      </c>
      <c r="H239">
        <f t="shared" si="88"/>
        <v>-1.672042998890392</v>
      </c>
      <c r="I239">
        <f t="shared" si="89"/>
        <v>411.22964516129002</v>
      </c>
      <c r="J239">
        <f t="shared" si="90"/>
        <v>617.19550454404191</v>
      </c>
      <c r="K239">
        <f t="shared" si="91"/>
        <v>62.854978584254688</v>
      </c>
      <c r="L239">
        <f t="shared" si="92"/>
        <v>41.879486077784748</v>
      </c>
      <c r="M239">
        <f t="shared" si="93"/>
        <v>1.2689552997062802E-2</v>
      </c>
      <c r="N239">
        <f t="shared" si="94"/>
        <v>2</v>
      </c>
      <c r="O239">
        <f t="shared" si="95"/>
        <v>1.2644993498604198E-2</v>
      </c>
      <c r="P239">
        <f t="shared" si="96"/>
        <v>7.9071113264082438E-3</v>
      </c>
      <c r="Q239">
        <f t="shared" si="97"/>
        <v>0</v>
      </c>
      <c r="R239">
        <f t="shared" si="98"/>
        <v>27.476581195317529</v>
      </c>
      <c r="S239">
        <f t="shared" si="99"/>
        <v>27.476581195317529</v>
      </c>
      <c r="T239">
        <f t="shared" si="100"/>
        <v>3.6805755910594704</v>
      </c>
      <c r="U239">
        <f t="shared" si="101"/>
        <v>81.969934736792979</v>
      </c>
      <c r="V239">
        <f t="shared" si="102"/>
        <v>3.0224745462631932</v>
      </c>
      <c r="W239">
        <f t="shared" si="103"/>
        <v>3.6872965142261203</v>
      </c>
      <c r="X239">
        <f t="shared" si="104"/>
        <v>0.65810104479627718</v>
      </c>
      <c r="Y239">
        <f t="shared" si="105"/>
        <v>-3.7261975792633644</v>
      </c>
      <c r="Z239">
        <f t="shared" si="106"/>
        <v>3.3616147444667428</v>
      </c>
      <c r="AA239">
        <f t="shared" si="107"/>
        <v>0.36452610199266267</v>
      </c>
      <c r="AB239">
        <f t="shared" si="108"/>
        <v>-5.6732803958681188E-5</v>
      </c>
      <c r="AC239">
        <v>0</v>
      </c>
      <c r="AD239">
        <v>0</v>
      </c>
      <c r="AE239">
        <v>2</v>
      </c>
      <c r="AF239">
        <v>6</v>
      </c>
      <c r="AG239">
        <v>1</v>
      </c>
      <c r="AH239">
        <f t="shared" si="109"/>
        <v>1</v>
      </c>
      <c r="AI239">
        <f t="shared" si="110"/>
        <v>0</v>
      </c>
      <c r="AJ239">
        <f t="shared" si="111"/>
        <v>53712.456597012962</v>
      </c>
      <c r="AK239">
        <f t="shared" si="112"/>
        <v>0</v>
      </c>
      <c r="AL239">
        <f t="shared" si="113"/>
        <v>0</v>
      </c>
      <c r="AM239">
        <f t="shared" si="114"/>
        <v>0.49</v>
      </c>
      <c r="AN239">
        <f t="shared" si="115"/>
        <v>0.39</v>
      </c>
      <c r="AO239">
        <v>7.55</v>
      </c>
      <c r="AP239">
        <v>0.5</v>
      </c>
      <c r="AQ239" t="s">
        <v>192</v>
      </c>
      <c r="AR239">
        <v>1591798329.37097</v>
      </c>
      <c r="AS239">
        <v>411.22964516129002</v>
      </c>
      <c r="AT239">
        <v>409.99348387096802</v>
      </c>
      <c r="AU239">
        <v>29.678758064516099</v>
      </c>
      <c r="AV239">
        <v>29.616858064516101</v>
      </c>
      <c r="AW239">
        <v>999.99800000000005</v>
      </c>
      <c r="AX239">
        <v>101.713451612903</v>
      </c>
      <c r="AY239">
        <v>0.12620554838709699</v>
      </c>
      <c r="AZ239">
        <v>27.5077580645161</v>
      </c>
      <c r="BA239">
        <v>999.9</v>
      </c>
      <c r="BB239">
        <v>999.9</v>
      </c>
      <c r="BC239">
        <v>10003.910322580599</v>
      </c>
      <c r="BD239">
        <v>0</v>
      </c>
      <c r="BE239">
        <v>0.282605</v>
      </c>
      <c r="BF239">
        <v>1591798295</v>
      </c>
      <c r="BG239" t="s">
        <v>734</v>
      </c>
      <c r="BH239">
        <v>38</v>
      </c>
      <c r="BI239">
        <v>-1.782</v>
      </c>
      <c r="BJ239">
        <v>0.32600000000000001</v>
      </c>
      <c r="BK239">
        <v>410</v>
      </c>
      <c r="BL239">
        <v>30</v>
      </c>
      <c r="BM239">
        <v>0.25</v>
      </c>
      <c r="BN239">
        <v>0.16</v>
      </c>
      <c r="BO239">
        <v>1.2369869047619</v>
      </c>
      <c r="BP239">
        <v>5.8230775463898501E-2</v>
      </c>
      <c r="BQ239">
        <v>1.86102646392605E-2</v>
      </c>
      <c r="BR239">
        <v>1</v>
      </c>
      <c r="BS239">
        <v>6.1030754761904803E-2</v>
      </c>
      <c r="BT239">
        <v>1.7653442994894901E-2</v>
      </c>
      <c r="BU239">
        <v>1.9493058430169899E-3</v>
      </c>
      <c r="BV239">
        <v>1</v>
      </c>
      <c r="BW239">
        <v>2</v>
      </c>
      <c r="BX239">
        <v>2</v>
      </c>
      <c r="BY239" t="s">
        <v>197</v>
      </c>
      <c r="BZ239">
        <v>100</v>
      </c>
      <c r="CA239">
        <v>100</v>
      </c>
      <c r="CB239">
        <v>-1.782</v>
      </c>
      <c r="CC239">
        <v>0.32600000000000001</v>
      </c>
      <c r="CD239">
        <v>2</v>
      </c>
      <c r="CE239">
        <v>1079.1600000000001</v>
      </c>
      <c r="CF239">
        <v>314.65499999999997</v>
      </c>
      <c r="CG239">
        <v>26.9998</v>
      </c>
      <c r="CH239">
        <v>32.766500000000001</v>
      </c>
      <c r="CI239">
        <v>30.0002</v>
      </c>
      <c r="CJ239">
        <v>32.638599999999997</v>
      </c>
      <c r="CK239">
        <v>32.702599999999997</v>
      </c>
      <c r="CL239">
        <v>25.195</v>
      </c>
      <c r="CM239">
        <v>-30</v>
      </c>
      <c r="CN239">
        <v>-30</v>
      </c>
      <c r="CO239">
        <v>27</v>
      </c>
      <c r="CP239">
        <v>410</v>
      </c>
      <c r="CQ239">
        <v>20</v>
      </c>
      <c r="CR239">
        <v>98.096100000000007</v>
      </c>
      <c r="CS239">
        <v>105.608</v>
      </c>
    </row>
    <row r="240" spans="1:97" x14ac:dyDescent="0.25">
      <c r="A240">
        <v>224</v>
      </c>
      <c r="B240">
        <v>1591798343</v>
      </c>
      <c r="C240">
        <v>12908.2999999523</v>
      </c>
      <c r="D240" t="s">
        <v>743</v>
      </c>
      <c r="E240" t="s">
        <v>744</v>
      </c>
      <c r="F240">
        <v>1591798334.37097</v>
      </c>
      <c r="G240">
        <f t="shared" si="87"/>
        <v>8.6480224153646178E-5</v>
      </c>
      <c r="H240">
        <f t="shared" si="88"/>
        <v>-1.6908056952989616</v>
      </c>
      <c r="I240">
        <f t="shared" si="89"/>
        <v>411.240064516129</v>
      </c>
      <c r="J240">
        <f t="shared" si="90"/>
        <v>614.53693722307094</v>
      </c>
      <c r="K240">
        <f t="shared" si="91"/>
        <v>62.584289182518091</v>
      </c>
      <c r="L240">
        <f t="shared" si="92"/>
        <v>41.88058611645743</v>
      </c>
      <c r="M240">
        <f t="shared" si="93"/>
        <v>1.2998053868202495E-2</v>
      </c>
      <c r="N240">
        <f t="shared" si="94"/>
        <v>2</v>
      </c>
      <c r="O240">
        <f t="shared" si="95"/>
        <v>1.2951305733522628E-2</v>
      </c>
      <c r="P240">
        <f t="shared" si="96"/>
        <v>8.0987521394455236E-3</v>
      </c>
      <c r="Q240">
        <f t="shared" si="97"/>
        <v>0</v>
      </c>
      <c r="R240">
        <f t="shared" si="98"/>
        <v>27.474777415086177</v>
      </c>
      <c r="S240">
        <f t="shared" si="99"/>
        <v>27.474777415086177</v>
      </c>
      <c r="T240">
        <f t="shared" si="100"/>
        <v>3.6801870702703705</v>
      </c>
      <c r="U240">
        <f t="shared" si="101"/>
        <v>81.977036508446716</v>
      </c>
      <c r="V240">
        <f t="shared" si="102"/>
        <v>3.0225470014210658</v>
      </c>
      <c r="W240">
        <f t="shared" si="103"/>
        <v>3.6870654638871097</v>
      </c>
      <c r="X240">
        <f t="shared" si="104"/>
        <v>0.6576400688493047</v>
      </c>
      <c r="Y240">
        <f t="shared" si="105"/>
        <v>-3.8137778851757966</v>
      </c>
      <c r="Z240">
        <f t="shared" si="106"/>
        <v>3.4406295183294997</v>
      </c>
      <c r="AA240">
        <f t="shared" si="107"/>
        <v>0.37308893620853423</v>
      </c>
      <c r="AB240">
        <f t="shared" si="108"/>
        <v>-5.9430637762591942E-5</v>
      </c>
      <c r="AC240">
        <v>0</v>
      </c>
      <c r="AD240">
        <v>0</v>
      </c>
      <c r="AE240">
        <v>2</v>
      </c>
      <c r="AF240">
        <v>5</v>
      </c>
      <c r="AG240">
        <v>0</v>
      </c>
      <c r="AH240">
        <f t="shared" si="109"/>
        <v>1</v>
      </c>
      <c r="AI240">
        <f t="shared" si="110"/>
        <v>0</v>
      </c>
      <c r="AJ240">
        <f t="shared" si="111"/>
        <v>53713.919558236499</v>
      </c>
      <c r="AK240">
        <f t="shared" si="112"/>
        <v>0</v>
      </c>
      <c r="AL240">
        <f t="shared" si="113"/>
        <v>0</v>
      </c>
      <c r="AM240">
        <f t="shared" si="114"/>
        <v>0.49</v>
      </c>
      <c r="AN240">
        <f t="shared" si="115"/>
        <v>0.39</v>
      </c>
      <c r="AO240">
        <v>7.55</v>
      </c>
      <c r="AP240">
        <v>0.5</v>
      </c>
      <c r="AQ240" t="s">
        <v>192</v>
      </c>
      <c r="AR240">
        <v>1591798334.37097</v>
      </c>
      <c r="AS240">
        <v>411.240064516129</v>
      </c>
      <c r="AT240">
        <v>409.99035483871</v>
      </c>
      <c r="AU240">
        <v>29.679441935483901</v>
      </c>
      <c r="AV240">
        <v>29.616087096774201</v>
      </c>
      <c r="AW240">
        <v>999.99816129032297</v>
      </c>
      <c r="AX240">
        <v>101.713516129032</v>
      </c>
      <c r="AY240">
        <v>0.12623570967741901</v>
      </c>
      <c r="AZ240">
        <v>27.506687096774201</v>
      </c>
      <c r="BA240">
        <v>999.9</v>
      </c>
      <c r="BB240">
        <v>999.9</v>
      </c>
      <c r="BC240">
        <v>10004.1506451613</v>
      </c>
      <c r="BD240">
        <v>0</v>
      </c>
      <c r="BE240">
        <v>0.282605</v>
      </c>
      <c r="BF240">
        <v>1591798295</v>
      </c>
      <c r="BG240" t="s">
        <v>734</v>
      </c>
      <c r="BH240">
        <v>38</v>
      </c>
      <c r="BI240">
        <v>-1.782</v>
      </c>
      <c r="BJ240">
        <v>0.32600000000000001</v>
      </c>
      <c r="BK240">
        <v>410</v>
      </c>
      <c r="BL240">
        <v>30</v>
      </c>
      <c r="BM240">
        <v>0.25</v>
      </c>
      <c r="BN240">
        <v>0.16</v>
      </c>
      <c r="BO240">
        <v>1.2422445238095201</v>
      </c>
      <c r="BP240">
        <v>0.14627388380196499</v>
      </c>
      <c r="BQ240">
        <v>2.2104324097806299E-2</v>
      </c>
      <c r="BR240">
        <v>0</v>
      </c>
      <c r="BS240">
        <v>6.2641735714285704E-2</v>
      </c>
      <c r="BT240">
        <v>1.6801045296164399E-2</v>
      </c>
      <c r="BU240">
        <v>1.8630698330368901E-3</v>
      </c>
      <c r="BV240">
        <v>1</v>
      </c>
      <c r="BW240">
        <v>1</v>
      </c>
      <c r="BX240">
        <v>2</v>
      </c>
      <c r="BY240" t="s">
        <v>200</v>
      </c>
      <c r="BZ240">
        <v>100</v>
      </c>
      <c r="CA240">
        <v>100</v>
      </c>
      <c r="CB240">
        <v>-1.782</v>
      </c>
      <c r="CC240">
        <v>0.32600000000000001</v>
      </c>
      <c r="CD240">
        <v>2</v>
      </c>
      <c r="CE240">
        <v>1079.9100000000001</v>
      </c>
      <c r="CF240">
        <v>314.69099999999997</v>
      </c>
      <c r="CG240">
        <v>27</v>
      </c>
      <c r="CH240">
        <v>32.766500000000001</v>
      </c>
      <c r="CI240">
        <v>30</v>
      </c>
      <c r="CJ240">
        <v>32.641399999999997</v>
      </c>
      <c r="CK240">
        <v>32.705300000000001</v>
      </c>
      <c r="CL240">
        <v>25.194700000000001</v>
      </c>
      <c r="CM240">
        <v>-30</v>
      </c>
      <c r="CN240">
        <v>-30</v>
      </c>
      <c r="CO240">
        <v>27</v>
      </c>
      <c r="CP240">
        <v>410</v>
      </c>
      <c r="CQ240">
        <v>20</v>
      </c>
      <c r="CR240">
        <v>98.0959</v>
      </c>
      <c r="CS240">
        <v>105.608</v>
      </c>
    </row>
    <row r="241" spans="1:97" x14ac:dyDescent="0.25">
      <c r="A241">
        <v>225</v>
      </c>
      <c r="B241">
        <v>1591798630</v>
      </c>
      <c r="C241">
        <v>13195.2999999523</v>
      </c>
      <c r="D241" t="s">
        <v>746</v>
      </c>
      <c r="E241" t="s">
        <v>747</v>
      </c>
      <c r="F241">
        <v>1591798622</v>
      </c>
      <c r="G241">
        <f t="shared" si="87"/>
        <v>2.3692090833474019E-5</v>
      </c>
      <c r="H241">
        <f t="shared" si="88"/>
        <v>-2.1300948439418779</v>
      </c>
      <c r="I241">
        <f t="shared" si="89"/>
        <v>412.68722580645198</v>
      </c>
      <c r="J241">
        <f t="shared" si="90"/>
        <v>1382.0684324922031</v>
      </c>
      <c r="K241">
        <f t="shared" si="91"/>
        <v>140.744362709992</v>
      </c>
      <c r="L241">
        <f t="shared" si="92"/>
        <v>42.026428814342616</v>
      </c>
      <c r="M241">
        <f t="shared" si="93"/>
        <v>3.4835934652923581E-3</v>
      </c>
      <c r="N241">
        <f t="shared" si="94"/>
        <v>2</v>
      </c>
      <c r="O241">
        <f t="shared" si="95"/>
        <v>3.4802260333868214E-3</v>
      </c>
      <c r="P241">
        <f t="shared" si="96"/>
        <v>2.1754435431151878E-3</v>
      </c>
      <c r="Q241">
        <f t="shared" si="97"/>
        <v>0</v>
      </c>
      <c r="R241">
        <f t="shared" si="98"/>
        <v>27.53890999791092</v>
      </c>
      <c r="S241">
        <f t="shared" si="99"/>
        <v>27.53890999791092</v>
      </c>
      <c r="T241">
        <f t="shared" si="100"/>
        <v>3.6940227567669552</v>
      </c>
      <c r="U241">
        <f t="shared" si="101"/>
        <v>81.810017844462052</v>
      </c>
      <c r="V241">
        <f t="shared" si="102"/>
        <v>3.0236263860218102</v>
      </c>
      <c r="W241">
        <f t="shared" si="103"/>
        <v>3.6959121458332356</v>
      </c>
      <c r="X241">
        <f t="shared" si="104"/>
        <v>0.67039637074514502</v>
      </c>
      <c r="Y241">
        <f t="shared" si="105"/>
        <v>-1.0448212057562043</v>
      </c>
      <c r="Z241">
        <f t="shared" si="106"/>
        <v>0.94255589492739411</v>
      </c>
      <c r="AA241">
        <f t="shared" si="107"/>
        <v>0.10226084924032307</v>
      </c>
      <c r="AB241">
        <f t="shared" si="108"/>
        <v>-4.4615884871035405E-6</v>
      </c>
      <c r="AC241">
        <v>0</v>
      </c>
      <c r="AD241">
        <v>0</v>
      </c>
      <c r="AE241">
        <v>2</v>
      </c>
      <c r="AF241">
        <v>5</v>
      </c>
      <c r="AG241">
        <v>1</v>
      </c>
      <c r="AH241">
        <f t="shared" si="109"/>
        <v>1</v>
      </c>
      <c r="AI241">
        <f t="shared" si="110"/>
        <v>0</v>
      </c>
      <c r="AJ241">
        <f t="shared" si="111"/>
        <v>53700.047564871551</v>
      </c>
      <c r="AK241">
        <f t="shared" si="112"/>
        <v>0</v>
      </c>
      <c r="AL241">
        <f t="shared" si="113"/>
        <v>0</v>
      </c>
      <c r="AM241">
        <f t="shared" si="114"/>
        <v>0.49</v>
      </c>
      <c r="AN241">
        <f t="shared" si="115"/>
        <v>0.39</v>
      </c>
      <c r="AO241">
        <v>12.73</v>
      </c>
      <c r="AP241">
        <v>0.5</v>
      </c>
      <c r="AQ241" t="s">
        <v>192</v>
      </c>
      <c r="AR241">
        <v>1591798622</v>
      </c>
      <c r="AS241">
        <v>412.68722580645198</v>
      </c>
      <c r="AT241">
        <v>409.98806451612899</v>
      </c>
      <c r="AU241">
        <v>29.691125806451598</v>
      </c>
      <c r="AV241">
        <v>29.661861290322602</v>
      </c>
      <c r="AW241">
        <v>1000.00103225806</v>
      </c>
      <c r="AX241">
        <v>101.709677419355</v>
      </c>
      <c r="AY241">
        <v>0.12635283870967701</v>
      </c>
      <c r="AZ241">
        <v>27.547651612903199</v>
      </c>
      <c r="BA241">
        <v>999.9</v>
      </c>
      <c r="BB241">
        <v>999.9</v>
      </c>
      <c r="BC241">
        <v>10003.271935483899</v>
      </c>
      <c r="BD241">
        <v>0</v>
      </c>
      <c r="BE241">
        <v>0.282605</v>
      </c>
      <c r="BF241">
        <v>1591798593</v>
      </c>
      <c r="BG241" t="s">
        <v>748</v>
      </c>
      <c r="BH241">
        <v>39</v>
      </c>
      <c r="BI241">
        <v>-1.796</v>
      </c>
      <c r="BJ241">
        <v>0.32400000000000001</v>
      </c>
      <c r="BK241">
        <v>410</v>
      </c>
      <c r="BL241">
        <v>30</v>
      </c>
      <c r="BM241">
        <v>0.36</v>
      </c>
      <c r="BN241">
        <v>0.1</v>
      </c>
      <c r="BO241">
        <v>2.7079247619047599</v>
      </c>
      <c r="BP241">
        <v>-0.112663284985054</v>
      </c>
      <c r="BQ241">
        <v>2.69199357211161E-2</v>
      </c>
      <c r="BR241">
        <v>0</v>
      </c>
      <c r="BS241">
        <v>2.7899154761904799E-2</v>
      </c>
      <c r="BT241">
        <v>2.346916360101E-2</v>
      </c>
      <c r="BU241">
        <v>2.5719136115613301E-3</v>
      </c>
      <c r="BV241">
        <v>1</v>
      </c>
      <c r="BW241">
        <v>1</v>
      </c>
      <c r="BX241">
        <v>2</v>
      </c>
      <c r="BY241" t="s">
        <v>200</v>
      </c>
      <c r="BZ241">
        <v>100</v>
      </c>
      <c r="CA241">
        <v>100</v>
      </c>
      <c r="CB241">
        <v>-1.796</v>
      </c>
      <c r="CC241">
        <v>0.32400000000000001</v>
      </c>
      <c r="CD241">
        <v>2</v>
      </c>
      <c r="CE241">
        <v>1079.46</v>
      </c>
      <c r="CF241">
        <v>312.66899999999998</v>
      </c>
      <c r="CG241">
        <v>26.999500000000001</v>
      </c>
      <c r="CH241">
        <v>32.851199999999999</v>
      </c>
      <c r="CI241">
        <v>30</v>
      </c>
      <c r="CJ241">
        <v>32.741599999999998</v>
      </c>
      <c r="CK241">
        <v>32.804299999999998</v>
      </c>
      <c r="CL241">
        <v>25.2194</v>
      </c>
      <c r="CM241">
        <v>-30</v>
      </c>
      <c r="CN241">
        <v>-30</v>
      </c>
      <c r="CO241">
        <v>27</v>
      </c>
      <c r="CP241">
        <v>410</v>
      </c>
      <c r="CQ241">
        <v>20</v>
      </c>
      <c r="CR241">
        <v>98.092500000000001</v>
      </c>
      <c r="CS241">
        <v>105.595</v>
      </c>
    </row>
    <row r="242" spans="1:97" x14ac:dyDescent="0.25">
      <c r="A242">
        <v>226</v>
      </c>
      <c r="B242">
        <v>1591798635</v>
      </c>
      <c r="C242">
        <v>13200.2999999523</v>
      </c>
      <c r="D242" t="s">
        <v>749</v>
      </c>
      <c r="E242" t="s">
        <v>750</v>
      </c>
      <c r="F242">
        <v>1591798626.64516</v>
      </c>
      <c r="G242">
        <f t="shared" si="87"/>
        <v>2.475504761785471E-5</v>
      </c>
      <c r="H242">
        <f t="shared" si="88"/>
        <v>-2.128992345778534</v>
      </c>
      <c r="I242">
        <f t="shared" si="89"/>
        <v>412.68751612903202</v>
      </c>
      <c r="J242">
        <f t="shared" si="90"/>
        <v>1339.1870888152177</v>
      </c>
      <c r="K242">
        <f t="shared" si="91"/>
        <v>136.37750955527338</v>
      </c>
      <c r="L242">
        <f t="shared" si="92"/>
        <v>42.026462280204115</v>
      </c>
      <c r="M242">
        <f t="shared" si="93"/>
        <v>3.6423268996593084E-3</v>
      </c>
      <c r="N242">
        <f t="shared" si="94"/>
        <v>2</v>
      </c>
      <c r="O242">
        <f t="shared" si="95"/>
        <v>3.6386457703486493E-3</v>
      </c>
      <c r="P242">
        <f t="shared" si="96"/>
        <v>2.2744840238143821E-3</v>
      </c>
      <c r="Q242">
        <f t="shared" si="97"/>
        <v>0</v>
      </c>
      <c r="R242">
        <f t="shared" si="98"/>
        <v>27.536930690311035</v>
      </c>
      <c r="S242">
        <f t="shared" si="99"/>
        <v>27.536930690311035</v>
      </c>
      <c r="T242">
        <f t="shared" si="100"/>
        <v>3.6935950716158281</v>
      </c>
      <c r="U242">
        <f t="shared" si="101"/>
        <v>81.817353936443681</v>
      </c>
      <c r="V242">
        <f t="shared" si="102"/>
        <v>3.0236168115502116</v>
      </c>
      <c r="W242">
        <f t="shared" si="103"/>
        <v>3.6955690523785201</v>
      </c>
      <c r="X242">
        <f t="shared" si="104"/>
        <v>0.66997826006561656</v>
      </c>
      <c r="Y242">
        <f t="shared" si="105"/>
        <v>-1.0916975999473928</v>
      </c>
      <c r="Z242">
        <f t="shared" si="106"/>
        <v>0.98484563499630162</v>
      </c>
      <c r="AA242">
        <f t="shared" si="107"/>
        <v>0.1068470940798467</v>
      </c>
      <c r="AB242">
        <f t="shared" si="108"/>
        <v>-4.8708712444556213E-6</v>
      </c>
      <c r="AC242">
        <v>0</v>
      </c>
      <c r="AD242">
        <v>0</v>
      </c>
      <c r="AE242">
        <v>2</v>
      </c>
      <c r="AF242">
        <v>5</v>
      </c>
      <c r="AG242">
        <v>0</v>
      </c>
      <c r="AH242">
        <f t="shared" si="109"/>
        <v>1</v>
      </c>
      <c r="AI242">
        <f t="shared" si="110"/>
        <v>0</v>
      </c>
      <c r="AJ242">
        <f t="shared" si="111"/>
        <v>53664.99396065648</v>
      </c>
      <c r="AK242">
        <f t="shared" si="112"/>
        <v>0</v>
      </c>
      <c r="AL242">
        <f t="shared" si="113"/>
        <v>0</v>
      </c>
      <c r="AM242">
        <f t="shared" si="114"/>
        <v>0.49</v>
      </c>
      <c r="AN242">
        <f t="shared" si="115"/>
        <v>0.39</v>
      </c>
      <c r="AO242">
        <v>12.73</v>
      </c>
      <c r="AP242">
        <v>0.5</v>
      </c>
      <c r="AQ242" t="s">
        <v>192</v>
      </c>
      <c r="AR242">
        <v>1591798626.64516</v>
      </c>
      <c r="AS242">
        <v>412.68751612903202</v>
      </c>
      <c r="AT242">
        <v>409.990322580645</v>
      </c>
      <c r="AU242">
        <v>29.691029032258101</v>
      </c>
      <c r="AV242">
        <v>29.660451612903199</v>
      </c>
      <c r="AW242">
        <v>1000.00319354839</v>
      </c>
      <c r="AX242">
        <v>101.70964516129</v>
      </c>
      <c r="AY242">
        <v>0.12639454838709699</v>
      </c>
      <c r="AZ242">
        <v>27.546064516129</v>
      </c>
      <c r="BA242">
        <v>999.9</v>
      </c>
      <c r="BB242">
        <v>999.9</v>
      </c>
      <c r="BC242">
        <v>9996.4122580645198</v>
      </c>
      <c r="BD242">
        <v>0</v>
      </c>
      <c r="BE242">
        <v>0.282605</v>
      </c>
      <c r="BF242">
        <v>1591798593</v>
      </c>
      <c r="BG242" t="s">
        <v>748</v>
      </c>
      <c r="BH242">
        <v>39</v>
      </c>
      <c r="BI242">
        <v>-1.796</v>
      </c>
      <c r="BJ242">
        <v>0.32400000000000001</v>
      </c>
      <c r="BK242">
        <v>410</v>
      </c>
      <c r="BL242">
        <v>30</v>
      </c>
      <c r="BM242">
        <v>0.36</v>
      </c>
      <c r="BN242">
        <v>0.1</v>
      </c>
      <c r="BO242">
        <v>2.6996164285714301</v>
      </c>
      <c r="BP242">
        <v>5.5525160035278303E-3</v>
      </c>
      <c r="BQ242">
        <v>2.21305490024459E-2</v>
      </c>
      <c r="BR242">
        <v>1</v>
      </c>
      <c r="BS242">
        <v>2.9473902380952401E-2</v>
      </c>
      <c r="BT242">
        <v>1.7126084758126499E-2</v>
      </c>
      <c r="BU242">
        <v>2.0422565787789199E-3</v>
      </c>
      <c r="BV242">
        <v>1</v>
      </c>
      <c r="BW242">
        <v>2</v>
      </c>
      <c r="BX242">
        <v>2</v>
      </c>
      <c r="BY242" t="s">
        <v>197</v>
      </c>
      <c r="BZ242">
        <v>100</v>
      </c>
      <c r="CA242">
        <v>100</v>
      </c>
      <c r="CB242">
        <v>-1.796</v>
      </c>
      <c r="CC242">
        <v>0.32400000000000001</v>
      </c>
      <c r="CD242">
        <v>2</v>
      </c>
      <c r="CE242">
        <v>1080.3599999999999</v>
      </c>
      <c r="CF242">
        <v>312.70400000000001</v>
      </c>
      <c r="CG242">
        <v>26.999400000000001</v>
      </c>
      <c r="CH242">
        <v>32.851199999999999</v>
      </c>
      <c r="CI242">
        <v>30</v>
      </c>
      <c r="CJ242">
        <v>32.743099999999998</v>
      </c>
      <c r="CK242">
        <v>32.804299999999998</v>
      </c>
      <c r="CL242">
        <v>25.220500000000001</v>
      </c>
      <c r="CM242">
        <v>-30</v>
      </c>
      <c r="CN242">
        <v>-30</v>
      </c>
      <c r="CO242">
        <v>27</v>
      </c>
      <c r="CP242">
        <v>410</v>
      </c>
      <c r="CQ242">
        <v>20</v>
      </c>
      <c r="CR242">
        <v>98.091800000000006</v>
      </c>
      <c r="CS242">
        <v>105.596</v>
      </c>
    </row>
    <row r="243" spans="1:97" x14ac:dyDescent="0.25">
      <c r="A243">
        <v>227</v>
      </c>
      <c r="B243">
        <v>1591798640</v>
      </c>
      <c r="C243">
        <v>13205.2999999523</v>
      </c>
      <c r="D243" t="s">
        <v>751</v>
      </c>
      <c r="E243" t="s">
        <v>752</v>
      </c>
      <c r="F243">
        <v>1591798631.4354801</v>
      </c>
      <c r="G243">
        <f t="shared" si="87"/>
        <v>2.5810066971469411E-5</v>
      </c>
      <c r="H243">
        <f t="shared" si="88"/>
        <v>-2.131881317145603</v>
      </c>
      <c r="I243">
        <f t="shared" si="89"/>
        <v>412.685612903226</v>
      </c>
      <c r="J243">
        <f t="shared" si="90"/>
        <v>1301.8352862151169</v>
      </c>
      <c r="K243">
        <f t="shared" si="91"/>
        <v>132.57354097889547</v>
      </c>
      <c r="L243">
        <f t="shared" si="92"/>
        <v>42.026202233840735</v>
      </c>
      <c r="M243">
        <f t="shared" si="93"/>
        <v>3.7998767932921145E-3</v>
      </c>
      <c r="N243">
        <f t="shared" si="94"/>
        <v>2</v>
      </c>
      <c r="O243">
        <f t="shared" si="95"/>
        <v>3.7958705090389024E-3</v>
      </c>
      <c r="P243">
        <f t="shared" si="96"/>
        <v>2.3727786567947608E-3</v>
      </c>
      <c r="Q243">
        <f t="shared" si="97"/>
        <v>0</v>
      </c>
      <c r="R243">
        <f t="shared" si="98"/>
        <v>27.53514140867415</v>
      </c>
      <c r="S243">
        <f t="shared" si="99"/>
        <v>27.53514140867415</v>
      </c>
      <c r="T243">
        <f t="shared" si="100"/>
        <v>3.6932084841141353</v>
      </c>
      <c r="U243">
        <f t="shared" si="101"/>
        <v>81.823863205387397</v>
      </c>
      <c r="V243">
        <f t="shared" si="102"/>
        <v>3.0236097470990839</v>
      </c>
      <c r="W243">
        <f t="shared" si="103"/>
        <v>3.6952664279728182</v>
      </c>
      <c r="X243">
        <f t="shared" si="104"/>
        <v>0.66959873701505135</v>
      </c>
      <c r="Y243">
        <f t="shared" si="105"/>
        <v>-1.1382239534418011</v>
      </c>
      <c r="Z243">
        <f t="shared" si="106"/>
        <v>1.0268195382117549</v>
      </c>
      <c r="AA243">
        <f t="shared" si="107"/>
        <v>0.11139912037408231</v>
      </c>
      <c r="AB243">
        <f t="shared" si="108"/>
        <v>-5.2948559638998915E-6</v>
      </c>
      <c r="AC243">
        <v>0</v>
      </c>
      <c r="AD243">
        <v>0</v>
      </c>
      <c r="AE243">
        <v>2</v>
      </c>
      <c r="AF243">
        <v>5</v>
      </c>
      <c r="AG243">
        <v>1</v>
      </c>
      <c r="AH243">
        <f t="shared" si="109"/>
        <v>1</v>
      </c>
      <c r="AI243">
        <f t="shared" si="110"/>
        <v>0</v>
      </c>
      <c r="AJ243">
        <f t="shared" si="111"/>
        <v>53653.539304001293</v>
      </c>
      <c r="AK243">
        <f t="shared" si="112"/>
        <v>0</v>
      </c>
      <c r="AL243">
        <f t="shared" si="113"/>
        <v>0</v>
      </c>
      <c r="AM243">
        <f t="shared" si="114"/>
        <v>0.49</v>
      </c>
      <c r="AN243">
        <f t="shared" si="115"/>
        <v>0.39</v>
      </c>
      <c r="AO243">
        <v>12.73</v>
      </c>
      <c r="AP243">
        <v>0.5</v>
      </c>
      <c r="AQ243" t="s">
        <v>192</v>
      </c>
      <c r="AR243">
        <v>1591798631.4354801</v>
      </c>
      <c r="AS243">
        <v>412.685612903226</v>
      </c>
      <c r="AT243">
        <v>409.98529032258102</v>
      </c>
      <c r="AU243">
        <v>29.6910064516129</v>
      </c>
      <c r="AV243">
        <v>29.659125806451598</v>
      </c>
      <c r="AW243">
        <v>1000.00112903226</v>
      </c>
      <c r="AX243">
        <v>101.709516129032</v>
      </c>
      <c r="AY243">
        <v>0.12636309677419399</v>
      </c>
      <c r="AZ243">
        <v>27.544664516129</v>
      </c>
      <c r="BA243">
        <v>999.9</v>
      </c>
      <c r="BB243">
        <v>999.9</v>
      </c>
      <c r="BC243">
        <v>9994.1525806451591</v>
      </c>
      <c r="BD243">
        <v>0</v>
      </c>
      <c r="BE243">
        <v>0.282605</v>
      </c>
      <c r="BF243">
        <v>1591798593</v>
      </c>
      <c r="BG243" t="s">
        <v>748</v>
      </c>
      <c r="BH243">
        <v>39</v>
      </c>
      <c r="BI243">
        <v>-1.796</v>
      </c>
      <c r="BJ243">
        <v>0.32400000000000001</v>
      </c>
      <c r="BK243">
        <v>410</v>
      </c>
      <c r="BL243">
        <v>30</v>
      </c>
      <c r="BM243">
        <v>0.36</v>
      </c>
      <c r="BN243">
        <v>0.1</v>
      </c>
      <c r="BO243">
        <v>2.6956004761904802</v>
      </c>
      <c r="BP243">
        <v>5.9727542338544597E-2</v>
      </c>
      <c r="BQ243">
        <v>2.0759522536988099E-2</v>
      </c>
      <c r="BR243">
        <v>1</v>
      </c>
      <c r="BS243">
        <v>3.1337290476190501E-2</v>
      </c>
      <c r="BT243">
        <v>1.5011810388137301E-2</v>
      </c>
      <c r="BU243">
        <v>1.7387656500010499E-3</v>
      </c>
      <c r="BV243">
        <v>1</v>
      </c>
      <c r="BW243">
        <v>2</v>
      </c>
      <c r="BX243">
        <v>2</v>
      </c>
      <c r="BY243" t="s">
        <v>197</v>
      </c>
      <c r="BZ243">
        <v>100</v>
      </c>
      <c r="CA243">
        <v>100</v>
      </c>
      <c r="CB243">
        <v>-1.796</v>
      </c>
      <c r="CC243">
        <v>0.32400000000000001</v>
      </c>
      <c r="CD243">
        <v>2</v>
      </c>
      <c r="CE243">
        <v>1079.78</v>
      </c>
      <c r="CF243">
        <v>312.62099999999998</v>
      </c>
      <c r="CG243">
        <v>26.999199999999998</v>
      </c>
      <c r="CH243">
        <v>32.851199999999999</v>
      </c>
      <c r="CI243">
        <v>30.0001</v>
      </c>
      <c r="CJ243">
        <v>32.743099999999998</v>
      </c>
      <c r="CK243">
        <v>32.804299999999998</v>
      </c>
      <c r="CL243">
        <v>25.220099999999999</v>
      </c>
      <c r="CM243">
        <v>-30</v>
      </c>
      <c r="CN243">
        <v>-30</v>
      </c>
      <c r="CO243">
        <v>27</v>
      </c>
      <c r="CP243">
        <v>410</v>
      </c>
      <c r="CQ243">
        <v>20</v>
      </c>
      <c r="CR243">
        <v>98.091499999999996</v>
      </c>
      <c r="CS243">
        <v>105.595</v>
      </c>
    </row>
    <row r="244" spans="1:97" x14ac:dyDescent="0.25">
      <c r="A244">
        <v>228</v>
      </c>
      <c r="B244">
        <v>1591798645</v>
      </c>
      <c r="C244">
        <v>13210.2999999523</v>
      </c>
      <c r="D244" t="s">
        <v>753</v>
      </c>
      <c r="E244" t="s">
        <v>754</v>
      </c>
      <c r="F244">
        <v>1591798636.37097</v>
      </c>
      <c r="G244">
        <f t="shared" si="87"/>
        <v>2.6820725158352695E-5</v>
      </c>
      <c r="H244">
        <f t="shared" si="88"/>
        <v>-2.1252523349223456</v>
      </c>
      <c r="I244">
        <f t="shared" si="89"/>
        <v>412.68364516128997</v>
      </c>
      <c r="J244">
        <f t="shared" si="90"/>
        <v>1265.0781862414174</v>
      </c>
      <c r="K244">
        <f t="shared" si="91"/>
        <v>128.83023936428972</v>
      </c>
      <c r="L244">
        <f t="shared" si="92"/>
        <v>42.025965956945846</v>
      </c>
      <c r="M244">
        <f t="shared" si="93"/>
        <v>3.9507126356808E-3</v>
      </c>
      <c r="N244">
        <f t="shared" si="94"/>
        <v>2</v>
      </c>
      <c r="O244">
        <f t="shared" si="95"/>
        <v>3.9463821761427419E-3</v>
      </c>
      <c r="P244">
        <f t="shared" si="96"/>
        <v>2.4668775304182381E-3</v>
      </c>
      <c r="Q244">
        <f t="shared" si="97"/>
        <v>0</v>
      </c>
      <c r="R244">
        <f t="shared" si="98"/>
        <v>27.533691077641883</v>
      </c>
      <c r="S244">
        <f t="shared" si="99"/>
        <v>27.533691077641883</v>
      </c>
      <c r="T244">
        <f t="shared" si="100"/>
        <v>3.6928951553024314</v>
      </c>
      <c r="U244">
        <f t="shared" si="101"/>
        <v>81.82913699404034</v>
      </c>
      <c r="V244">
        <f t="shared" si="102"/>
        <v>3.0236140634929685</v>
      </c>
      <c r="W244">
        <f t="shared" si="103"/>
        <v>3.6950335474186655</v>
      </c>
      <c r="X244">
        <f t="shared" si="104"/>
        <v>0.66928109180946294</v>
      </c>
      <c r="Y244">
        <f t="shared" si="105"/>
        <v>-1.1827939794833537</v>
      </c>
      <c r="Z244">
        <f t="shared" si="106"/>
        <v>1.067028366922897</v>
      </c>
      <c r="AA244">
        <f t="shared" si="107"/>
        <v>0.1157598949528881</v>
      </c>
      <c r="AB244">
        <f t="shared" si="108"/>
        <v>-5.7176075685116956E-6</v>
      </c>
      <c r="AC244">
        <v>0</v>
      </c>
      <c r="AD244">
        <v>0</v>
      </c>
      <c r="AE244">
        <v>2</v>
      </c>
      <c r="AF244">
        <v>4</v>
      </c>
      <c r="AG244">
        <v>0</v>
      </c>
      <c r="AH244">
        <f t="shared" si="109"/>
        <v>1</v>
      </c>
      <c r="AI244">
        <f t="shared" si="110"/>
        <v>0</v>
      </c>
      <c r="AJ244">
        <f t="shared" si="111"/>
        <v>53680.868399536099</v>
      </c>
      <c r="AK244">
        <f t="shared" si="112"/>
        <v>0</v>
      </c>
      <c r="AL244">
        <f t="shared" si="113"/>
        <v>0</v>
      </c>
      <c r="AM244">
        <f t="shared" si="114"/>
        <v>0.49</v>
      </c>
      <c r="AN244">
        <f t="shared" si="115"/>
        <v>0.39</v>
      </c>
      <c r="AO244">
        <v>12.73</v>
      </c>
      <c r="AP244">
        <v>0.5</v>
      </c>
      <c r="AQ244" t="s">
        <v>192</v>
      </c>
      <c r="AR244">
        <v>1591798636.37097</v>
      </c>
      <c r="AS244">
        <v>412.68364516128997</v>
      </c>
      <c r="AT244">
        <v>409.99229032258103</v>
      </c>
      <c r="AU244">
        <v>29.691074193548399</v>
      </c>
      <c r="AV244">
        <v>29.6579451612903</v>
      </c>
      <c r="AW244">
        <v>1000.0004516129</v>
      </c>
      <c r="AX244">
        <v>101.709451612903</v>
      </c>
      <c r="AY244">
        <v>0.12634064516129001</v>
      </c>
      <c r="AZ244">
        <v>27.5435870967742</v>
      </c>
      <c r="BA244">
        <v>999.9</v>
      </c>
      <c r="BB244">
        <v>999.9</v>
      </c>
      <c r="BC244">
        <v>9999.42903225806</v>
      </c>
      <c r="BD244">
        <v>0</v>
      </c>
      <c r="BE244">
        <v>0.282605</v>
      </c>
      <c r="BF244">
        <v>1591798593</v>
      </c>
      <c r="BG244" t="s">
        <v>748</v>
      </c>
      <c r="BH244">
        <v>39</v>
      </c>
      <c r="BI244">
        <v>-1.796</v>
      </c>
      <c r="BJ244">
        <v>0.32400000000000001</v>
      </c>
      <c r="BK244">
        <v>410</v>
      </c>
      <c r="BL244">
        <v>30</v>
      </c>
      <c r="BM244">
        <v>0.36</v>
      </c>
      <c r="BN244">
        <v>0.1</v>
      </c>
      <c r="BO244">
        <v>2.6945388095238099</v>
      </c>
      <c r="BP244">
        <v>-0.124148221375907</v>
      </c>
      <c r="BQ244">
        <v>1.8863204570751101E-2</v>
      </c>
      <c r="BR244">
        <v>0</v>
      </c>
      <c r="BS244">
        <v>3.2445142857142902E-2</v>
      </c>
      <c r="BT244">
        <v>1.7593793047567099E-2</v>
      </c>
      <c r="BU244">
        <v>1.93502482611647E-3</v>
      </c>
      <c r="BV244">
        <v>1</v>
      </c>
      <c r="BW244">
        <v>1</v>
      </c>
      <c r="BX244">
        <v>2</v>
      </c>
      <c r="BY244" t="s">
        <v>200</v>
      </c>
      <c r="BZ244">
        <v>100</v>
      </c>
      <c r="CA244">
        <v>100</v>
      </c>
      <c r="CB244">
        <v>-1.796</v>
      </c>
      <c r="CC244">
        <v>0.32400000000000001</v>
      </c>
      <c r="CD244">
        <v>2</v>
      </c>
      <c r="CE244">
        <v>1080.8599999999999</v>
      </c>
      <c r="CF244">
        <v>312.62099999999998</v>
      </c>
      <c r="CG244">
        <v>26.999400000000001</v>
      </c>
      <c r="CH244">
        <v>32.851199999999999</v>
      </c>
      <c r="CI244">
        <v>30.0001</v>
      </c>
      <c r="CJ244">
        <v>32.743099999999998</v>
      </c>
      <c r="CK244">
        <v>32.804299999999998</v>
      </c>
      <c r="CL244">
        <v>25.220700000000001</v>
      </c>
      <c r="CM244">
        <v>-30</v>
      </c>
      <c r="CN244">
        <v>-30</v>
      </c>
      <c r="CO244">
        <v>27</v>
      </c>
      <c r="CP244">
        <v>410</v>
      </c>
      <c r="CQ244">
        <v>20</v>
      </c>
      <c r="CR244">
        <v>98.092500000000001</v>
      </c>
      <c r="CS244">
        <v>105.596</v>
      </c>
    </row>
    <row r="245" spans="1:97" x14ac:dyDescent="0.25">
      <c r="A245">
        <v>229</v>
      </c>
      <c r="B245">
        <v>1591798650</v>
      </c>
      <c r="C245">
        <v>13215.2999999523</v>
      </c>
      <c r="D245" t="s">
        <v>755</v>
      </c>
      <c r="E245" t="s">
        <v>756</v>
      </c>
      <c r="F245">
        <v>1591798641.37097</v>
      </c>
      <c r="G245">
        <f t="shared" si="87"/>
        <v>2.8298861780396206E-5</v>
      </c>
      <c r="H245">
        <f t="shared" si="88"/>
        <v>-2.1292812922838587</v>
      </c>
      <c r="I245">
        <f t="shared" si="89"/>
        <v>412.68151612903199</v>
      </c>
      <c r="J245">
        <f t="shared" si="90"/>
        <v>1221.3280001064832</v>
      </c>
      <c r="K245">
        <f t="shared" si="91"/>
        <v>124.37417418305495</v>
      </c>
      <c r="L245">
        <f t="shared" si="92"/>
        <v>42.025502375024899</v>
      </c>
      <c r="M245">
        <f t="shared" si="93"/>
        <v>4.1714158393690087E-3</v>
      </c>
      <c r="N245">
        <f t="shared" si="94"/>
        <v>2</v>
      </c>
      <c r="O245">
        <f t="shared" si="95"/>
        <v>4.1665883496513952E-3</v>
      </c>
      <c r="P245">
        <f t="shared" si="96"/>
        <v>2.6045509741172475E-3</v>
      </c>
      <c r="Q245">
        <f t="shared" si="97"/>
        <v>0</v>
      </c>
      <c r="R245">
        <f t="shared" si="98"/>
        <v>27.531884387696724</v>
      </c>
      <c r="S245">
        <f t="shared" si="99"/>
        <v>27.531884387696724</v>
      </c>
      <c r="T245">
        <f t="shared" si="100"/>
        <v>3.6925048713323991</v>
      </c>
      <c r="U245">
        <f t="shared" si="101"/>
        <v>81.836489975319111</v>
      </c>
      <c r="V245">
        <f t="shared" si="102"/>
        <v>3.0236626663149866</v>
      </c>
      <c r="W245">
        <f t="shared" si="103"/>
        <v>3.6947609400487318</v>
      </c>
      <c r="X245">
        <f t="shared" si="104"/>
        <v>0.66884220501741254</v>
      </c>
      <c r="Y245">
        <f t="shared" si="105"/>
        <v>-1.2479798045154726</v>
      </c>
      <c r="Z245">
        <f t="shared" si="106"/>
        <v>1.1258355358257772</v>
      </c>
      <c r="AA245">
        <f t="shared" si="107"/>
        <v>0.12213790354659596</v>
      </c>
      <c r="AB245">
        <f t="shared" si="108"/>
        <v>-6.3651430994848823E-6</v>
      </c>
      <c r="AC245">
        <v>0</v>
      </c>
      <c r="AD245">
        <v>0</v>
      </c>
      <c r="AE245">
        <v>2</v>
      </c>
      <c r="AF245">
        <v>6</v>
      </c>
      <c r="AG245">
        <v>1</v>
      </c>
      <c r="AH245">
        <f t="shared" si="109"/>
        <v>1</v>
      </c>
      <c r="AI245">
        <f t="shared" si="110"/>
        <v>0</v>
      </c>
      <c r="AJ245">
        <f t="shared" si="111"/>
        <v>53686.998344950844</v>
      </c>
      <c r="AK245">
        <f t="shared" si="112"/>
        <v>0</v>
      </c>
      <c r="AL245">
        <f t="shared" si="113"/>
        <v>0</v>
      </c>
      <c r="AM245">
        <f t="shared" si="114"/>
        <v>0.49</v>
      </c>
      <c r="AN245">
        <f t="shared" si="115"/>
        <v>0.39</v>
      </c>
      <c r="AO245">
        <v>12.73</v>
      </c>
      <c r="AP245">
        <v>0.5</v>
      </c>
      <c r="AQ245" t="s">
        <v>192</v>
      </c>
      <c r="AR245">
        <v>1591798641.37097</v>
      </c>
      <c r="AS245">
        <v>412.68151612903199</v>
      </c>
      <c r="AT245">
        <v>409.98580645161297</v>
      </c>
      <c r="AU245">
        <v>29.691725806451601</v>
      </c>
      <c r="AV245">
        <v>29.656770967741899</v>
      </c>
      <c r="AW245">
        <v>999.99954838709596</v>
      </c>
      <c r="AX245">
        <v>101.708806451613</v>
      </c>
      <c r="AY245">
        <v>0.12638783870967699</v>
      </c>
      <c r="AZ245">
        <v>27.542325806451601</v>
      </c>
      <c r="BA245">
        <v>999.9</v>
      </c>
      <c r="BB245">
        <v>999.9</v>
      </c>
      <c r="BC245">
        <v>10000.6419354839</v>
      </c>
      <c r="BD245">
        <v>0</v>
      </c>
      <c r="BE245">
        <v>0.282605</v>
      </c>
      <c r="BF245">
        <v>1591798593</v>
      </c>
      <c r="BG245" t="s">
        <v>748</v>
      </c>
      <c r="BH245">
        <v>39</v>
      </c>
      <c r="BI245">
        <v>-1.796</v>
      </c>
      <c r="BJ245">
        <v>0.32400000000000001</v>
      </c>
      <c r="BK245">
        <v>410</v>
      </c>
      <c r="BL245">
        <v>30</v>
      </c>
      <c r="BM245">
        <v>0.36</v>
      </c>
      <c r="BN245">
        <v>0.1</v>
      </c>
      <c r="BO245">
        <v>2.6979673809523801</v>
      </c>
      <c r="BP245">
        <v>3.8411473948801E-3</v>
      </c>
      <c r="BQ245">
        <v>2.0870810108119E-2</v>
      </c>
      <c r="BR245">
        <v>1</v>
      </c>
      <c r="BS245">
        <v>3.3976699999999999E-2</v>
      </c>
      <c r="BT245">
        <v>2.1227641196014901E-2</v>
      </c>
      <c r="BU245">
        <v>2.2572288241917101E-3</v>
      </c>
      <c r="BV245">
        <v>1</v>
      </c>
      <c r="BW245">
        <v>2</v>
      </c>
      <c r="BX245">
        <v>2</v>
      </c>
      <c r="BY245" t="s">
        <v>197</v>
      </c>
      <c r="BZ245">
        <v>100</v>
      </c>
      <c r="CA245">
        <v>100</v>
      </c>
      <c r="CB245">
        <v>-1.796</v>
      </c>
      <c r="CC245">
        <v>0.32400000000000001</v>
      </c>
      <c r="CD245">
        <v>2</v>
      </c>
      <c r="CE245">
        <v>1078.82</v>
      </c>
      <c r="CF245">
        <v>312.67</v>
      </c>
      <c r="CG245">
        <v>26.999400000000001</v>
      </c>
      <c r="CH245">
        <v>32.851199999999999</v>
      </c>
      <c r="CI245">
        <v>30</v>
      </c>
      <c r="CJ245">
        <v>32.743099999999998</v>
      </c>
      <c r="CK245">
        <v>32.807200000000002</v>
      </c>
      <c r="CL245">
        <v>25.222000000000001</v>
      </c>
      <c r="CM245">
        <v>-30</v>
      </c>
      <c r="CN245">
        <v>-30</v>
      </c>
      <c r="CO245">
        <v>27</v>
      </c>
      <c r="CP245">
        <v>410</v>
      </c>
      <c r="CQ245">
        <v>20</v>
      </c>
      <c r="CR245">
        <v>98.0899</v>
      </c>
      <c r="CS245">
        <v>105.596</v>
      </c>
    </row>
    <row r="246" spans="1:97" x14ac:dyDescent="0.25">
      <c r="A246">
        <v>230</v>
      </c>
      <c r="B246">
        <v>1591798655</v>
      </c>
      <c r="C246">
        <v>13220.2999999523</v>
      </c>
      <c r="D246" t="s">
        <v>757</v>
      </c>
      <c r="E246" t="s">
        <v>758</v>
      </c>
      <c r="F246">
        <v>1591798646.37097</v>
      </c>
      <c r="G246">
        <f t="shared" si="87"/>
        <v>2.9837182162812194E-5</v>
      </c>
      <c r="H246">
        <f t="shared" si="88"/>
        <v>-2.1269069675931496</v>
      </c>
      <c r="I246">
        <f t="shared" si="89"/>
        <v>412.67616129032302</v>
      </c>
      <c r="J246">
        <f t="shared" si="90"/>
        <v>1177.9760806101067</v>
      </c>
      <c r="K246">
        <f t="shared" si="91"/>
        <v>119.95977719109216</v>
      </c>
      <c r="L246">
        <f t="shared" si="92"/>
        <v>42.025081133075787</v>
      </c>
      <c r="M246">
        <f t="shared" si="93"/>
        <v>4.4016800484409967E-3</v>
      </c>
      <c r="N246">
        <f t="shared" si="94"/>
        <v>2</v>
      </c>
      <c r="O246">
        <f t="shared" si="95"/>
        <v>4.3963052600613124E-3</v>
      </c>
      <c r="P246">
        <f t="shared" si="96"/>
        <v>2.7481731333682457E-3</v>
      </c>
      <c r="Q246">
        <f t="shared" si="97"/>
        <v>0</v>
      </c>
      <c r="R246">
        <f t="shared" si="98"/>
        <v>27.529981296057844</v>
      </c>
      <c r="S246">
        <f t="shared" si="99"/>
        <v>27.529981296057844</v>
      </c>
      <c r="T246">
        <f t="shared" si="100"/>
        <v>3.6920938014465716</v>
      </c>
      <c r="U246">
        <f t="shared" si="101"/>
        <v>81.844938833417359</v>
      </c>
      <c r="V246">
        <f t="shared" si="102"/>
        <v>3.0237386073143866</v>
      </c>
      <c r="W246">
        <f t="shared" si="103"/>
        <v>3.6944723160814332</v>
      </c>
      <c r="X246">
        <f t="shared" si="104"/>
        <v>0.66835519413218503</v>
      </c>
      <c r="Y246">
        <f t="shared" si="105"/>
        <v>-1.3158197333800177</v>
      </c>
      <c r="Z246">
        <f t="shared" si="106"/>
        <v>1.1870372757897429</v>
      </c>
      <c r="AA246">
        <f t="shared" si="107"/>
        <v>0.12877538167663244</v>
      </c>
      <c r="AB246">
        <f t="shared" si="108"/>
        <v>-7.0759136423514946E-6</v>
      </c>
      <c r="AC246">
        <v>0</v>
      </c>
      <c r="AD246">
        <v>0</v>
      </c>
      <c r="AE246">
        <v>2</v>
      </c>
      <c r="AF246">
        <v>5</v>
      </c>
      <c r="AG246">
        <v>1</v>
      </c>
      <c r="AH246">
        <f t="shared" si="109"/>
        <v>1</v>
      </c>
      <c r="AI246">
        <f t="shared" si="110"/>
        <v>0</v>
      </c>
      <c r="AJ246">
        <f t="shared" si="111"/>
        <v>53724.163555016748</v>
      </c>
      <c r="AK246">
        <f t="shared" si="112"/>
        <v>0</v>
      </c>
      <c r="AL246">
        <f t="shared" si="113"/>
        <v>0</v>
      </c>
      <c r="AM246">
        <f t="shared" si="114"/>
        <v>0.49</v>
      </c>
      <c r="AN246">
        <f t="shared" si="115"/>
        <v>0.39</v>
      </c>
      <c r="AO246">
        <v>12.73</v>
      </c>
      <c r="AP246">
        <v>0.5</v>
      </c>
      <c r="AQ246" t="s">
        <v>192</v>
      </c>
      <c r="AR246">
        <v>1591798646.37097</v>
      </c>
      <c r="AS246">
        <v>412.67616129032302</v>
      </c>
      <c r="AT246">
        <v>409.98429032258099</v>
      </c>
      <c r="AU246">
        <v>29.692383870967699</v>
      </c>
      <c r="AV246">
        <v>29.655529032258102</v>
      </c>
      <c r="AW246">
        <v>1000.00261290323</v>
      </c>
      <c r="AX246">
        <v>101.709161290323</v>
      </c>
      <c r="AY246">
        <v>0.12633364516129</v>
      </c>
      <c r="AZ246">
        <v>27.540990322580601</v>
      </c>
      <c r="BA246">
        <v>999.9</v>
      </c>
      <c r="BB246">
        <v>999.9</v>
      </c>
      <c r="BC246">
        <v>10007.7780645161</v>
      </c>
      <c r="BD246">
        <v>0</v>
      </c>
      <c r="BE246">
        <v>0.282605</v>
      </c>
      <c r="BF246">
        <v>1591798593</v>
      </c>
      <c r="BG246" t="s">
        <v>748</v>
      </c>
      <c r="BH246">
        <v>39</v>
      </c>
      <c r="BI246">
        <v>-1.796</v>
      </c>
      <c r="BJ246">
        <v>0.32400000000000001</v>
      </c>
      <c r="BK246">
        <v>410</v>
      </c>
      <c r="BL246">
        <v>30</v>
      </c>
      <c r="BM246">
        <v>0.36</v>
      </c>
      <c r="BN246">
        <v>0.1</v>
      </c>
      <c r="BO246">
        <v>2.69543166666667</v>
      </c>
      <c r="BP246">
        <v>5.8840936714891698E-3</v>
      </c>
      <c r="BQ246">
        <v>2.08022630312719E-2</v>
      </c>
      <c r="BR246">
        <v>1</v>
      </c>
      <c r="BS246">
        <v>3.5936952380952403E-2</v>
      </c>
      <c r="BT246">
        <v>2.14544558787793E-2</v>
      </c>
      <c r="BU246">
        <v>2.2943685974720299E-3</v>
      </c>
      <c r="BV246">
        <v>1</v>
      </c>
      <c r="BW246">
        <v>2</v>
      </c>
      <c r="BX246">
        <v>2</v>
      </c>
      <c r="BY246" t="s">
        <v>197</v>
      </c>
      <c r="BZ246">
        <v>100</v>
      </c>
      <c r="CA246">
        <v>100</v>
      </c>
      <c r="CB246">
        <v>-1.796</v>
      </c>
      <c r="CC246">
        <v>0.32400000000000001</v>
      </c>
      <c r="CD246">
        <v>2</v>
      </c>
      <c r="CE246">
        <v>1079.6300000000001</v>
      </c>
      <c r="CF246">
        <v>312.64600000000002</v>
      </c>
      <c r="CG246">
        <v>26.999400000000001</v>
      </c>
      <c r="CH246">
        <v>32.851199999999999</v>
      </c>
      <c r="CI246">
        <v>30</v>
      </c>
      <c r="CJ246">
        <v>32.743099999999998</v>
      </c>
      <c r="CK246">
        <v>32.807200000000002</v>
      </c>
      <c r="CL246">
        <v>25.2225</v>
      </c>
      <c r="CM246">
        <v>-30</v>
      </c>
      <c r="CN246">
        <v>-30</v>
      </c>
      <c r="CO246">
        <v>27</v>
      </c>
      <c r="CP246">
        <v>410</v>
      </c>
      <c r="CQ246">
        <v>20</v>
      </c>
      <c r="CR246">
        <v>98.090599999999995</v>
      </c>
      <c r="CS246">
        <v>105.596</v>
      </c>
    </row>
    <row r="247" spans="1:97" x14ac:dyDescent="0.25">
      <c r="A247">
        <v>231</v>
      </c>
      <c r="B247">
        <v>1591798933.5</v>
      </c>
      <c r="C247">
        <v>13498.7999999523</v>
      </c>
      <c r="D247" t="s">
        <v>760</v>
      </c>
      <c r="E247" t="s">
        <v>761</v>
      </c>
      <c r="F247">
        <v>1591798925.51613</v>
      </c>
      <c r="G247">
        <f t="shared" si="87"/>
        <v>2.7088654222185959E-5</v>
      </c>
      <c r="H247">
        <f t="shared" si="88"/>
        <v>-1.5389479693116377</v>
      </c>
      <c r="I247">
        <f t="shared" si="89"/>
        <v>411.17203225806497</v>
      </c>
      <c r="J247">
        <f t="shared" si="90"/>
        <v>1017.2381541461847</v>
      </c>
      <c r="K247">
        <f t="shared" si="91"/>
        <v>103.58719282322386</v>
      </c>
      <c r="L247">
        <f t="shared" si="92"/>
        <v>41.870388379978309</v>
      </c>
      <c r="M247">
        <f t="shared" si="93"/>
        <v>4.015541664889404E-3</v>
      </c>
      <c r="N247">
        <f t="shared" si="94"/>
        <v>2</v>
      </c>
      <c r="O247">
        <f t="shared" si="95"/>
        <v>4.011068005246159E-3</v>
      </c>
      <c r="P247">
        <f t="shared" si="96"/>
        <v>2.5073190195222315E-3</v>
      </c>
      <c r="Q247">
        <f t="shared" si="97"/>
        <v>0</v>
      </c>
      <c r="R247">
        <f t="shared" si="98"/>
        <v>27.52760183901929</v>
      </c>
      <c r="S247">
        <f t="shared" si="99"/>
        <v>27.52760183901929</v>
      </c>
      <c r="T247">
        <f t="shared" si="100"/>
        <v>3.6915798922925593</v>
      </c>
      <c r="U247">
        <f t="shared" si="101"/>
        <v>81.93720680433384</v>
      </c>
      <c r="V247">
        <f t="shared" si="102"/>
        <v>3.0265465574850912</v>
      </c>
      <c r="W247">
        <f t="shared" si="103"/>
        <v>3.6937389929735929</v>
      </c>
      <c r="X247">
        <f t="shared" si="104"/>
        <v>0.66503333480746818</v>
      </c>
      <c r="Y247">
        <f t="shared" si="105"/>
        <v>-1.1946096511984008</v>
      </c>
      <c r="Z247">
        <f t="shared" si="106"/>
        <v>1.0776938902239133</v>
      </c>
      <c r="AA247">
        <f t="shared" si="107"/>
        <v>0.11690992872847765</v>
      </c>
      <c r="AB247">
        <f t="shared" si="108"/>
        <v>-5.8322460099180518E-6</v>
      </c>
      <c r="AC247">
        <v>0</v>
      </c>
      <c r="AD247">
        <v>0</v>
      </c>
      <c r="AE247">
        <v>2</v>
      </c>
      <c r="AF247">
        <v>6</v>
      </c>
      <c r="AG247">
        <v>1</v>
      </c>
      <c r="AH247">
        <f t="shared" si="109"/>
        <v>1</v>
      </c>
      <c r="AI247">
        <f t="shared" si="110"/>
        <v>0</v>
      </c>
      <c r="AJ247">
        <f t="shared" si="111"/>
        <v>53682.936886963442</v>
      </c>
      <c r="AK247">
        <f t="shared" si="112"/>
        <v>0</v>
      </c>
      <c r="AL247">
        <f t="shared" si="113"/>
        <v>0</v>
      </c>
      <c r="AM247">
        <f t="shared" si="114"/>
        <v>0.49</v>
      </c>
      <c r="AN247">
        <f t="shared" si="115"/>
        <v>0.39</v>
      </c>
      <c r="AO247">
        <v>7.71</v>
      </c>
      <c r="AP247">
        <v>0.5</v>
      </c>
      <c r="AQ247" t="s">
        <v>192</v>
      </c>
      <c r="AR247">
        <v>1591798925.51613</v>
      </c>
      <c r="AS247">
        <v>411.17203225806497</v>
      </c>
      <c r="AT247">
        <v>409.99409677419402</v>
      </c>
      <c r="AU247">
        <v>29.721035483870999</v>
      </c>
      <c r="AV247">
        <v>29.700770967741899</v>
      </c>
      <c r="AW247">
        <v>1000.0050322580601</v>
      </c>
      <c r="AX247">
        <v>101.705741935484</v>
      </c>
      <c r="AY247">
        <v>0.12605861290322601</v>
      </c>
      <c r="AZ247">
        <v>27.537596774193499</v>
      </c>
      <c r="BA247">
        <v>999.9</v>
      </c>
      <c r="BB247">
        <v>999.9</v>
      </c>
      <c r="BC247">
        <v>10000.0032258065</v>
      </c>
      <c r="BD247">
        <v>0</v>
      </c>
      <c r="BE247">
        <v>0.282605</v>
      </c>
      <c r="BF247">
        <v>1591798894.0999999</v>
      </c>
      <c r="BG247" t="s">
        <v>762</v>
      </c>
      <c r="BH247">
        <v>40</v>
      </c>
      <c r="BI247">
        <v>-1.823</v>
      </c>
      <c r="BJ247">
        <v>0.32400000000000001</v>
      </c>
      <c r="BK247">
        <v>410</v>
      </c>
      <c r="BL247">
        <v>30</v>
      </c>
      <c r="BM247">
        <v>0.17</v>
      </c>
      <c r="BN247">
        <v>0.24</v>
      </c>
      <c r="BO247">
        <v>1.18150880952381</v>
      </c>
      <c r="BP247">
        <v>-1.5352371978017899E-2</v>
      </c>
      <c r="BQ247">
        <v>2.0325154155378701E-2</v>
      </c>
      <c r="BR247">
        <v>1</v>
      </c>
      <c r="BS247">
        <v>1.9933933333333299E-2</v>
      </c>
      <c r="BT247">
        <v>6.69289762222397E-3</v>
      </c>
      <c r="BU247">
        <v>1.1372770177398999E-3</v>
      </c>
      <c r="BV247">
        <v>1</v>
      </c>
      <c r="BW247">
        <v>2</v>
      </c>
      <c r="BX247">
        <v>2</v>
      </c>
      <c r="BY247" t="s">
        <v>197</v>
      </c>
      <c r="BZ247">
        <v>100</v>
      </c>
      <c r="CA247">
        <v>100</v>
      </c>
      <c r="CB247">
        <v>-1.823</v>
      </c>
      <c r="CC247">
        <v>0.32400000000000001</v>
      </c>
      <c r="CD247">
        <v>2</v>
      </c>
      <c r="CE247">
        <v>1079.22</v>
      </c>
      <c r="CF247">
        <v>310.92</v>
      </c>
      <c r="CG247">
        <v>26.999400000000001</v>
      </c>
      <c r="CH247">
        <v>32.889200000000002</v>
      </c>
      <c r="CI247">
        <v>30</v>
      </c>
      <c r="CJ247">
        <v>32.791600000000003</v>
      </c>
      <c r="CK247">
        <v>32.8538</v>
      </c>
      <c r="CL247">
        <v>25.2423</v>
      </c>
      <c r="CM247">
        <v>-30</v>
      </c>
      <c r="CN247">
        <v>-30</v>
      </c>
      <c r="CO247">
        <v>27</v>
      </c>
      <c r="CP247">
        <v>410</v>
      </c>
      <c r="CQ247">
        <v>20</v>
      </c>
      <c r="CR247">
        <v>98.092600000000004</v>
      </c>
      <c r="CS247">
        <v>105.58799999999999</v>
      </c>
    </row>
    <row r="248" spans="1:97" x14ac:dyDescent="0.25">
      <c r="A248">
        <v>232</v>
      </c>
      <c r="B248">
        <v>1591798939</v>
      </c>
      <c r="C248">
        <v>13504.2999999523</v>
      </c>
      <c r="D248" t="s">
        <v>763</v>
      </c>
      <c r="E248" t="s">
        <v>764</v>
      </c>
      <c r="F248">
        <v>1591798930.6774199</v>
      </c>
      <c r="G248">
        <f t="shared" si="87"/>
        <v>2.8541759568978607E-5</v>
      </c>
      <c r="H248">
        <f t="shared" si="88"/>
        <v>-1.531967773212831</v>
      </c>
      <c r="I248">
        <f t="shared" si="89"/>
        <v>411.16096774193602</v>
      </c>
      <c r="J248">
        <f t="shared" si="90"/>
        <v>983.04789894222165</v>
      </c>
      <c r="K248">
        <f t="shared" si="91"/>
        <v>100.10571239856473</v>
      </c>
      <c r="L248">
        <f t="shared" si="92"/>
        <v>41.869334780714425</v>
      </c>
      <c r="M248">
        <f t="shared" si="93"/>
        <v>4.2346665245508279E-3</v>
      </c>
      <c r="N248">
        <f t="shared" si="94"/>
        <v>2</v>
      </c>
      <c r="O248">
        <f t="shared" si="95"/>
        <v>4.2296916218890869E-3</v>
      </c>
      <c r="P248">
        <f t="shared" si="96"/>
        <v>2.6440037419780734E-3</v>
      </c>
      <c r="Q248">
        <f t="shared" si="97"/>
        <v>0</v>
      </c>
      <c r="R248">
        <f t="shared" si="98"/>
        <v>27.525252763015416</v>
      </c>
      <c r="S248">
        <f t="shared" si="99"/>
        <v>27.525252763015416</v>
      </c>
      <c r="T248">
        <f t="shared" si="100"/>
        <v>3.6910726059927574</v>
      </c>
      <c r="U248">
        <f t="shared" si="101"/>
        <v>81.946813690927627</v>
      </c>
      <c r="V248">
        <f t="shared" si="102"/>
        <v>3.0265804216876733</v>
      </c>
      <c r="W248">
        <f t="shared" si="103"/>
        <v>3.693347288770481</v>
      </c>
      <c r="X248">
        <f t="shared" si="104"/>
        <v>0.66449218430508417</v>
      </c>
      <c r="Y248">
        <f t="shared" si="105"/>
        <v>-1.2586915969919565</v>
      </c>
      <c r="Z248">
        <f t="shared" si="106"/>
        <v>1.1355061838468621</v>
      </c>
      <c r="AA248">
        <f t="shared" si="107"/>
        <v>0.12317893846541624</v>
      </c>
      <c r="AB248">
        <f t="shared" si="108"/>
        <v>-6.4746796781811611E-6</v>
      </c>
      <c r="AC248">
        <v>0</v>
      </c>
      <c r="AD248">
        <v>0</v>
      </c>
      <c r="AE248">
        <v>2</v>
      </c>
      <c r="AF248">
        <v>5</v>
      </c>
      <c r="AG248">
        <v>1</v>
      </c>
      <c r="AH248">
        <f t="shared" si="109"/>
        <v>1</v>
      </c>
      <c r="AI248">
        <f t="shared" si="110"/>
        <v>0</v>
      </c>
      <c r="AJ248">
        <f t="shared" si="111"/>
        <v>53690.216203425625</v>
      </c>
      <c r="AK248">
        <f t="shared" si="112"/>
        <v>0</v>
      </c>
      <c r="AL248">
        <f t="shared" si="113"/>
        <v>0</v>
      </c>
      <c r="AM248">
        <f t="shared" si="114"/>
        <v>0.49</v>
      </c>
      <c r="AN248">
        <f t="shared" si="115"/>
        <v>0.39</v>
      </c>
      <c r="AO248">
        <v>7.71</v>
      </c>
      <c r="AP248">
        <v>0.5</v>
      </c>
      <c r="AQ248" t="s">
        <v>192</v>
      </c>
      <c r="AR248">
        <v>1591798930.6774199</v>
      </c>
      <c r="AS248">
        <v>411.16096774193602</v>
      </c>
      <c r="AT248">
        <v>409.988870967742</v>
      </c>
      <c r="AU248">
        <v>29.721316129032299</v>
      </c>
      <c r="AV248">
        <v>29.699964516129</v>
      </c>
      <c r="AW248">
        <v>1000.00212903226</v>
      </c>
      <c r="AX248">
        <v>101.705967741935</v>
      </c>
      <c r="AY248">
        <v>0.12601064516129001</v>
      </c>
      <c r="AZ248">
        <v>27.535783870967698</v>
      </c>
      <c r="BA248">
        <v>999.9</v>
      </c>
      <c r="BB248">
        <v>999.9</v>
      </c>
      <c r="BC248">
        <v>10001.3309677419</v>
      </c>
      <c r="BD248">
        <v>0</v>
      </c>
      <c r="BE248">
        <v>0.282605</v>
      </c>
      <c r="BF248">
        <v>1591798894.0999999</v>
      </c>
      <c r="BG248" t="s">
        <v>762</v>
      </c>
      <c r="BH248">
        <v>40</v>
      </c>
      <c r="BI248">
        <v>-1.823</v>
      </c>
      <c r="BJ248">
        <v>0.32400000000000001</v>
      </c>
      <c r="BK248">
        <v>410</v>
      </c>
      <c r="BL248">
        <v>30</v>
      </c>
      <c r="BM248">
        <v>0.17</v>
      </c>
      <c r="BN248">
        <v>0.24</v>
      </c>
      <c r="BO248">
        <v>1.1751471428571401</v>
      </c>
      <c r="BP248">
        <v>5.4385021539690298E-3</v>
      </c>
      <c r="BQ248">
        <v>2.0014439940264299E-2</v>
      </c>
      <c r="BR248">
        <v>1</v>
      </c>
      <c r="BS248">
        <v>2.09372452380952E-2</v>
      </c>
      <c r="BT248">
        <v>1.17574271186332E-2</v>
      </c>
      <c r="BU248">
        <v>1.57499042479363E-3</v>
      </c>
      <c r="BV248">
        <v>1</v>
      </c>
      <c r="BW248">
        <v>2</v>
      </c>
      <c r="BX248">
        <v>2</v>
      </c>
      <c r="BY248" t="s">
        <v>197</v>
      </c>
      <c r="BZ248">
        <v>100</v>
      </c>
      <c r="CA248">
        <v>100</v>
      </c>
      <c r="CB248">
        <v>-1.823</v>
      </c>
      <c r="CC248">
        <v>0.32400000000000001</v>
      </c>
      <c r="CD248">
        <v>2</v>
      </c>
      <c r="CE248">
        <v>1080</v>
      </c>
      <c r="CF248">
        <v>310.82499999999999</v>
      </c>
      <c r="CG248">
        <v>26.999400000000001</v>
      </c>
      <c r="CH248">
        <v>32.889200000000002</v>
      </c>
      <c r="CI248">
        <v>30.0001</v>
      </c>
      <c r="CJ248">
        <v>32.7926</v>
      </c>
      <c r="CK248">
        <v>32.8538</v>
      </c>
      <c r="CL248">
        <v>25.243200000000002</v>
      </c>
      <c r="CM248">
        <v>-30</v>
      </c>
      <c r="CN248">
        <v>-30</v>
      </c>
      <c r="CO248">
        <v>27</v>
      </c>
      <c r="CP248">
        <v>410</v>
      </c>
      <c r="CQ248">
        <v>20</v>
      </c>
      <c r="CR248">
        <v>98.091499999999996</v>
      </c>
      <c r="CS248">
        <v>105.58799999999999</v>
      </c>
    </row>
    <row r="249" spans="1:97" x14ac:dyDescent="0.25">
      <c r="A249">
        <v>233</v>
      </c>
      <c r="B249">
        <v>1591798944</v>
      </c>
      <c r="C249">
        <v>13509.2999999523</v>
      </c>
      <c r="D249" t="s">
        <v>765</v>
      </c>
      <c r="E249" t="s">
        <v>766</v>
      </c>
      <c r="F249">
        <v>1591798935.46452</v>
      </c>
      <c r="G249">
        <f t="shared" si="87"/>
        <v>3.0956758593542942E-5</v>
      </c>
      <c r="H249">
        <f t="shared" si="88"/>
        <v>-1.540292133391777</v>
      </c>
      <c r="I249">
        <f t="shared" si="89"/>
        <v>411.16293548387102</v>
      </c>
      <c r="J249">
        <f t="shared" si="90"/>
        <v>940.53273388415437</v>
      </c>
      <c r="K249">
        <f t="shared" si="91"/>
        <v>95.776478537518614</v>
      </c>
      <c r="L249">
        <f t="shared" si="92"/>
        <v>41.869609261940411</v>
      </c>
      <c r="M249">
        <f t="shared" si="93"/>
        <v>4.5972589522046492E-3</v>
      </c>
      <c r="N249">
        <f t="shared" si="94"/>
        <v>2</v>
      </c>
      <c r="O249">
        <f t="shared" si="95"/>
        <v>4.5913962623805463E-3</v>
      </c>
      <c r="P249">
        <f t="shared" si="96"/>
        <v>2.8701487688170355E-3</v>
      </c>
      <c r="Q249">
        <f t="shared" si="97"/>
        <v>0</v>
      </c>
      <c r="R249">
        <f t="shared" si="98"/>
        <v>27.523229425479038</v>
      </c>
      <c r="S249">
        <f t="shared" si="99"/>
        <v>27.523229425479038</v>
      </c>
      <c r="T249">
        <f t="shared" si="100"/>
        <v>3.6906357121441706</v>
      </c>
      <c r="U249">
        <f t="shared" si="101"/>
        <v>81.955313058480186</v>
      </c>
      <c r="V249">
        <f t="shared" si="102"/>
        <v>3.0266938517203084</v>
      </c>
      <c r="W249">
        <f t="shared" si="103"/>
        <v>3.6931026662793358</v>
      </c>
      <c r="X249">
        <f t="shared" si="104"/>
        <v>0.66394186042386227</v>
      </c>
      <c r="Y249">
        <f t="shared" si="105"/>
        <v>-1.3651930539752437</v>
      </c>
      <c r="Z249">
        <f t="shared" si="106"/>
        <v>1.2315859368229407</v>
      </c>
      <c r="AA249">
        <f t="shared" si="107"/>
        <v>0.13359950049205732</v>
      </c>
      <c r="AB249">
        <f t="shared" si="108"/>
        <v>-7.6166602456240184E-6</v>
      </c>
      <c r="AC249">
        <v>0</v>
      </c>
      <c r="AD249">
        <v>0</v>
      </c>
      <c r="AE249">
        <v>2</v>
      </c>
      <c r="AF249">
        <v>7</v>
      </c>
      <c r="AG249">
        <v>1</v>
      </c>
      <c r="AH249">
        <f t="shared" si="109"/>
        <v>1</v>
      </c>
      <c r="AI249">
        <f t="shared" si="110"/>
        <v>0</v>
      </c>
      <c r="AJ249">
        <f t="shared" si="111"/>
        <v>53696.963536464544</v>
      </c>
      <c r="AK249">
        <f t="shared" si="112"/>
        <v>0</v>
      </c>
      <c r="AL249">
        <f t="shared" si="113"/>
        <v>0</v>
      </c>
      <c r="AM249">
        <f t="shared" si="114"/>
        <v>0.49</v>
      </c>
      <c r="AN249">
        <f t="shared" si="115"/>
        <v>0.39</v>
      </c>
      <c r="AO249">
        <v>7.71</v>
      </c>
      <c r="AP249">
        <v>0.5</v>
      </c>
      <c r="AQ249" t="s">
        <v>192</v>
      </c>
      <c r="AR249">
        <v>1591798935.46452</v>
      </c>
      <c r="AS249">
        <v>411.16293548387102</v>
      </c>
      <c r="AT249">
        <v>409.98519354838697</v>
      </c>
      <c r="AU249">
        <v>29.7223774193548</v>
      </c>
      <c r="AV249">
        <v>29.6992193548387</v>
      </c>
      <c r="AW249">
        <v>1000.00832258065</v>
      </c>
      <c r="AX249">
        <v>101.70619354838701</v>
      </c>
      <c r="AY249">
        <v>0.12596506451612899</v>
      </c>
      <c r="AZ249">
        <v>27.5346516129032</v>
      </c>
      <c r="BA249">
        <v>999.9</v>
      </c>
      <c r="BB249">
        <v>999.9</v>
      </c>
      <c r="BC249">
        <v>10002.5790322581</v>
      </c>
      <c r="BD249">
        <v>0</v>
      </c>
      <c r="BE249">
        <v>0.282605</v>
      </c>
      <c r="BF249">
        <v>1591798894.0999999</v>
      </c>
      <c r="BG249" t="s">
        <v>762</v>
      </c>
      <c r="BH249">
        <v>40</v>
      </c>
      <c r="BI249">
        <v>-1.823</v>
      </c>
      <c r="BJ249">
        <v>0.32400000000000001</v>
      </c>
      <c r="BK249">
        <v>410</v>
      </c>
      <c r="BL249">
        <v>30</v>
      </c>
      <c r="BM249">
        <v>0.17</v>
      </c>
      <c r="BN249">
        <v>0.24</v>
      </c>
      <c r="BO249">
        <v>1.174555</v>
      </c>
      <c r="BP249">
        <v>5.6149007630347499E-3</v>
      </c>
      <c r="BQ249">
        <v>2.0360559826010999E-2</v>
      </c>
      <c r="BR249">
        <v>1</v>
      </c>
      <c r="BS249">
        <v>2.2241276190476202E-2</v>
      </c>
      <c r="BT249">
        <v>2.2903245282813098E-2</v>
      </c>
      <c r="BU249">
        <v>2.3907504696234101E-3</v>
      </c>
      <c r="BV249">
        <v>1</v>
      </c>
      <c r="BW249">
        <v>2</v>
      </c>
      <c r="BX249">
        <v>2</v>
      </c>
      <c r="BY249" t="s">
        <v>197</v>
      </c>
      <c r="BZ249">
        <v>100</v>
      </c>
      <c r="CA249">
        <v>100</v>
      </c>
      <c r="CB249">
        <v>-1.823</v>
      </c>
      <c r="CC249">
        <v>0.32400000000000001</v>
      </c>
      <c r="CD249">
        <v>2</v>
      </c>
      <c r="CE249">
        <v>1078.01</v>
      </c>
      <c r="CF249">
        <v>310.87299999999999</v>
      </c>
      <c r="CG249">
        <v>26.999300000000002</v>
      </c>
      <c r="CH249">
        <v>32.889200000000002</v>
      </c>
      <c r="CI249">
        <v>30</v>
      </c>
      <c r="CJ249">
        <v>32.7926</v>
      </c>
      <c r="CK249">
        <v>32.8538</v>
      </c>
      <c r="CL249">
        <v>25.243600000000001</v>
      </c>
      <c r="CM249">
        <v>-30</v>
      </c>
      <c r="CN249">
        <v>-30</v>
      </c>
      <c r="CO249">
        <v>27</v>
      </c>
      <c r="CP249">
        <v>410</v>
      </c>
      <c r="CQ249">
        <v>20</v>
      </c>
      <c r="CR249">
        <v>98.091099999999997</v>
      </c>
      <c r="CS249">
        <v>105.58799999999999</v>
      </c>
    </row>
    <row r="250" spans="1:97" x14ac:dyDescent="0.25">
      <c r="A250">
        <v>234</v>
      </c>
      <c r="B250">
        <v>1591798949</v>
      </c>
      <c r="C250">
        <v>13514.2999999523</v>
      </c>
      <c r="D250" t="s">
        <v>767</v>
      </c>
      <c r="E250" t="s">
        <v>768</v>
      </c>
      <c r="F250">
        <v>1591798940.40645</v>
      </c>
      <c r="G250">
        <f t="shared" si="87"/>
        <v>3.289697225712378E-5</v>
      </c>
      <c r="H250">
        <f t="shared" si="88"/>
        <v>-1.5414536309074469</v>
      </c>
      <c r="I250">
        <f t="shared" si="89"/>
        <v>411.15880645161297</v>
      </c>
      <c r="J250">
        <f t="shared" si="90"/>
        <v>909.09665984055368</v>
      </c>
      <c r="K250">
        <f t="shared" si="91"/>
        <v>92.575057779962222</v>
      </c>
      <c r="L250">
        <f t="shared" si="92"/>
        <v>41.869090433875584</v>
      </c>
      <c r="M250">
        <f t="shared" si="93"/>
        <v>4.8889778467081074E-3</v>
      </c>
      <c r="N250">
        <f t="shared" si="94"/>
        <v>2</v>
      </c>
      <c r="O250">
        <f t="shared" si="95"/>
        <v>4.8823480963748134E-3</v>
      </c>
      <c r="P250">
        <f t="shared" si="96"/>
        <v>3.0520624548640422E-3</v>
      </c>
      <c r="Q250">
        <f t="shared" si="97"/>
        <v>0</v>
      </c>
      <c r="R250">
        <f t="shared" si="98"/>
        <v>27.521594174577686</v>
      </c>
      <c r="S250">
        <f t="shared" si="99"/>
        <v>27.521594174577686</v>
      </c>
      <c r="T250">
        <f t="shared" si="100"/>
        <v>3.6902826497775814</v>
      </c>
      <c r="U250">
        <f t="shared" si="101"/>
        <v>81.961912208404343</v>
      </c>
      <c r="V250">
        <f t="shared" si="102"/>
        <v>3.0267747766973718</v>
      </c>
      <c r="W250">
        <f t="shared" si="103"/>
        <v>3.6929040515809337</v>
      </c>
      <c r="X250">
        <f t="shared" si="104"/>
        <v>0.66350787308020953</v>
      </c>
      <c r="Y250">
        <f t="shared" si="105"/>
        <v>-1.4507564765391587</v>
      </c>
      <c r="Z250">
        <f t="shared" si="106"/>
        <v>1.3087767138822448</v>
      </c>
      <c r="AA250">
        <f t="shared" si="107"/>
        <v>0.14197116138065893</v>
      </c>
      <c r="AB250">
        <f t="shared" si="108"/>
        <v>-8.6012762550158328E-6</v>
      </c>
      <c r="AC250">
        <v>0</v>
      </c>
      <c r="AD250">
        <v>0</v>
      </c>
      <c r="AE250">
        <v>2</v>
      </c>
      <c r="AF250">
        <v>6</v>
      </c>
      <c r="AG250">
        <v>1</v>
      </c>
      <c r="AH250">
        <f t="shared" si="109"/>
        <v>1</v>
      </c>
      <c r="AI250">
        <f t="shared" si="110"/>
        <v>0</v>
      </c>
      <c r="AJ250">
        <f t="shared" si="111"/>
        <v>53691.801390099856</v>
      </c>
      <c r="AK250">
        <f t="shared" si="112"/>
        <v>0</v>
      </c>
      <c r="AL250">
        <f t="shared" si="113"/>
        <v>0</v>
      </c>
      <c r="AM250">
        <f t="shared" si="114"/>
        <v>0.49</v>
      </c>
      <c r="AN250">
        <f t="shared" si="115"/>
        <v>0.39</v>
      </c>
      <c r="AO250">
        <v>7.71</v>
      </c>
      <c r="AP250">
        <v>0.5</v>
      </c>
      <c r="AQ250" t="s">
        <v>192</v>
      </c>
      <c r="AR250">
        <v>1591798940.40645</v>
      </c>
      <c r="AS250">
        <v>411.15880645161297</v>
      </c>
      <c r="AT250">
        <v>409.98077419354797</v>
      </c>
      <c r="AU250">
        <v>29.723241935483902</v>
      </c>
      <c r="AV250">
        <v>29.698632258064499</v>
      </c>
      <c r="AW250">
        <v>1000.0000322580599</v>
      </c>
      <c r="AX250">
        <v>101.705935483871</v>
      </c>
      <c r="AY250">
        <v>0.12598390322580599</v>
      </c>
      <c r="AZ250">
        <v>27.5337322580645</v>
      </c>
      <c r="BA250">
        <v>999.9</v>
      </c>
      <c r="BB250">
        <v>999.9</v>
      </c>
      <c r="BC250">
        <v>10001.5709677419</v>
      </c>
      <c r="BD250">
        <v>0</v>
      </c>
      <c r="BE250">
        <v>0.282605</v>
      </c>
      <c r="BF250">
        <v>1591798894.0999999</v>
      </c>
      <c r="BG250" t="s">
        <v>762</v>
      </c>
      <c r="BH250">
        <v>40</v>
      </c>
      <c r="BI250">
        <v>-1.823</v>
      </c>
      <c r="BJ250">
        <v>0.32400000000000001</v>
      </c>
      <c r="BK250">
        <v>410</v>
      </c>
      <c r="BL250">
        <v>30</v>
      </c>
      <c r="BM250">
        <v>0.17</v>
      </c>
      <c r="BN250">
        <v>0.24</v>
      </c>
      <c r="BO250">
        <v>1.18074452380952</v>
      </c>
      <c r="BP250">
        <v>-1.2732217986268699E-2</v>
      </c>
      <c r="BQ250">
        <v>1.9490450433650199E-2</v>
      </c>
      <c r="BR250">
        <v>1</v>
      </c>
      <c r="BS250">
        <v>2.3847035714285699E-2</v>
      </c>
      <c r="BT250">
        <v>1.8000936552960499E-2</v>
      </c>
      <c r="BU250">
        <v>1.9806506403105498E-3</v>
      </c>
      <c r="BV250">
        <v>1</v>
      </c>
      <c r="BW250">
        <v>2</v>
      </c>
      <c r="BX250">
        <v>2</v>
      </c>
      <c r="BY250" t="s">
        <v>197</v>
      </c>
      <c r="BZ250">
        <v>100</v>
      </c>
      <c r="CA250">
        <v>100</v>
      </c>
      <c r="CB250">
        <v>-1.823</v>
      </c>
      <c r="CC250">
        <v>0.32400000000000001</v>
      </c>
      <c r="CD250">
        <v>2</v>
      </c>
      <c r="CE250">
        <v>1079.1199999999999</v>
      </c>
      <c r="CF250">
        <v>310.87299999999999</v>
      </c>
      <c r="CG250">
        <v>26.999400000000001</v>
      </c>
      <c r="CH250">
        <v>32.889200000000002</v>
      </c>
      <c r="CI250">
        <v>30</v>
      </c>
      <c r="CJ250">
        <v>32.7926</v>
      </c>
      <c r="CK250">
        <v>32.8538</v>
      </c>
      <c r="CL250">
        <v>25.244599999999998</v>
      </c>
      <c r="CM250">
        <v>-30</v>
      </c>
      <c r="CN250">
        <v>-30</v>
      </c>
      <c r="CO250">
        <v>27</v>
      </c>
      <c r="CP250">
        <v>410</v>
      </c>
      <c r="CQ250">
        <v>20</v>
      </c>
      <c r="CR250">
        <v>98.090500000000006</v>
      </c>
      <c r="CS250">
        <v>105.58799999999999</v>
      </c>
    </row>
    <row r="251" spans="1:97" x14ac:dyDescent="0.25">
      <c r="A251">
        <v>235</v>
      </c>
      <c r="B251">
        <v>1591798954</v>
      </c>
      <c r="C251">
        <v>13519.2999999523</v>
      </c>
      <c r="D251" t="s">
        <v>769</v>
      </c>
      <c r="E251" t="s">
        <v>770</v>
      </c>
      <c r="F251">
        <v>1591798945.3935499</v>
      </c>
      <c r="G251">
        <f t="shared" si="87"/>
        <v>3.5044267394793562E-5</v>
      </c>
      <c r="H251">
        <f t="shared" si="88"/>
        <v>-1.5386893794628973</v>
      </c>
      <c r="I251">
        <f t="shared" si="89"/>
        <v>411.16903225806499</v>
      </c>
      <c r="J251">
        <f t="shared" si="90"/>
        <v>877.15765139491157</v>
      </c>
      <c r="K251">
        <f t="shared" si="91"/>
        <v>89.322469098731986</v>
      </c>
      <c r="L251">
        <f t="shared" si="92"/>
        <v>41.870048240269618</v>
      </c>
      <c r="M251">
        <f t="shared" si="93"/>
        <v>5.2121254833850696E-3</v>
      </c>
      <c r="N251">
        <f t="shared" si="94"/>
        <v>2</v>
      </c>
      <c r="O251">
        <f t="shared" si="95"/>
        <v>5.2045910824230343E-3</v>
      </c>
      <c r="P251">
        <f t="shared" si="96"/>
        <v>3.2535454403893275E-3</v>
      </c>
      <c r="Q251">
        <f t="shared" si="97"/>
        <v>0</v>
      </c>
      <c r="R251">
        <f t="shared" si="98"/>
        <v>27.520034129737056</v>
      </c>
      <c r="S251">
        <f t="shared" si="99"/>
        <v>27.520034129737056</v>
      </c>
      <c r="T251">
        <f t="shared" si="100"/>
        <v>3.6899458524106916</v>
      </c>
      <c r="U251">
        <f t="shared" si="101"/>
        <v>81.968765756184368</v>
      </c>
      <c r="V251">
        <f t="shared" si="102"/>
        <v>3.0268919235305694</v>
      </c>
      <c r="W251">
        <f t="shared" si="103"/>
        <v>3.6927381980278224</v>
      </c>
      <c r="X251">
        <f t="shared" si="104"/>
        <v>0.66305392888012227</v>
      </c>
      <c r="Y251">
        <f t="shared" si="105"/>
        <v>-1.5454521921103961</v>
      </c>
      <c r="Z251">
        <f t="shared" si="106"/>
        <v>1.3942059823248856</v>
      </c>
      <c r="AA251">
        <f t="shared" si="107"/>
        <v>0.15123644904724973</v>
      </c>
      <c r="AB251">
        <f t="shared" si="108"/>
        <v>-9.7607382607556303E-6</v>
      </c>
      <c r="AC251">
        <v>0</v>
      </c>
      <c r="AD251">
        <v>0</v>
      </c>
      <c r="AE251">
        <v>2</v>
      </c>
      <c r="AF251">
        <v>5</v>
      </c>
      <c r="AG251">
        <v>0</v>
      </c>
      <c r="AH251">
        <f t="shared" si="109"/>
        <v>1</v>
      </c>
      <c r="AI251">
        <f t="shared" si="110"/>
        <v>0</v>
      </c>
      <c r="AJ251">
        <f t="shared" si="111"/>
        <v>53688.107247075975</v>
      </c>
      <c r="AK251">
        <f t="shared" si="112"/>
        <v>0</v>
      </c>
      <c r="AL251">
        <f t="shared" si="113"/>
        <v>0</v>
      </c>
      <c r="AM251">
        <f t="shared" si="114"/>
        <v>0.49</v>
      </c>
      <c r="AN251">
        <f t="shared" si="115"/>
        <v>0.39</v>
      </c>
      <c r="AO251">
        <v>7.71</v>
      </c>
      <c r="AP251">
        <v>0.5</v>
      </c>
      <c r="AQ251" t="s">
        <v>192</v>
      </c>
      <c r="AR251">
        <v>1591798945.3935499</v>
      </c>
      <c r="AS251">
        <v>411.16903225806499</v>
      </c>
      <c r="AT251">
        <v>409.99380645161301</v>
      </c>
      <c r="AU251">
        <v>29.724451612903199</v>
      </c>
      <c r="AV251">
        <v>29.698235483870999</v>
      </c>
      <c r="AW251">
        <v>999.99512903225798</v>
      </c>
      <c r="AX251">
        <v>101.70570967741899</v>
      </c>
      <c r="AY251">
        <v>0.12600661290322601</v>
      </c>
      <c r="AZ251">
        <v>27.532964516128999</v>
      </c>
      <c r="BA251">
        <v>999.9</v>
      </c>
      <c r="BB251">
        <v>999.9</v>
      </c>
      <c r="BC251">
        <v>10000.85</v>
      </c>
      <c r="BD251">
        <v>0</v>
      </c>
      <c r="BE251">
        <v>0.282605</v>
      </c>
      <c r="BF251">
        <v>1591798894.0999999</v>
      </c>
      <c r="BG251" t="s">
        <v>762</v>
      </c>
      <c r="BH251">
        <v>40</v>
      </c>
      <c r="BI251">
        <v>-1.823</v>
      </c>
      <c r="BJ251">
        <v>0.32400000000000001</v>
      </c>
      <c r="BK251">
        <v>410</v>
      </c>
      <c r="BL251">
        <v>30</v>
      </c>
      <c r="BM251">
        <v>0.17</v>
      </c>
      <c r="BN251">
        <v>0.24</v>
      </c>
      <c r="BO251">
        <v>1.17683547619048</v>
      </c>
      <c r="BP251">
        <v>6.6898605145169201E-3</v>
      </c>
      <c r="BQ251">
        <v>2.1714998130804901E-2</v>
      </c>
      <c r="BR251">
        <v>1</v>
      </c>
      <c r="BS251">
        <v>2.54793619047619E-2</v>
      </c>
      <c r="BT251">
        <v>1.7091949455912799E-2</v>
      </c>
      <c r="BU251">
        <v>1.87100751213177E-3</v>
      </c>
      <c r="BV251">
        <v>1</v>
      </c>
      <c r="BW251">
        <v>2</v>
      </c>
      <c r="BX251">
        <v>2</v>
      </c>
      <c r="BY251" t="s">
        <v>197</v>
      </c>
      <c r="BZ251">
        <v>100</v>
      </c>
      <c r="CA251">
        <v>100</v>
      </c>
      <c r="CB251">
        <v>-1.823</v>
      </c>
      <c r="CC251">
        <v>0.32400000000000001</v>
      </c>
      <c r="CD251">
        <v>2</v>
      </c>
      <c r="CE251">
        <v>1079.79</v>
      </c>
      <c r="CF251">
        <v>310.76499999999999</v>
      </c>
      <c r="CG251">
        <v>26.999500000000001</v>
      </c>
      <c r="CH251">
        <v>32.887799999999999</v>
      </c>
      <c r="CI251">
        <v>30.0002</v>
      </c>
      <c r="CJ251">
        <v>32.7926</v>
      </c>
      <c r="CK251">
        <v>32.8538</v>
      </c>
      <c r="CL251">
        <v>25.242799999999999</v>
      </c>
      <c r="CM251">
        <v>-30</v>
      </c>
      <c r="CN251">
        <v>-30</v>
      </c>
      <c r="CO251">
        <v>27</v>
      </c>
      <c r="CP251">
        <v>410</v>
      </c>
      <c r="CQ251">
        <v>20</v>
      </c>
      <c r="CR251">
        <v>98.090999999999994</v>
      </c>
      <c r="CS251">
        <v>105.589</v>
      </c>
    </row>
    <row r="252" spans="1:97" x14ac:dyDescent="0.25">
      <c r="A252">
        <v>236</v>
      </c>
      <c r="B252">
        <v>1591798959</v>
      </c>
      <c r="C252">
        <v>13524.2999999523</v>
      </c>
      <c r="D252" t="s">
        <v>771</v>
      </c>
      <c r="E252" t="s">
        <v>772</v>
      </c>
      <c r="F252">
        <v>1591798950.3935499</v>
      </c>
      <c r="G252">
        <f t="shared" si="87"/>
        <v>3.6751934552325386E-5</v>
      </c>
      <c r="H252">
        <f t="shared" si="88"/>
        <v>-1.5508157408234586</v>
      </c>
      <c r="I252">
        <f t="shared" si="89"/>
        <v>411.18200000000002</v>
      </c>
      <c r="J252">
        <f t="shared" si="90"/>
        <v>858.64247120792879</v>
      </c>
      <c r="K252">
        <f t="shared" si="91"/>
        <v>87.436965061655329</v>
      </c>
      <c r="L252">
        <f t="shared" si="92"/>
        <v>41.871334546733955</v>
      </c>
      <c r="M252">
        <f t="shared" si="93"/>
        <v>5.4689727369096174E-3</v>
      </c>
      <c r="N252">
        <f t="shared" si="94"/>
        <v>2</v>
      </c>
      <c r="O252">
        <f t="shared" si="95"/>
        <v>5.4606781050769585E-3</v>
      </c>
      <c r="P252">
        <f t="shared" si="96"/>
        <v>3.4136679912096001E-3</v>
      </c>
      <c r="Q252">
        <f t="shared" si="97"/>
        <v>0</v>
      </c>
      <c r="R252">
        <f t="shared" si="98"/>
        <v>27.51917178562304</v>
      </c>
      <c r="S252">
        <f t="shared" si="99"/>
        <v>27.51917178562304</v>
      </c>
      <c r="T252">
        <f t="shared" si="100"/>
        <v>3.6897596928467258</v>
      </c>
      <c r="U252">
        <f t="shared" si="101"/>
        <v>81.972979337202915</v>
      </c>
      <c r="V252">
        <f t="shared" si="102"/>
        <v>3.0270063918225865</v>
      </c>
      <c r="W252">
        <f t="shared" si="103"/>
        <v>3.692688025124395</v>
      </c>
      <c r="X252">
        <f t="shared" si="104"/>
        <v>0.66275330102413932</v>
      </c>
      <c r="Y252">
        <f t="shared" si="105"/>
        <v>-1.6207603137575495</v>
      </c>
      <c r="Z252">
        <f t="shared" si="106"/>
        <v>1.4621443805278123</v>
      </c>
      <c r="AA252">
        <f t="shared" si="107"/>
        <v>0.15860519808132859</v>
      </c>
      <c r="AB252">
        <f t="shared" si="108"/>
        <v>-1.0735148408658191E-5</v>
      </c>
      <c r="AC252">
        <v>0</v>
      </c>
      <c r="AD252">
        <v>0</v>
      </c>
      <c r="AE252">
        <v>2</v>
      </c>
      <c r="AF252">
        <v>5</v>
      </c>
      <c r="AG252">
        <v>0</v>
      </c>
      <c r="AH252">
        <f t="shared" si="109"/>
        <v>1</v>
      </c>
      <c r="AI252">
        <f t="shared" si="110"/>
        <v>0</v>
      </c>
      <c r="AJ252">
        <f t="shared" si="111"/>
        <v>53688.014607896192</v>
      </c>
      <c r="AK252">
        <f t="shared" si="112"/>
        <v>0</v>
      </c>
      <c r="AL252">
        <f t="shared" si="113"/>
        <v>0</v>
      </c>
      <c r="AM252">
        <f t="shared" si="114"/>
        <v>0.49</v>
      </c>
      <c r="AN252">
        <f t="shared" si="115"/>
        <v>0.39</v>
      </c>
      <c r="AO252">
        <v>7.71</v>
      </c>
      <c r="AP252">
        <v>0.5</v>
      </c>
      <c r="AQ252" t="s">
        <v>192</v>
      </c>
      <c r="AR252">
        <v>1591798950.3935499</v>
      </c>
      <c r="AS252">
        <v>411.18200000000002</v>
      </c>
      <c r="AT252">
        <v>409.99796774193601</v>
      </c>
      <c r="AU252">
        <v>29.7256</v>
      </c>
      <c r="AV252">
        <v>29.698106451612901</v>
      </c>
      <c r="AW252">
        <v>999.996225806452</v>
      </c>
      <c r="AX252">
        <v>101.705612903226</v>
      </c>
      <c r="AY252">
        <v>0.12602016129032301</v>
      </c>
      <c r="AZ252">
        <v>27.532732258064499</v>
      </c>
      <c r="BA252">
        <v>999.9</v>
      </c>
      <c r="BB252">
        <v>999.9</v>
      </c>
      <c r="BC252">
        <v>10000.833870967699</v>
      </c>
      <c r="BD252">
        <v>0</v>
      </c>
      <c r="BE252">
        <v>0.282605</v>
      </c>
      <c r="BF252">
        <v>1591798894.0999999</v>
      </c>
      <c r="BG252" t="s">
        <v>762</v>
      </c>
      <c r="BH252">
        <v>40</v>
      </c>
      <c r="BI252">
        <v>-1.823</v>
      </c>
      <c r="BJ252">
        <v>0.32400000000000001</v>
      </c>
      <c r="BK252">
        <v>410</v>
      </c>
      <c r="BL252">
        <v>30</v>
      </c>
      <c r="BM252">
        <v>0.17</v>
      </c>
      <c r="BN252">
        <v>0.24</v>
      </c>
      <c r="BO252">
        <v>1.18050452380952</v>
      </c>
      <c r="BP252">
        <v>5.70990776863756E-2</v>
      </c>
      <c r="BQ252">
        <v>2.5262868592761702E-2</v>
      </c>
      <c r="BR252">
        <v>1</v>
      </c>
      <c r="BS252">
        <v>2.6897383333333299E-2</v>
      </c>
      <c r="BT252">
        <v>1.6374123430360901E-2</v>
      </c>
      <c r="BU252">
        <v>1.8012086148600399E-3</v>
      </c>
      <c r="BV252">
        <v>1</v>
      </c>
      <c r="BW252">
        <v>2</v>
      </c>
      <c r="BX252">
        <v>2</v>
      </c>
      <c r="BY252" t="s">
        <v>197</v>
      </c>
      <c r="BZ252">
        <v>100</v>
      </c>
      <c r="CA252">
        <v>100</v>
      </c>
      <c r="CB252">
        <v>-1.823</v>
      </c>
      <c r="CC252">
        <v>0.32400000000000001</v>
      </c>
      <c r="CD252">
        <v>2</v>
      </c>
      <c r="CE252">
        <v>1079.7</v>
      </c>
      <c r="CF252">
        <v>310.80099999999999</v>
      </c>
      <c r="CG252">
        <v>26.999700000000001</v>
      </c>
      <c r="CH252">
        <v>32.886200000000002</v>
      </c>
      <c r="CI252">
        <v>30</v>
      </c>
      <c r="CJ252">
        <v>32.7926</v>
      </c>
      <c r="CK252">
        <v>32.8538</v>
      </c>
      <c r="CL252">
        <v>25.244499999999999</v>
      </c>
      <c r="CM252">
        <v>-30</v>
      </c>
      <c r="CN252">
        <v>-30</v>
      </c>
      <c r="CO252">
        <v>27</v>
      </c>
      <c r="CP252">
        <v>410</v>
      </c>
      <c r="CQ252">
        <v>20</v>
      </c>
      <c r="CR252">
        <v>98.09</v>
      </c>
      <c r="CS252">
        <v>105.58799999999999</v>
      </c>
    </row>
    <row r="253" spans="1:97" x14ac:dyDescent="0.25">
      <c r="A253">
        <v>237</v>
      </c>
      <c r="B253">
        <v>1591799239.5999999</v>
      </c>
      <c r="C253">
        <v>13804.8999998569</v>
      </c>
      <c r="D253" t="s">
        <v>774</v>
      </c>
      <c r="E253" t="s">
        <v>775</v>
      </c>
      <c r="F253">
        <v>1591799230.9967699</v>
      </c>
      <c r="G253">
        <f t="shared" si="87"/>
        <v>-5.2763924645756993E-6</v>
      </c>
      <c r="H253">
        <f t="shared" si="88"/>
        <v>-1.7374596747972135</v>
      </c>
      <c r="I253">
        <f t="shared" si="89"/>
        <v>411.51780645161301</v>
      </c>
      <c r="J253">
        <f t="shared" si="90"/>
        <v>-2991.831355578111</v>
      </c>
      <c r="K253">
        <f t="shared" si="91"/>
        <v>-304.66300282189599</v>
      </c>
      <c r="L253">
        <f t="shared" si="92"/>
        <v>41.905520641888643</v>
      </c>
      <c r="M253">
        <f t="shared" si="93"/>
        <v>-8.1346573209713083E-4</v>
      </c>
      <c r="N253">
        <f t="shared" si="94"/>
        <v>2</v>
      </c>
      <c r="O253">
        <f t="shared" si="95"/>
        <v>-8.1364958988218959E-4</v>
      </c>
      <c r="P253">
        <f t="shared" si="96"/>
        <v>-5.0851447175100973E-4</v>
      </c>
      <c r="Q253">
        <f t="shared" si="97"/>
        <v>0</v>
      </c>
      <c r="R253">
        <f t="shared" si="98"/>
        <v>27.568053234618485</v>
      </c>
      <c r="S253">
        <f t="shared" si="99"/>
        <v>27.568053234618485</v>
      </c>
      <c r="T253">
        <f t="shared" si="100"/>
        <v>3.7003249784079904</v>
      </c>
      <c r="U253">
        <f t="shared" si="101"/>
        <v>82.755900154093524</v>
      </c>
      <c r="V253">
        <f t="shared" si="102"/>
        <v>3.0618886072557081</v>
      </c>
      <c r="W253">
        <f t="shared" si="103"/>
        <v>3.6999036945455201</v>
      </c>
      <c r="X253">
        <f t="shared" si="104"/>
        <v>0.63843637115228224</v>
      </c>
      <c r="Y253">
        <f t="shared" si="105"/>
        <v>0.23268890768778833</v>
      </c>
      <c r="Z253">
        <f t="shared" si="106"/>
        <v>-0.20990993079429712</v>
      </c>
      <c r="AA253">
        <f t="shared" si="107"/>
        <v>-2.2779198206252172E-2</v>
      </c>
      <c r="AB253">
        <f t="shared" si="108"/>
        <v>-2.2131276097847596E-7</v>
      </c>
      <c r="AC253">
        <v>0</v>
      </c>
      <c r="AD253">
        <v>0</v>
      </c>
      <c r="AE253">
        <v>2</v>
      </c>
      <c r="AF253">
        <v>8</v>
      </c>
      <c r="AG253">
        <v>1</v>
      </c>
      <c r="AH253">
        <f t="shared" si="109"/>
        <v>1</v>
      </c>
      <c r="AI253">
        <f t="shared" si="110"/>
        <v>0</v>
      </c>
      <c r="AJ253">
        <f t="shared" si="111"/>
        <v>53706.638361079124</v>
      </c>
      <c r="AK253">
        <f t="shared" si="112"/>
        <v>0</v>
      </c>
      <c r="AL253">
        <f t="shared" si="113"/>
        <v>0</v>
      </c>
      <c r="AM253">
        <f t="shared" si="114"/>
        <v>0.49</v>
      </c>
      <c r="AN253">
        <f t="shared" si="115"/>
        <v>0.39</v>
      </c>
      <c r="AO253">
        <v>8.85</v>
      </c>
      <c r="AP253">
        <v>0.5</v>
      </c>
      <c r="AQ253" t="s">
        <v>192</v>
      </c>
      <c r="AR253">
        <v>1591799230.9967699</v>
      </c>
      <c r="AS253">
        <v>411.51780645161301</v>
      </c>
      <c r="AT253">
        <v>409.97829032258102</v>
      </c>
      <c r="AU253">
        <v>30.068154838709699</v>
      </c>
      <c r="AV253">
        <v>30.072683870967701</v>
      </c>
      <c r="AW253">
        <v>1000.03722580645</v>
      </c>
      <c r="AX253">
        <v>101.70609677419399</v>
      </c>
      <c r="AY253">
        <v>0.12551290322580599</v>
      </c>
      <c r="AZ253">
        <v>27.5661064516129</v>
      </c>
      <c r="BA253">
        <v>999.9</v>
      </c>
      <c r="BB253">
        <v>999.9</v>
      </c>
      <c r="BC253">
        <v>10005.56</v>
      </c>
      <c r="BD253">
        <v>0</v>
      </c>
      <c r="BE253">
        <v>0.282605</v>
      </c>
      <c r="BF253">
        <v>1591799224.5999999</v>
      </c>
      <c r="BG253" t="s">
        <v>776</v>
      </c>
      <c r="BH253">
        <v>41</v>
      </c>
      <c r="BI253">
        <v>-1.8460000000000001</v>
      </c>
      <c r="BJ253">
        <v>0.33300000000000002</v>
      </c>
      <c r="BK253">
        <v>410</v>
      </c>
      <c r="BL253">
        <v>30</v>
      </c>
      <c r="BM253">
        <v>0.27</v>
      </c>
      <c r="BN253">
        <v>0.17</v>
      </c>
      <c r="BO253">
        <v>1.0589139299999999</v>
      </c>
      <c r="BP253">
        <v>8.0661496980653293</v>
      </c>
      <c r="BQ253">
        <v>0.89344357855282297</v>
      </c>
      <c r="BR253">
        <v>0</v>
      </c>
      <c r="BS253">
        <v>-3.8386753404761899E-3</v>
      </c>
      <c r="BT253">
        <v>1.13859625421884E-2</v>
      </c>
      <c r="BU253">
        <v>3.5451945220449001E-3</v>
      </c>
      <c r="BV253">
        <v>1</v>
      </c>
      <c r="BW253">
        <v>1</v>
      </c>
      <c r="BX253">
        <v>2</v>
      </c>
      <c r="BY253" t="s">
        <v>200</v>
      </c>
      <c r="BZ253">
        <v>100</v>
      </c>
      <c r="CA253">
        <v>100</v>
      </c>
      <c r="CB253">
        <v>-1.8460000000000001</v>
      </c>
      <c r="CC253">
        <v>0.33300000000000002</v>
      </c>
      <c r="CD253">
        <v>2</v>
      </c>
      <c r="CE253">
        <v>1077.07</v>
      </c>
      <c r="CF253">
        <v>774.375</v>
      </c>
      <c r="CG253">
        <v>26.999199999999998</v>
      </c>
      <c r="CH253">
        <v>32.936100000000003</v>
      </c>
      <c r="CI253">
        <v>30.0002</v>
      </c>
      <c r="CJ253">
        <v>32.836399999999998</v>
      </c>
      <c r="CK253">
        <v>32.880000000000003</v>
      </c>
      <c r="CL253">
        <v>30.6252</v>
      </c>
      <c r="CM253">
        <v>-30</v>
      </c>
      <c r="CN253">
        <v>-30</v>
      </c>
      <c r="CO253">
        <v>27</v>
      </c>
      <c r="CP253">
        <v>410</v>
      </c>
      <c r="CQ253">
        <v>20</v>
      </c>
      <c r="CR253">
        <v>98.09</v>
      </c>
      <c r="CS253">
        <v>105.57599999999999</v>
      </c>
    </row>
    <row r="254" spans="1:97" x14ac:dyDescent="0.25">
      <c r="A254">
        <v>238</v>
      </c>
      <c r="B254">
        <v>1591799244.5999999</v>
      </c>
      <c r="C254">
        <v>13809.8999998569</v>
      </c>
      <c r="D254" t="s">
        <v>777</v>
      </c>
      <c r="E254" t="s">
        <v>778</v>
      </c>
      <c r="F254">
        <v>1591799236.2451601</v>
      </c>
      <c r="G254">
        <f t="shared" si="87"/>
        <v>-1.5896269237757345E-6</v>
      </c>
      <c r="H254">
        <f t="shared" si="88"/>
        <v>-2.1628332115094318</v>
      </c>
      <c r="I254">
        <f t="shared" si="89"/>
        <v>411.90564516129001</v>
      </c>
      <c r="J254">
        <f t="shared" si="90"/>
        <v>-13623.321198823267</v>
      </c>
      <c r="K254">
        <f t="shared" si="91"/>
        <v>-1387.2937907318997</v>
      </c>
      <c r="L254">
        <f t="shared" si="92"/>
        <v>41.945288932116874</v>
      </c>
      <c r="M254">
        <f t="shared" si="93"/>
        <v>-2.4534916586285954E-4</v>
      </c>
      <c r="N254">
        <f t="shared" si="94"/>
        <v>2</v>
      </c>
      <c r="O254">
        <f t="shared" si="95"/>
        <v>-2.4536588826404261E-4</v>
      </c>
      <c r="P254">
        <f t="shared" si="96"/>
        <v>-1.5335217766710113E-4</v>
      </c>
      <c r="Q254">
        <f t="shared" si="97"/>
        <v>0</v>
      </c>
      <c r="R254">
        <f t="shared" si="98"/>
        <v>27.564163931133148</v>
      </c>
      <c r="S254">
        <f t="shared" si="99"/>
        <v>27.564163931133148</v>
      </c>
      <c r="T254">
        <f t="shared" si="100"/>
        <v>3.6994833748124099</v>
      </c>
      <c r="U254">
        <f t="shared" si="101"/>
        <v>82.761809553427355</v>
      </c>
      <c r="V254">
        <f t="shared" si="102"/>
        <v>3.0616543600817696</v>
      </c>
      <c r="W254">
        <f t="shared" si="103"/>
        <v>3.6993564744440506</v>
      </c>
      <c r="X254">
        <f t="shared" si="104"/>
        <v>0.63782901473064024</v>
      </c>
      <c r="Y254">
        <f t="shared" si="105"/>
        <v>7.0102547338509888E-2</v>
      </c>
      <c r="Z254">
        <f t="shared" si="106"/>
        <v>-6.3240045988583751E-2</v>
      </c>
      <c r="AA254">
        <f t="shared" si="107"/>
        <v>-6.8625214364926232E-3</v>
      </c>
      <c r="AB254">
        <f t="shared" si="108"/>
        <v>-2.0086566479560197E-8</v>
      </c>
      <c r="AC254">
        <v>0</v>
      </c>
      <c r="AD254">
        <v>0</v>
      </c>
      <c r="AE254">
        <v>2</v>
      </c>
      <c r="AF254">
        <v>8</v>
      </c>
      <c r="AG254">
        <v>1</v>
      </c>
      <c r="AH254">
        <f t="shared" si="109"/>
        <v>1</v>
      </c>
      <c r="AI254">
        <f t="shared" si="110"/>
        <v>0</v>
      </c>
      <c r="AJ254">
        <f t="shared" si="111"/>
        <v>53700.581331787092</v>
      </c>
      <c r="AK254">
        <f t="shared" si="112"/>
        <v>0</v>
      </c>
      <c r="AL254">
        <f t="shared" si="113"/>
        <v>0</v>
      </c>
      <c r="AM254">
        <f t="shared" si="114"/>
        <v>0.49</v>
      </c>
      <c r="AN254">
        <f t="shared" si="115"/>
        <v>0.39</v>
      </c>
      <c r="AO254">
        <v>8.85</v>
      </c>
      <c r="AP254">
        <v>0.5</v>
      </c>
      <c r="AQ254" t="s">
        <v>192</v>
      </c>
      <c r="AR254">
        <v>1591799236.2451601</v>
      </c>
      <c r="AS254">
        <v>411.90564516129001</v>
      </c>
      <c r="AT254">
        <v>409.99096774193498</v>
      </c>
      <c r="AU254">
        <v>30.0656580645161</v>
      </c>
      <c r="AV254">
        <v>30.067022580645201</v>
      </c>
      <c r="AW254">
        <v>1000.00493548387</v>
      </c>
      <c r="AX254">
        <v>101.706129032258</v>
      </c>
      <c r="AY254">
        <v>0.12614596774193601</v>
      </c>
      <c r="AZ254">
        <v>27.5635774193548</v>
      </c>
      <c r="BA254">
        <v>999.9</v>
      </c>
      <c r="BB254">
        <v>999.9</v>
      </c>
      <c r="BC254">
        <v>10004.292258064501</v>
      </c>
      <c r="BD254">
        <v>0</v>
      </c>
      <c r="BE254">
        <v>0.282605</v>
      </c>
      <c r="BF254">
        <v>1591799224.5999999</v>
      </c>
      <c r="BG254" t="s">
        <v>776</v>
      </c>
      <c r="BH254">
        <v>41</v>
      </c>
      <c r="BI254">
        <v>-1.8460000000000001</v>
      </c>
      <c r="BJ254">
        <v>0.33300000000000002</v>
      </c>
      <c r="BK254">
        <v>410</v>
      </c>
      <c r="BL254">
        <v>30</v>
      </c>
      <c r="BM254">
        <v>0.27</v>
      </c>
      <c r="BN254">
        <v>0.17</v>
      </c>
      <c r="BO254">
        <v>1.50903023</v>
      </c>
      <c r="BP254">
        <v>5.5467860479949502</v>
      </c>
      <c r="BQ254">
        <v>0.72185376134115797</v>
      </c>
      <c r="BR254">
        <v>0</v>
      </c>
      <c r="BS254">
        <v>-1.3176140785714299E-3</v>
      </c>
      <c r="BT254">
        <v>1.9155143075740899E-2</v>
      </c>
      <c r="BU254">
        <v>3.8201573160459301E-3</v>
      </c>
      <c r="BV254">
        <v>1</v>
      </c>
      <c r="BW254">
        <v>1</v>
      </c>
      <c r="BX254">
        <v>2</v>
      </c>
      <c r="BY254" t="s">
        <v>200</v>
      </c>
      <c r="BZ254">
        <v>100</v>
      </c>
      <c r="CA254">
        <v>100</v>
      </c>
      <c r="CB254">
        <v>-1.8460000000000001</v>
      </c>
      <c r="CC254">
        <v>0.33300000000000002</v>
      </c>
      <c r="CD254">
        <v>2</v>
      </c>
      <c r="CE254">
        <v>1077.31</v>
      </c>
      <c r="CF254">
        <v>774.90599999999995</v>
      </c>
      <c r="CG254">
        <v>26.999300000000002</v>
      </c>
      <c r="CH254">
        <v>32.936100000000003</v>
      </c>
      <c r="CI254">
        <v>30.0001</v>
      </c>
      <c r="CJ254">
        <v>32.836399999999998</v>
      </c>
      <c r="CK254">
        <v>32.880000000000003</v>
      </c>
      <c r="CL254">
        <v>30.624300000000002</v>
      </c>
      <c r="CM254">
        <v>-30</v>
      </c>
      <c r="CN254">
        <v>-30</v>
      </c>
      <c r="CO254">
        <v>27</v>
      </c>
      <c r="CP254">
        <v>410</v>
      </c>
      <c r="CQ254">
        <v>20</v>
      </c>
      <c r="CR254">
        <v>98.090299999999999</v>
      </c>
      <c r="CS254">
        <v>105.577</v>
      </c>
    </row>
    <row r="255" spans="1:97" x14ac:dyDescent="0.25">
      <c r="A255">
        <v>239</v>
      </c>
      <c r="B255">
        <v>1591799249.5999999</v>
      </c>
      <c r="C255">
        <v>13814.8999998569</v>
      </c>
      <c r="D255" t="s">
        <v>779</v>
      </c>
      <c r="E255" t="s">
        <v>780</v>
      </c>
      <c r="F255">
        <v>1591799241.03548</v>
      </c>
      <c r="G255">
        <f t="shared" si="87"/>
        <v>3.4835612836497889E-6</v>
      </c>
      <c r="H255">
        <f t="shared" si="88"/>
        <v>-2.185099219358051</v>
      </c>
      <c r="I255">
        <f t="shared" si="89"/>
        <v>411.92432258064503</v>
      </c>
      <c r="J255">
        <f t="shared" si="90"/>
        <v>6870.2314769908717</v>
      </c>
      <c r="K255">
        <f t="shared" si="91"/>
        <v>699.61321166780078</v>
      </c>
      <c r="L255">
        <f t="shared" si="92"/>
        <v>41.947305451046184</v>
      </c>
      <c r="M255">
        <f t="shared" si="93"/>
        <v>5.3826945593609646E-4</v>
      </c>
      <c r="N255">
        <f t="shared" si="94"/>
        <v>2</v>
      </c>
      <c r="O255">
        <f t="shared" si="95"/>
        <v>5.3818898726147688E-4</v>
      </c>
      <c r="P255">
        <f t="shared" si="96"/>
        <v>3.3637534564643815E-4</v>
      </c>
      <c r="Q255">
        <f t="shared" si="97"/>
        <v>0</v>
      </c>
      <c r="R255">
        <f t="shared" si="98"/>
        <v>27.561046955092682</v>
      </c>
      <c r="S255">
        <f t="shared" si="99"/>
        <v>27.561046955092682</v>
      </c>
      <c r="T255">
        <f t="shared" si="100"/>
        <v>3.6988090151816024</v>
      </c>
      <c r="U255">
        <f t="shared" si="101"/>
        <v>82.765061382668705</v>
      </c>
      <c r="V255">
        <f t="shared" si="102"/>
        <v>3.0615516909122049</v>
      </c>
      <c r="W255">
        <f t="shared" si="103"/>
        <v>3.6990870782502734</v>
      </c>
      <c r="X255">
        <f t="shared" si="104"/>
        <v>0.63725732426939752</v>
      </c>
      <c r="Y255">
        <f t="shared" si="105"/>
        <v>-0.15362505260895568</v>
      </c>
      <c r="Z255">
        <f t="shared" si="106"/>
        <v>0.13858650763345401</v>
      </c>
      <c r="AA255">
        <f t="shared" si="107"/>
        <v>1.5038448510769183E-2</v>
      </c>
      <c r="AB255">
        <f t="shared" si="108"/>
        <v>-9.6464732479706328E-8</v>
      </c>
      <c r="AC255">
        <v>0</v>
      </c>
      <c r="AD255">
        <v>0</v>
      </c>
      <c r="AE255">
        <v>2</v>
      </c>
      <c r="AF255">
        <v>6</v>
      </c>
      <c r="AG255">
        <v>1</v>
      </c>
      <c r="AH255">
        <f t="shared" si="109"/>
        <v>1</v>
      </c>
      <c r="AI255">
        <f t="shared" si="110"/>
        <v>0</v>
      </c>
      <c r="AJ255">
        <f t="shared" si="111"/>
        <v>53677.300762253115</v>
      </c>
      <c r="AK255">
        <f t="shared" si="112"/>
        <v>0</v>
      </c>
      <c r="AL255">
        <f t="shared" si="113"/>
        <v>0</v>
      </c>
      <c r="AM255">
        <f t="shared" si="114"/>
        <v>0.49</v>
      </c>
      <c r="AN255">
        <f t="shared" si="115"/>
        <v>0.39</v>
      </c>
      <c r="AO255">
        <v>8.85</v>
      </c>
      <c r="AP255">
        <v>0.5</v>
      </c>
      <c r="AQ255" t="s">
        <v>192</v>
      </c>
      <c r="AR255">
        <v>1591799241.03548</v>
      </c>
      <c r="AS255">
        <v>411.92432258064503</v>
      </c>
      <c r="AT255">
        <v>409.99174193548401</v>
      </c>
      <c r="AU255">
        <v>30.064567741935502</v>
      </c>
      <c r="AV255">
        <v>30.061577419354801</v>
      </c>
      <c r="AW255">
        <v>999.98045161290304</v>
      </c>
      <c r="AX255">
        <v>101.706451612903</v>
      </c>
      <c r="AY255">
        <v>0.12610148387096801</v>
      </c>
      <c r="AZ255">
        <v>27.562332258064501</v>
      </c>
      <c r="BA255">
        <v>999.9</v>
      </c>
      <c r="BB255">
        <v>999.9</v>
      </c>
      <c r="BC255">
        <v>9999.6938709677397</v>
      </c>
      <c r="BD255">
        <v>0</v>
      </c>
      <c r="BE255">
        <v>0.282605</v>
      </c>
      <c r="BF255">
        <v>1591799224.5999999</v>
      </c>
      <c r="BG255" t="s">
        <v>776</v>
      </c>
      <c r="BH255">
        <v>41</v>
      </c>
      <c r="BI255">
        <v>-1.8460000000000001</v>
      </c>
      <c r="BJ255">
        <v>0.33300000000000002</v>
      </c>
      <c r="BK255">
        <v>410</v>
      </c>
      <c r="BL255">
        <v>30</v>
      </c>
      <c r="BM255">
        <v>0.27</v>
      </c>
      <c r="BN255">
        <v>0.17</v>
      </c>
      <c r="BO255">
        <v>1.90253595238095</v>
      </c>
      <c r="BP255">
        <v>0.43768398022835397</v>
      </c>
      <c r="BQ255">
        <v>0.12175455788983899</v>
      </c>
      <c r="BR255">
        <v>0</v>
      </c>
      <c r="BS255">
        <v>7.3410209285714302E-4</v>
      </c>
      <c r="BT255">
        <v>5.3586140062877201E-2</v>
      </c>
      <c r="BU255">
        <v>5.5453906693975702E-3</v>
      </c>
      <c r="BV255">
        <v>1</v>
      </c>
      <c r="BW255">
        <v>1</v>
      </c>
      <c r="BX255">
        <v>2</v>
      </c>
      <c r="BY255" t="s">
        <v>200</v>
      </c>
      <c r="BZ255">
        <v>100</v>
      </c>
      <c r="CA255">
        <v>100</v>
      </c>
      <c r="CB255">
        <v>-1.8460000000000001</v>
      </c>
      <c r="CC255">
        <v>0.33300000000000002</v>
      </c>
      <c r="CD255">
        <v>2</v>
      </c>
      <c r="CE255">
        <v>1078.68</v>
      </c>
      <c r="CF255">
        <v>775.22</v>
      </c>
      <c r="CG255">
        <v>26.999400000000001</v>
      </c>
      <c r="CH255">
        <v>32.936100000000003</v>
      </c>
      <c r="CI255">
        <v>30.0001</v>
      </c>
      <c r="CJ255">
        <v>32.836399999999998</v>
      </c>
      <c r="CK255">
        <v>32.880000000000003</v>
      </c>
      <c r="CL255">
        <v>30.625299999999999</v>
      </c>
      <c r="CM255">
        <v>-30</v>
      </c>
      <c r="CN255">
        <v>-30</v>
      </c>
      <c r="CO255">
        <v>27</v>
      </c>
      <c r="CP255">
        <v>410</v>
      </c>
      <c r="CQ255">
        <v>20</v>
      </c>
      <c r="CR255">
        <v>98.092600000000004</v>
      </c>
      <c r="CS255">
        <v>105.577</v>
      </c>
    </row>
    <row r="256" spans="1:97" x14ac:dyDescent="0.25">
      <c r="A256">
        <v>240</v>
      </c>
      <c r="B256">
        <v>1591799254.5999999</v>
      </c>
      <c r="C256">
        <v>13819.8999998569</v>
      </c>
      <c r="D256" t="s">
        <v>781</v>
      </c>
      <c r="E256" t="s">
        <v>782</v>
      </c>
      <c r="F256">
        <v>1591799245.9709699</v>
      </c>
      <c r="G256">
        <f t="shared" si="87"/>
        <v>8.7408629368330161E-6</v>
      </c>
      <c r="H256">
        <f t="shared" si="88"/>
        <v>-2.1963466930939775</v>
      </c>
      <c r="I256">
        <f t="shared" si="89"/>
        <v>411.92780645161298</v>
      </c>
      <c r="J256">
        <f t="shared" si="90"/>
        <v>2993.9554225864736</v>
      </c>
      <c r="K256">
        <f t="shared" si="91"/>
        <v>304.88146287576495</v>
      </c>
      <c r="L256">
        <f t="shared" si="92"/>
        <v>41.947569186476549</v>
      </c>
      <c r="M256">
        <f t="shared" si="93"/>
        <v>1.3522167375691009E-3</v>
      </c>
      <c r="N256">
        <f t="shared" si="94"/>
        <v>2</v>
      </c>
      <c r="O256">
        <f t="shared" si="95"/>
        <v>1.3517090296061816E-3</v>
      </c>
      <c r="P256">
        <f t="shared" si="96"/>
        <v>8.4486374205305892E-4</v>
      </c>
      <c r="Q256">
        <f t="shared" si="97"/>
        <v>0</v>
      </c>
      <c r="R256">
        <f t="shared" si="98"/>
        <v>27.557862043484626</v>
      </c>
      <c r="S256">
        <f t="shared" si="99"/>
        <v>27.557862043484626</v>
      </c>
      <c r="T256">
        <f t="shared" si="100"/>
        <v>3.6981200684569533</v>
      </c>
      <c r="U256">
        <f t="shared" si="101"/>
        <v>82.768991107165519</v>
      </c>
      <c r="V256">
        <f t="shared" si="102"/>
        <v>3.0614740925016735</v>
      </c>
      <c r="W256">
        <f t="shared" si="103"/>
        <v>3.6988176991765149</v>
      </c>
      <c r="X256">
        <f t="shared" si="104"/>
        <v>0.63664597595527983</v>
      </c>
      <c r="Y256">
        <f t="shared" si="105"/>
        <v>-0.385472055514336</v>
      </c>
      <c r="Z256">
        <f t="shared" si="106"/>
        <v>0.3477381458952315</v>
      </c>
      <c r="AA256">
        <f t="shared" si="107"/>
        <v>3.773330228996967E-2</v>
      </c>
      <c r="AB256">
        <f t="shared" si="108"/>
        <v>-6.0732913481631456E-7</v>
      </c>
      <c r="AC256">
        <v>0</v>
      </c>
      <c r="AD256">
        <v>0</v>
      </c>
      <c r="AE256">
        <v>2</v>
      </c>
      <c r="AF256">
        <v>6</v>
      </c>
      <c r="AG256">
        <v>1</v>
      </c>
      <c r="AH256">
        <f t="shared" si="109"/>
        <v>1</v>
      </c>
      <c r="AI256">
        <f t="shared" si="110"/>
        <v>0</v>
      </c>
      <c r="AJ256">
        <f t="shared" si="111"/>
        <v>53692.004446165505</v>
      </c>
      <c r="AK256">
        <f t="shared" si="112"/>
        <v>0</v>
      </c>
      <c r="AL256">
        <f t="shared" si="113"/>
        <v>0</v>
      </c>
      <c r="AM256">
        <f t="shared" si="114"/>
        <v>0.49</v>
      </c>
      <c r="AN256">
        <f t="shared" si="115"/>
        <v>0.39</v>
      </c>
      <c r="AO256">
        <v>8.85</v>
      </c>
      <c r="AP256">
        <v>0.5</v>
      </c>
      <c r="AQ256" t="s">
        <v>192</v>
      </c>
      <c r="AR256">
        <v>1591799245.9709699</v>
      </c>
      <c r="AS256">
        <v>411.92780645161298</v>
      </c>
      <c r="AT256">
        <v>409.98719354838698</v>
      </c>
      <c r="AU256">
        <v>30.063870967741899</v>
      </c>
      <c r="AV256">
        <v>30.0563677419355</v>
      </c>
      <c r="AW256">
        <v>999.98319354838702</v>
      </c>
      <c r="AX256">
        <v>101.706161290323</v>
      </c>
      <c r="AY256">
        <v>0.12617080645161299</v>
      </c>
      <c r="AZ256">
        <v>27.561087096774202</v>
      </c>
      <c r="BA256">
        <v>999.9</v>
      </c>
      <c r="BB256">
        <v>999.9</v>
      </c>
      <c r="BC256">
        <v>10002.536451612899</v>
      </c>
      <c r="BD256">
        <v>0</v>
      </c>
      <c r="BE256">
        <v>0.282605</v>
      </c>
      <c r="BF256">
        <v>1591799224.5999999</v>
      </c>
      <c r="BG256" t="s">
        <v>776</v>
      </c>
      <c r="BH256">
        <v>41</v>
      </c>
      <c r="BI256">
        <v>-1.8460000000000001</v>
      </c>
      <c r="BJ256">
        <v>0.33300000000000002</v>
      </c>
      <c r="BK256">
        <v>410</v>
      </c>
      <c r="BL256">
        <v>30</v>
      </c>
      <c r="BM256">
        <v>0.27</v>
      </c>
      <c r="BN256">
        <v>0.17</v>
      </c>
      <c r="BO256">
        <v>1.9388821428571399</v>
      </c>
      <c r="BP256">
        <v>7.5961137671233595E-2</v>
      </c>
      <c r="BQ256">
        <v>2.21211401298907E-2</v>
      </c>
      <c r="BR256">
        <v>1</v>
      </c>
      <c r="BS256">
        <v>5.0043368547619E-3</v>
      </c>
      <c r="BT256">
        <v>5.4368330634157497E-2</v>
      </c>
      <c r="BU256">
        <v>5.5266860694842702E-3</v>
      </c>
      <c r="BV256">
        <v>1</v>
      </c>
      <c r="BW256">
        <v>2</v>
      </c>
      <c r="BX256">
        <v>2</v>
      </c>
      <c r="BY256" t="s">
        <v>197</v>
      </c>
      <c r="BZ256">
        <v>100</v>
      </c>
      <c r="CA256">
        <v>100</v>
      </c>
      <c r="CB256">
        <v>-1.8460000000000001</v>
      </c>
      <c r="CC256">
        <v>0.33300000000000002</v>
      </c>
      <c r="CD256">
        <v>2</v>
      </c>
      <c r="CE256">
        <v>1079.18</v>
      </c>
      <c r="CF256">
        <v>775.26800000000003</v>
      </c>
      <c r="CG256">
        <v>26.999400000000001</v>
      </c>
      <c r="CH256">
        <v>32.936100000000003</v>
      </c>
      <c r="CI256">
        <v>30.0001</v>
      </c>
      <c r="CJ256">
        <v>32.834600000000002</v>
      </c>
      <c r="CK256">
        <v>32.880000000000003</v>
      </c>
      <c r="CL256">
        <v>30.625900000000001</v>
      </c>
      <c r="CM256">
        <v>-30</v>
      </c>
      <c r="CN256">
        <v>-30</v>
      </c>
      <c r="CO256">
        <v>27</v>
      </c>
      <c r="CP256">
        <v>410</v>
      </c>
      <c r="CQ256">
        <v>20</v>
      </c>
      <c r="CR256">
        <v>98.0929</v>
      </c>
      <c r="CS256">
        <v>105.578</v>
      </c>
    </row>
    <row r="257" spans="1:97" x14ac:dyDescent="0.25">
      <c r="A257">
        <v>241</v>
      </c>
      <c r="B257">
        <v>1591799259.5999999</v>
      </c>
      <c r="C257">
        <v>13824.8999998569</v>
      </c>
      <c r="D257" t="s">
        <v>783</v>
      </c>
      <c r="E257" t="s">
        <v>784</v>
      </c>
      <c r="F257">
        <v>1591799250.9709699</v>
      </c>
      <c r="G257">
        <f t="shared" si="87"/>
        <v>1.329169899376348E-5</v>
      </c>
      <c r="H257">
        <f t="shared" si="88"/>
        <v>-2.1945838698061566</v>
      </c>
      <c r="I257">
        <f t="shared" si="89"/>
        <v>411.92729032258097</v>
      </c>
      <c r="J257">
        <f t="shared" si="90"/>
        <v>2105.6459538063768</v>
      </c>
      <c r="K257">
        <f t="shared" si="91"/>
        <v>214.42231577811819</v>
      </c>
      <c r="L257">
        <f t="shared" si="92"/>
        <v>41.947414456597208</v>
      </c>
      <c r="M257">
        <f t="shared" si="93"/>
        <v>2.0583523634964103E-3</v>
      </c>
      <c r="N257">
        <f t="shared" si="94"/>
        <v>2</v>
      </c>
      <c r="O257">
        <f t="shared" si="95"/>
        <v>2.0571761968604645E-3</v>
      </c>
      <c r="P257">
        <f t="shared" si="96"/>
        <v>1.2858407384191497E-3</v>
      </c>
      <c r="Q257">
        <f t="shared" si="97"/>
        <v>0</v>
      </c>
      <c r="R257">
        <f t="shared" si="98"/>
        <v>27.55469907617924</v>
      </c>
      <c r="S257">
        <f t="shared" si="99"/>
        <v>27.55469907617924</v>
      </c>
      <c r="T257">
        <f t="shared" si="100"/>
        <v>3.697435979463263</v>
      </c>
      <c r="U257">
        <f t="shared" si="101"/>
        <v>82.771994146681891</v>
      </c>
      <c r="V257">
        <f t="shared" si="102"/>
        <v>3.0613194719058439</v>
      </c>
      <c r="W257">
        <f t="shared" si="103"/>
        <v>3.6984966998388598</v>
      </c>
      <c r="X257">
        <f t="shared" si="104"/>
        <v>0.63611650755741911</v>
      </c>
      <c r="Y257">
        <f t="shared" si="105"/>
        <v>-0.58616392562496944</v>
      </c>
      <c r="Z257">
        <f t="shared" si="106"/>
        <v>0.52878502940984284</v>
      </c>
      <c r="AA257">
        <f t="shared" si="107"/>
        <v>5.737749187630093E-2</v>
      </c>
      <c r="AB257">
        <f t="shared" si="108"/>
        <v>-1.4043388256723688E-6</v>
      </c>
      <c r="AC257">
        <v>0</v>
      </c>
      <c r="AD257">
        <v>0</v>
      </c>
      <c r="AE257">
        <v>2</v>
      </c>
      <c r="AF257">
        <v>6</v>
      </c>
      <c r="AG257">
        <v>1</v>
      </c>
      <c r="AH257">
        <f t="shared" si="109"/>
        <v>1</v>
      </c>
      <c r="AI257">
        <f t="shared" si="110"/>
        <v>0</v>
      </c>
      <c r="AJ257">
        <f t="shared" si="111"/>
        <v>53699.010904718605</v>
      </c>
      <c r="AK257">
        <f t="shared" si="112"/>
        <v>0</v>
      </c>
      <c r="AL257">
        <f t="shared" si="113"/>
        <v>0</v>
      </c>
      <c r="AM257">
        <f t="shared" si="114"/>
        <v>0.49</v>
      </c>
      <c r="AN257">
        <f t="shared" si="115"/>
        <v>0.39</v>
      </c>
      <c r="AO257">
        <v>8.85</v>
      </c>
      <c r="AP257">
        <v>0.5</v>
      </c>
      <c r="AQ257" t="s">
        <v>192</v>
      </c>
      <c r="AR257">
        <v>1591799250.9709699</v>
      </c>
      <c r="AS257">
        <v>411.92729032258097</v>
      </c>
      <c r="AT257">
        <v>409.98990322580602</v>
      </c>
      <c r="AU257">
        <v>30.0624258064516</v>
      </c>
      <c r="AV257">
        <v>30.051016129032298</v>
      </c>
      <c r="AW257">
        <v>999.98661290322605</v>
      </c>
      <c r="AX257">
        <v>101.705967741935</v>
      </c>
      <c r="AY257">
        <v>0.12611632258064501</v>
      </c>
      <c r="AZ257">
        <v>27.559603225806502</v>
      </c>
      <c r="BA257">
        <v>999.9</v>
      </c>
      <c r="BB257">
        <v>999.9</v>
      </c>
      <c r="BC257">
        <v>10003.8658064516</v>
      </c>
      <c r="BD257">
        <v>0</v>
      </c>
      <c r="BE257">
        <v>0.282605</v>
      </c>
      <c r="BF257">
        <v>1591799224.5999999</v>
      </c>
      <c r="BG257" t="s">
        <v>776</v>
      </c>
      <c r="BH257">
        <v>41</v>
      </c>
      <c r="BI257">
        <v>-1.8460000000000001</v>
      </c>
      <c r="BJ257">
        <v>0.33300000000000002</v>
      </c>
      <c r="BK257">
        <v>410</v>
      </c>
      <c r="BL257">
        <v>30</v>
      </c>
      <c r="BM257">
        <v>0.27</v>
      </c>
      <c r="BN257">
        <v>0.17</v>
      </c>
      <c r="BO257">
        <v>1.9353111904761899</v>
      </c>
      <c r="BP257">
        <v>4.7340247953987197E-2</v>
      </c>
      <c r="BQ257">
        <v>2.3731048298477501E-2</v>
      </c>
      <c r="BR257">
        <v>1</v>
      </c>
      <c r="BS257">
        <v>9.3358344999999992E-3</v>
      </c>
      <c r="BT257">
        <v>4.7205134673043901E-2</v>
      </c>
      <c r="BU257">
        <v>4.7930828972802602E-3</v>
      </c>
      <c r="BV257">
        <v>1</v>
      </c>
      <c r="BW257">
        <v>2</v>
      </c>
      <c r="BX257">
        <v>2</v>
      </c>
      <c r="BY257" t="s">
        <v>197</v>
      </c>
      <c r="BZ257">
        <v>100</v>
      </c>
      <c r="CA257">
        <v>100</v>
      </c>
      <c r="CB257">
        <v>-1.8460000000000001</v>
      </c>
      <c r="CC257">
        <v>0.33300000000000002</v>
      </c>
      <c r="CD257">
        <v>2</v>
      </c>
      <c r="CE257">
        <v>1079.21</v>
      </c>
      <c r="CF257">
        <v>775.28</v>
      </c>
      <c r="CG257">
        <v>26.999500000000001</v>
      </c>
      <c r="CH257">
        <v>32.936100000000003</v>
      </c>
      <c r="CI257">
        <v>30</v>
      </c>
      <c r="CJ257">
        <v>32.833500000000001</v>
      </c>
      <c r="CK257">
        <v>32.877099999999999</v>
      </c>
      <c r="CL257">
        <v>30.625800000000002</v>
      </c>
      <c r="CM257">
        <v>-30</v>
      </c>
      <c r="CN257">
        <v>-30</v>
      </c>
      <c r="CO257">
        <v>27</v>
      </c>
      <c r="CP257">
        <v>410</v>
      </c>
      <c r="CQ257">
        <v>20</v>
      </c>
      <c r="CR257">
        <v>98.091800000000006</v>
      </c>
      <c r="CS257">
        <v>105.577</v>
      </c>
    </row>
    <row r="258" spans="1:97" x14ac:dyDescent="0.25">
      <c r="A258">
        <v>242</v>
      </c>
      <c r="B258">
        <v>1591799264.5999999</v>
      </c>
      <c r="C258">
        <v>13829.8999998569</v>
      </c>
      <c r="D258" t="s">
        <v>785</v>
      </c>
      <c r="E258" t="s">
        <v>786</v>
      </c>
      <c r="F258">
        <v>1591799255.9709699</v>
      </c>
      <c r="G258">
        <f t="shared" si="87"/>
        <v>1.7538101989392687E-5</v>
      </c>
      <c r="H258">
        <f t="shared" si="88"/>
        <v>-2.1946208835465764</v>
      </c>
      <c r="I258">
        <f t="shared" si="89"/>
        <v>411.92351612903201</v>
      </c>
      <c r="J258">
        <f t="shared" si="90"/>
        <v>1693.6671877398221</v>
      </c>
      <c r="K258">
        <f t="shared" si="91"/>
        <v>172.46974936749842</v>
      </c>
      <c r="L258">
        <f t="shared" si="92"/>
        <v>41.947051994412568</v>
      </c>
      <c r="M258">
        <f t="shared" si="93"/>
        <v>2.7182517372044707E-3</v>
      </c>
      <c r="N258">
        <f t="shared" si="94"/>
        <v>2</v>
      </c>
      <c r="O258">
        <f t="shared" si="95"/>
        <v>2.7162009393718097E-3</v>
      </c>
      <c r="P258">
        <f t="shared" si="96"/>
        <v>1.6978097099208428E-3</v>
      </c>
      <c r="Q258">
        <f t="shared" si="97"/>
        <v>0</v>
      </c>
      <c r="R258">
        <f t="shared" si="98"/>
        <v>27.551880688339235</v>
      </c>
      <c r="S258">
        <f t="shared" si="99"/>
        <v>27.551880688339235</v>
      </c>
      <c r="T258">
        <f t="shared" si="100"/>
        <v>3.6968265094233161</v>
      </c>
      <c r="U258">
        <f t="shared" si="101"/>
        <v>82.772909506555962</v>
      </c>
      <c r="V258">
        <f t="shared" si="102"/>
        <v>3.0611292295169159</v>
      </c>
      <c r="W258">
        <f t="shared" si="103"/>
        <v>3.6982259627764584</v>
      </c>
      <c r="X258">
        <f t="shared" si="104"/>
        <v>0.63569727990640024</v>
      </c>
      <c r="Y258">
        <f t="shared" si="105"/>
        <v>-0.7734302977322175</v>
      </c>
      <c r="Z258">
        <f t="shared" si="106"/>
        <v>0.69772097018478596</v>
      </c>
      <c r="AA258">
        <f t="shared" si="107"/>
        <v>7.5706882586806884E-2</v>
      </c>
      <c r="AB258">
        <f t="shared" si="108"/>
        <v>-2.444960624625736E-6</v>
      </c>
      <c r="AC258">
        <v>0</v>
      </c>
      <c r="AD258">
        <v>0</v>
      </c>
      <c r="AE258">
        <v>2</v>
      </c>
      <c r="AF258">
        <v>6</v>
      </c>
      <c r="AG258">
        <v>1</v>
      </c>
      <c r="AH258">
        <f t="shared" si="109"/>
        <v>1</v>
      </c>
      <c r="AI258">
        <f t="shared" si="110"/>
        <v>0</v>
      </c>
      <c r="AJ258">
        <f t="shared" si="111"/>
        <v>53718.904011718994</v>
      </c>
      <c r="AK258">
        <f t="shared" si="112"/>
        <v>0</v>
      </c>
      <c r="AL258">
        <f t="shared" si="113"/>
        <v>0</v>
      </c>
      <c r="AM258">
        <f t="shared" si="114"/>
        <v>0.49</v>
      </c>
      <c r="AN258">
        <f t="shared" si="115"/>
        <v>0.39</v>
      </c>
      <c r="AO258">
        <v>8.85</v>
      </c>
      <c r="AP258">
        <v>0.5</v>
      </c>
      <c r="AQ258" t="s">
        <v>192</v>
      </c>
      <c r="AR258">
        <v>1591799255.9709699</v>
      </c>
      <c r="AS258">
        <v>411.92351612903201</v>
      </c>
      <c r="AT258">
        <v>409.98764516129</v>
      </c>
      <c r="AU258">
        <v>30.060541935483901</v>
      </c>
      <c r="AV258">
        <v>30.045487096774199</v>
      </c>
      <c r="AW258">
        <v>999.98706451612895</v>
      </c>
      <c r="AX258">
        <v>101.706</v>
      </c>
      <c r="AY258">
        <v>0.12613716129032301</v>
      </c>
      <c r="AZ258">
        <v>27.558351612903198</v>
      </c>
      <c r="BA258">
        <v>999.9</v>
      </c>
      <c r="BB258">
        <v>999.9</v>
      </c>
      <c r="BC258">
        <v>10007.6835483871</v>
      </c>
      <c r="BD258">
        <v>0</v>
      </c>
      <c r="BE258">
        <v>0.282605</v>
      </c>
      <c r="BF258">
        <v>1591799224.5999999</v>
      </c>
      <c r="BG258" t="s">
        <v>776</v>
      </c>
      <c r="BH258">
        <v>41</v>
      </c>
      <c r="BI258">
        <v>-1.8460000000000001</v>
      </c>
      <c r="BJ258">
        <v>0.33300000000000002</v>
      </c>
      <c r="BK258">
        <v>410</v>
      </c>
      <c r="BL258">
        <v>30</v>
      </c>
      <c r="BM258">
        <v>0.27</v>
      </c>
      <c r="BN258">
        <v>0.17</v>
      </c>
      <c r="BO258">
        <v>1.9344785714285699</v>
      </c>
      <c r="BP258">
        <v>-2.1484482618910099E-2</v>
      </c>
      <c r="BQ258">
        <v>2.6854584655265201E-2</v>
      </c>
      <c r="BR258">
        <v>1</v>
      </c>
      <c r="BS258">
        <v>1.3054030238095199E-2</v>
      </c>
      <c r="BT258">
        <v>4.2875482408233898E-2</v>
      </c>
      <c r="BU258">
        <v>4.3734130889694096E-3</v>
      </c>
      <c r="BV258">
        <v>1</v>
      </c>
      <c r="BW258">
        <v>2</v>
      </c>
      <c r="BX258">
        <v>2</v>
      </c>
      <c r="BY258" t="s">
        <v>197</v>
      </c>
      <c r="BZ258">
        <v>100</v>
      </c>
      <c r="CA258">
        <v>100</v>
      </c>
      <c r="CB258">
        <v>-1.8460000000000001</v>
      </c>
      <c r="CC258">
        <v>0.33300000000000002</v>
      </c>
      <c r="CD258">
        <v>2</v>
      </c>
      <c r="CE258">
        <v>1078.75</v>
      </c>
      <c r="CF258">
        <v>775.37699999999995</v>
      </c>
      <c r="CG258">
        <v>26.999500000000001</v>
      </c>
      <c r="CH258">
        <v>32.933599999999998</v>
      </c>
      <c r="CI258">
        <v>30</v>
      </c>
      <c r="CJ258">
        <v>32.833500000000001</v>
      </c>
      <c r="CK258">
        <v>32.877099999999999</v>
      </c>
      <c r="CL258">
        <v>30.625699999999998</v>
      </c>
      <c r="CM258">
        <v>-30</v>
      </c>
      <c r="CN258">
        <v>-30</v>
      </c>
      <c r="CO258">
        <v>27</v>
      </c>
      <c r="CP258">
        <v>410</v>
      </c>
      <c r="CQ258">
        <v>20</v>
      </c>
      <c r="CR258">
        <v>98.092200000000005</v>
      </c>
      <c r="CS258">
        <v>105.578</v>
      </c>
    </row>
    <row r="259" spans="1:97" x14ac:dyDescent="0.25">
      <c r="A259">
        <v>243</v>
      </c>
      <c r="B259">
        <v>1591800033.0999999</v>
      </c>
      <c r="C259">
        <v>14598.3999998569</v>
      </c>
      <c r="D259" t="s">
        <v>789</v>
      </c>
      <c r="E259" t="s">
        <v>790</v>
      </c>
      <c r="F259">
        <v>1591800025.0999999</v>
      </c>
      <c r="G259">
        <f t="shared" si="87"/>
        <v>1.2836379826997445E-4</v>
      </c>
      <c r="H259">
        <f t="shared" si="88"/>
        <v>-2.5516846906361716</v>
      </c>
      <c r="I259">
        <f t="shared" si="89"/>
        <v>412.10932258064503</v>
      </c>
      <c r="J259">
        <f t="shared" si="90"/>
        <v>631.50074301740358</v>
      </c>
      <c r="K259">
        <f t="shared" si="91"/>
        <v>64.301062528643101</v>
      </c>
      <c r="L259">
        <f t="shared" si="92"/>
        <v>41.962052480379285</v>
      </c>
      <c r="M259">
        <f t="shared" si="93"/>
        <v>1.8199110295216737E-2</v>
      </c>
      <c r="N259">
        <f t="shared" si="94"/>
        <v>2</v>
      </c>
      <c r="O259">
        <f t="shared" si="95"/>
        <v>1.8107607625735385E-2</v>
      </c>
      <c r="P259">
        <f t="shared" si="96"/>
        <v>1.1325437474825673E-2</v>
      </c>
      <c r="Q259">
        <f t="shared" si="97"/>
        <v>0</v>
      </c>
      <c r="R259">
        <f t="shared" si="98"/>
        <v>27.46510079953455</v>
      </c>
      <c r="S259">
        <f t="shared" si="99"/>
        <v>27.46510079953455</v>
      </c>
      <c r="T259">
        <f t="shared" si="100"/>
        <v>3.6781034105223669</v>
      </c>
      <c r="U259">
        <f t="shared" si="101"/>
        <v>80.792722211218887</v>
      </c>
      <c r="V259">
        <f t="shared" si="102"/>
        <v>2.9798876949550395</v>
      </c>
      <c r="W259">
        <f t="shared" si="103"/>
        <v>3.6883120328148222</v>
      </c>
      <c r="X259">
        <f t="shared" si="104"/>
        <v>0.69821571556732742</v>
      </c>
      <c r="Y259">
        <f t="shared" si="105"/>
        <v>-5.6608435037058733</v>
      </c>
      <c r="Z259">
        <f t="shared" si="106"/>
        <v>5.106945378080006</v>
      </c>
      <c r="AA259">
        <f t="shared" si="107"/>
        <v>0.55376718970590788</v>
      </c>
      <c r="AB259">
        <f t="shared" si="108"/>
        <v>-1.3093591995971821E-4</v>
      </c>
      <c r="AC259">
        <v>0</v>
      </c>
      <c r="AD259">
        <v>0</v>
      </c>
      <c r="AE259">
        <v>2</v>
      </c>
      <c r="AF259">
        <v>5</v>
      </c>
      <c r="AG259">
        <v>0</v>
      </c>
      <c r="AH259">
        <f t="shared" si="109"/>
        <v>1</v>
      </c>
      <c r="AI259">
        <f t="shared" si="110"/>
        <v>0</v>
      </c>
      <c r="AJ259">
        <f t="shared" si="111"/>
        <v>53687.724714119155</v>
      </c>
      <c r="AK259">
        <f t="shared" si="112"/>
        <v>0</v>
      </c>
      <c r="AL259">
        <f t="shared" si="113"/>
        <v>0</v>
      </c>
      <c r="AM259">
        <f t="shared" si="114"/>
        <v>0.49</v>
      </c>
      <c r="AN259">
        <f t="shared" si="115"/>
        <v>0.39</v>
      </c>
      <c r="AO259">
        <v>8.5</v>
      </c>
      <c r="AP259">
        <v>0.5</v>
      </c>
      <c r="AQ259" t="s">
        <v>192</v>
      </c>
      <c r="AR259">
        <v>1591800025.0999999</v>
      </c>
      <c r="AS259">
        <v>412.10932258064503</v>
      </c>
      <c r="AT259">
        <v>409.98535483871001</v>
      </c>
      <c r="AU259">
        <v>29.265477419354799</v>
      </c>
      <c r="AV259">
        <v>29.1595612903226</v>
      </c>
      <c r="AW259">
        <v>999.99967741935495</v>
      </c>
      <c r="AX259">
        <v>101.699032258065</v>
      </c>
      <c r="AY259">
        <v>0.123591451612903</v>
      </c>
      <c r="AZ259">
        <v>27.512464516129</v>
      </c>
      <c r="BA259">
        <v>999.9</v>
      </c>
      <c r="BB259">
        <v>999.9</v>
      </c>
      <c r="BC259">
        <v>10000.7490322581</v>
      </c>
      <c r="BD259">
        <v>0</v>
      </c>
      <c r="BE259">
        <v>0.282605</v>
      </c>
      <c r="BF259">
        <v>1591800009.0999999</v>
      </c>
      <c r="BG259" t="s">
        <v>791</v>
      </c>
      <c r="BH259">
        <v>42</v>
      </c>
      <c r="BI259">
        <v>-1.786</v>
      </c>
      <c r="BJ259">
        <v>0.32400000000000001</v>
      </c>
      <c r="BK259">
        <v>410</v>
      </c>
      <c r="BL259">
        <v>29</v>
      </c>
      <c r="BM259">
        <v>0.31</v>
      </c>
      <c r="BN259">
        <v>0.21</v>
      </c>
      <c r="BO259">
        <v>2.0208863571428601</v>
      </c>
      <c r="BP259">
        <v>1.5928959371207401</v>
      </c>
      <c r="BQ259">
        <v>0.28929280512639099</v>
      </c>
      <c r="BR259">
        <v>0</v>
      </c>
      <c r="BS259">
        <v>0.10210288333333301</v>
      </c>
      <c r="BT259">
        <v>5.9860623612372599E-2</v>
      </c>
      <c r="BU259">
        <v>1.3534379443457501E-2</v>
      </c>
      <c r="BV259">
        <v>1</v>
      </c>
      <c r="BW259">
        <v>1</v>
      </c>
      <c r="BX259">
        <v>2</v>
      </c>
      <c r="BY259" t="s">
        <v>200</v>
      </c>
      <c r="BZ259">
        <v>100</v>
      </c>
      <c r="CA259">
        <v>100</v>
      </c>
      <c r="CB259">
        <v>-1.786</v>
      </c>
      <c r="CC259">
        <v>0.32400000000000001</v>
      </c>
      <c r="CD259">
        <v>2</v>
      </c>
      <c r="CE259">
        <v>1080.5</v>
      </c>
      <c r="CF259">
        <v>771.47199999999998</v>
      </c>
      <c r="CG259">
        <v>26.999400000000001</v>
      </c>
      <c r="CH259">
        <v>32.540599999999998</v>
      </c>
      <c r="CI259">
        <v>29.9998</v>
      </c>
      <c r="CJ259">
        <v>32.497199999999999</v>
      </c>
      <c r="CK259">
        <v>32.5398</v>
      </c>
      <c r="CL259">
        <v>30.663799999999998</v>
      </c>
      <c r="CM259">
        <v>-30</v>
      </c>
      <c r="CN259">
        <v>-30</v>
      </c>
      <c r="CO259">
        <v>27</v>
      </c>
      <c r="CP259">
        <v>410</v>
      </c>
      <c r="CQ259">
        <v>20</v>
      </c>
      <c r="CR259">
        <v>98.16</v>
      </c>
      <c r="CS259">
        <v>105.64700000000001</v>
      </c>
    </row>
    <row r="260" spans="1:97" x14ac:dyDescent="0.25">
      <c r="A260">
        <v>244</v>
      </c>
      <c r="B260">
        <v>1591800038.0999999</v>
      </c>
      <c r="C260">
        <v>14603.3999998569</v>
      </c>
      <c r="D260" t="s">
        <v>792</v>
      </c>
      <c r="E260" t="s">
        <v>793</v>
      </c>
      <c r="F260">
        <v>1591800029.7451601</v>
      </c>
      <c r="G260">
        <f t="shared" si="87"/>
        <v>1.284421375608646E-4</v>
      </c>
      <c r="H260">
        <f t="shared" si="88"/>
        <v>-2.5512392431100697</v>
      </c>
      <c r="I260">
        <f t="shared" si="89"/>
        <v>412.11051612903202</v>
      </c>
      <c r="J260">
        <f t="shared" si="90"/>
        <v>631.20078421220228</v>
      </c>
      <c r="K260">
        <f t="shared" si="91"/>
        <v>64.270134537110465</v>
      </c>
      <c r="L260">
        <f t="shared" si="92"/>
        <v>41.961922383902653</v>
      </c>
      <c r="M260">
        <f t="shared" si="93"/>
        <v>1.8220793294565826E-2</v>
      </c>
      <c r="N260">
        <f t="shared" si="94"/>
        <v>2</v>
      </c>
      <c r="O260">
        <f t="shared" si="95"/>
        <v>1.812907304988266E-2</v>
      </c>
      <c r="P260">
        <f t="shared" si="96"/>
        <v>1.1338872776349866E-2</v>
      </c>
      <c r="Q260">
        <f t="shared" si="97"/>
        <v>0</v>
      </c>
      <c r="R260">
        <f t="shared" si="98"/>
        <v>27.460849117756773</v>
      </c>
      <c r="S260">
        <f t="shared" si="99"/>
        <v>27.460849117756773</v>
      </c>
      <c r="T260">
        <f t="shared" si="100"/>
        <v>3.6771882240776286</v>
      </c>
      <c r="U260">
        <f t="shared" si="101"/>
        <v>80.79872362047503</v>
      </c>
      <c r="V260">
        <f t="shared" si="102"/>
        <v>2.9793728689052559</v>
      </c>
      <c r="W260">
        <f t="shared" si="103"/>
        <v>3.687400908583486</v>
      </c>
      <c r="X260">
        <f t="shared" si="104"/>
        <v>0.6978153551723727</v>
      </c>
      <c r="Y260">
        <f t="shared" si="105"/>
        <v>-5.6642982664341286</v>
      </c>
      <c r="Z260">
        <f t="shared" si="106"/>
        <v>5.1100831786095746</v>
      </c>
      <c r="AA260">
        <f t="shared" si="107"/>
        <v>0.55408399464923763</v>
      </c>
      <c r="AB260">
        <f t="shared" si="108"/>
        <v>-1.310931753160105E-4</v>
      </c>
      <c r="AC260">
        <v>0</v>
      </c>
      <c r="AD260">
        <v>0</v>
      </c>
      <c r="AE260">
        <v>2</v>
      </c>
      <c r="AF260">
        <v>4</v>
      </c>
      <c r="AG260">
        <v>0</v>
      </c>
      <c r="AH260">
        <f t="shared" si="109"/>
        <v>1</v>
      </c>
      <c r="AI260">
        <f t="shared" si="110"/>
        <v>0</v>
      </c>
      <c r="AJ260">
        <f t="shared" si="111"/>
        <v>53699.323348165592</v>
      </c>
      <c r="AK260">
        <f t="shared" si="112"/>
        <v>0</v>
      </c>
      <c r="AL260">
        <f t="shared" si="113"/>
        <v>0</v>
      </c>
      <c r="AM260">
        <f t="shared" si="114"/>
        <v>0.49</v>
      </c>
      <c r="AN260">
        <f t="shared" si="115"/>
        <v>0.39</v>
      </c>
      <c r="AO260">
        <v>8.5</v>
      </c>
      <c r="AP260">
        <v>0.5</v>
      </c>
      <c r="AQ260" t="s">
        <v>192</v>
      </c>
      <c r="AR260">
        <v>1591800029.7451601</v>
      </c>
      <c r="AS260">
        <v>412.11051612903202</v>
      </c>
      <c r="AT260">
        <v>409.98696774193502</v>
      </c>
      <c r="AU260">
        <v>29.260596774193498</v>
      </c>
      <c r="AV260">
        <v>29.154616129032298</v>
      </c>
      <c r="AW260">
        <v>1000.00587096774</v>
      </c>
      <c r="AX260">
        <v>101.69854838709701</v>
      </c>
      <c r="AY260">
        <v>0.123464741935484</v>
      </c>
      <c r="AZ260">
        <v>27.508241935483898</v>
      </c>
      <c r="BA260">
        <v>999.9</v>
      </c>
      <c r="BB260">
        <v>999.9</v>
      </c>
      <c r="BC260">
        <v>10002.904838709699</v>
      </c>
      <c r="BD260">
        <v>0</v>
      </c>
      <c r="BE260">
        <v>0.282605</v>
      </c>
      <c r="BF260">
        <v>1591800009.0999999</v>
      </c>
      <c r="BG260" t="s">
        <v>791</v>
      </c>
      <c r="BH260">
        <v>42</v>
      </c>
      <c r="BI260">
        <v>-1.786</v>
      </c>
      <c r="BJ260">
        <v>0.32400000000000001</v>
      </c>
      <c r="BK260">
        <v>410</v>
      </c>
      <c r="BL260">
        <v>29</v>
      </c>
      <c r="BM260">
        <v>0.31</v>
      </c>
      <c r="BN260">
        <v>0.21</v>
      </c>
      <c r="BO260">
        <v>2.1220340476190498</v>
      </c>
      <c r="BP260">
        <v>1.9188623288229501E-2</v>
      </c>
      <c r="BQ260">
        <v>1.5563202488948699E-2</v>
      </c>
      <c r="BR260">
        <v>1</v>
      </c>
      <c r="BS260">
        <v>0.106184071428571</v>
      </c>
      <c r="BT260">
        <v>-2.9867368932818199E-3</v>
      </c>
      <c r="BU260">
        <v>1.35913062886778E-3</v>
      </c>
      <c r="BV260">
        <v>1</v>
      </c>
      <c r="BW260">
        <v>2</v>
      </c>
      <c r="BX260">
        <v>2</v>
      </c>
      <c r="BY260" t="s">
        <v>197</v>
      </c>
      <c r="BZ260">
        <v>100</v>
      </c>
      <c r="CA260">
        <v>100</v>
      </c>
      <c r="CB260">
        <v>-1.786</v>
      </c>
      <c r="CC260">
        <v>0.32400000000000001</v>
      </c>
      <c r="CD260">
        <v>2</v>
      </c>
      <c r="CE260">
        <v>1080.71</v>
      </c>
      <c r="CF260">
        <v>771.65700000000004</v>
      </c>
      <c r="CG260">
        <v>26.999500000000001</v>
      </c>
      <c r="CH260">
        <v>32.536999999999999</v>
      </c>
      <c r="CI260">
        <v>29.999700000000001</v>
      </c>
      <c r="CJ260">
        <v>32.492899999999999</v>
      </c>
      <c r="CK260">
        <v>32.535400000000003</v>
      </c>
      <c r="CL260">
        <v>30.6631</v>
      </c>
      <c r="CM260">
        <v>-30</v>
      </c>
      <c r="CN260">
        <v>-30</v>
      </c>
      <c r="CO260">
        <v>27</v>
      </c>
      <c r="CP260">
        <v>410</v>
      </c>
      <c r="CQ260">
        <v>20</v>
      </c>
      <c r="CR260">
        <v>98.161000000000001</v>
      </c>
      <c r="CS260">
        <v>105.64700000000001</v>
      </c>
    </row>
    <row r="261" spans="1:97" x14ac:dyDescent="0.25">
      <c r="A261">
        <v>245</v>
      </c>
      <c r="B261">
        <v>1591800043.0999999</v>
      </c>
      <c r="C261">
        <v>14608.3999998569</v>
      </c>
      <c r="D261" t="s">
        <v>794</v>
      </c>
      <c r="E261" t="s">
        <v>795</v>
      </c>
      <c r="F261">
        <v>1591800034.53548</v>
      </c>
      <c r="G261">
        <f t="shared" si="87"/>
        <v>1.2982882561172603E-4</v>
      </c>
      <c r="H261">
        <f t="shared" si="88"/>
        <v>-2.5505867609950941</v>
      </c>
      <c r="I261">
        <f t="shared" si="89"/>
        <v>412.11348387096803</v>
      </c>
      <c r="J261">
        <f t="shared" si="90"/>
        <v>628.6355263360939</v>
      </c>
      <c r="K261">
        <f t="shared" si="91"/>
        <v>64.008802843066334</v>
      </c>
      <c r="L261">
        <f t="shared" si="92"/>
        <v>41.962138048117204</v>
      </c>
      <c r="M261">
        <f t="shared" si="93"/>
        <v>1.8428845741558376E-2</v>
      </c>
      <c r="N261">
        <f t="shared" si="94"/>
        <v>2</v>
      </c>
      <c r="O261">
        <f t="shared" si="95"/>
        <v>1.8335024761018014E-2</v>
      </c>
      <c r="P261">
        <f t="shared" si="96"/>
        <v>1.1467780009137627E-2</v>
      </c>
      <c r="Q261">
        <f t="shared" si="97"/>
        <v>0</v>
      </c>
      <c r="R261">
        <f t="shared" si="98"/>
        <v>27.456682445306239</v>
      </c>
      <c r="S261">
        <f t="shared" si="99"/>
        <v>27.456682445306239</v>
      </c>
      <c r="T261">
        <f t="shared" si="100"/>
        <v>3.6762915289448648</v>
      </c>
      <c r="U261">
        <f t="shared" si="101"/>
        <v>80.802143696775531</v>
      </c>
      <c r="V261">
        <f t="shared" si="102"/>
        <v>2.9788618869983226</v>
      </c>
      <c r="W261">
        <f t="shared" si="103"/>
        <v>3.686612447037338</v>
      </c>
      <c r="X261">
        <f t="shared" si="104"/>
        <v>0.69742964194654222</v>
      </c>
      <c r="Y261">
        <f t="shared" si="105"/>
        <v>-5.7254512094771179</v>
      </c>
      <c r="Z261">
        <f t="shared" si="106"/>
        <v>5.1652711398812681</v>
      </c>
      <c r="AA261">
        <f t="shared" si="107"/>
        <v>0.56004613297567207</v>
      </c>
      <c r="AB261">
        <f t="shared" si="108"/>
        <v>-1.3393662017779917E-4</v>
      </c>
      <c r="AC261">
        <v>0</v>
      </c>
      <c r="AD261">
        <v>0</v>
      </c>
      <c r="AE261">
        <v>2</v>
      </c>
      <c r="AF261">
        <v>5</v>
      </c>
      <c r="AG261">
        <v>0</v>
      </c>
      <c r="AH261">
        <f t="shared" si="109"/>
        <v>1</v>
      </c>
      <c r="AI261">
        <f t="shared" si="110"/>
        <v>0</v>
      </c>
      <c r="AJ261">
        <f t="shared" si="111"/>
        <v>53701.332902330745</v>
      </c>
      <c r="AK261">
        <f t="shared" si="112"/>
        <v>0</v>
      </c>
      <c r="AL261">
        <f t="shared" si="113"/>
        <v>0</v>
      </c>
      <c r="AM261">
        <f t="shared" si="114"/>
        <v>0.49</v>
      </c>
      <c r="AN261">
        <f t="shared" si="115"/>
        <v>0.39</v>
      </c>
      <c r="AO261">
        <v>8.5</v>
      </c>
      <c r="AP261">
        <v>0.5</v>
      </c>
      <c r="AQ261" t="s">
        <v>192</v>
      </c>
      <c r="AR261">
        <v>1591800034.53548</v>
      </c>
      <c r="AS261">
        <v>412.11348387096803</v>
      </c>
      <c r="AT261">
        <v>409.99096774193498</v>
      </c>
      <c r="AU261">
        <v>29.255638709677399</v>
      </c>
      <c r="AV261">
        <v>29.1485129032258</v>
      </c>
      <c r="AW261">
        <v>1000.00190322581</v>
      </c>
      <c r="AX261">
        <v>101.698387096774</v>
      </c>
      <c r="AY261">
        <v>0.123416096774194</v>
      </c>
      <c r="AZ261">
        <v>27.504587096774198</v>
      </c>
      <c r="BA261">
        <v>999.9</v>
      </c>
      <c r="BB261">
        <v>999.9</v>
      </c>
      <c r="BC261">
        <v>10003.1848387097</v>
      </c>
      <c r="BD261">
        <v>0</v>
      </c>
      <c r="BE261">
        <v>0.282605</v>
      </c>
      <c r="BF261">
        <v>1591800009.0999999</v>
      </c>
      <c r="BG261" t="s">
        <v>791</v>
      </c>
      <c r="BH261">
        <v>42</v>
      </c>
      <c r="BI261">
        <v>-1.786</v>
      </c>
      <c r="BJ261">
        <v>0.32400000000000001</v>
      </c>
      <c r="BK261">
        <v>410</v>
      </c>
      <c r="BL261">
        <v>29</v>
      </c>
      <c r="BM261">
        <v>0.31</v>
      </c>
      <c r="BN261">
        <v>0.21</v>
      </c>
      <c r="BO261">
        <v>2.1234035714285699</v>
      </c>
      <c r="BP261">
        <v>-4.5082602706440301E-2</v>
      </c>
      <c r="BQ261">
        <v>1.6072233498361399E-2</v>
      </c>
      <c r="BR261">
        <v>1</v>
      </c>
      <c r="BS261">
        <v>0.106705714285714</v>
      </c>
      <c r="BT261">
        <v>1.42050401102024E-2</v>
      </c>
      <c r="BU261">
        <v>1.9883264353735899E-3</v>
      </c>
      <c r="BV261">
        <v>1</v>
      </c>
      <c r="BW261">
        <v>2</v>
      </c>
      <c r="BX261">
        <v>2</v>
      </c>
      <c r="BY261" t="s">
        <v>197</v>
      </c>
      <c r="BZ261">
        <v>100</v>
      </c>
      <c r="CA261">
        <v>100</v>
      </c>
      <c r="CB261">
        <v>-1.786</v>
      </c>
      <c r="CC261">
        <v>0.32400000000000001</v>
      </c>
      <c r="CD261">
        <v>2</v>
      </c>
      <c r="CE261">
        <v>1080.1500000000001</v>
      </c>
      <c r="CF261">
        <v>771.68399999999997</v>
      </c>
      <c r="CG261">
        <v>26.999700000000001</v>
      </c>
      <c r="CH261">
        <v>32.5334</v>
      </c>
      <c r="CI261">
        <v>29.9998</v>
      </c>
      <c r="CJ261">
        <v>32.4893</v>
      </c>
      <c r="CK261">
        <v>32.5319</v>
      </c>
      <c r="CL261">
        <v>30.664400000000001</v>
      </c>
      <c r="CM261">
        <v>-30</v>
      </c>
      <c r="CN261">
        <v>-30</v>
      </c>
      <c r="CO261">
        <v>27</v>
      </c>
      <c r="CP261">
        <v>410</v>
      </c>
      <c r="CQ261">
        <v>20</v>
      </c>
      <c r="CR261">
        <v>98.163899999999998</v>
      </c>
      <c r="CS261">
        <v>105.64700000000001</v>
      </c>
    </row>
    <row r="262" spans="1:97" x14ac:dyDescent="0.25">
      <c r="A262">
        <v>246</v>
      </c>
      <c r="B262">
        <v>1591800048.0999999</v>
      </c>
      <c r="C262">
        <v>14613.3999998569</v>
      </c>
      <c r="D262" t="s">
        <v>796</v>
      </c>
      <c r="E262" t="s">
        <v>797</v>
      </c>
      <c r="F262">
        <v>1591800039.4709699</v>
      </c>
      <c r="G262">
        <f t="shared" si="87"/>
        <v>1.3075744351719954E-4</v>
      </c>
      <c r="H262">
        <f t="shared" si="88"/>
        <v>-2.5433186725985917</v>
      </c>
      <c r="I262">
        <f t="shared" si="89"/>
        <v>412.10641935483898</v>
      </c>
      <c r="J262">
        <f t="shared" si="90"/>
        <v>626.36265936974701</v>
      </c>
      <c r="K262">
        <f t="shared" si="91"/>
        <v>63.777485063804747</v>
      </c>
      <c r="L262">
        <f t="shared" si="92"/>
        <v>41.961490858263574</v>
      </c>
      <c r="M262">
        <f t="shared" si="93"/>
        <v>1.8567322790644398E-2</v>
      </c>
      <c r="N262">
        <f t="shared" si="94"/>
        <v>2</v>
      </c>
      <c r="O262">
        <f t="shared" si="95"/>
        <v>1.8472090475893078E-2</v>
      </c>
      <c r="P262">
        <f t="shared" si="96"/>
        <v>1.15535719821906E-2</v>
      </c>
      <c r="Q262">
        <f t="shared" si="97"/>
        <v>0</v>
      </c>
      <c r="R262">
        <f t="shared" si="98"/>
        <v>27.45327836634084</v>
      </c>
      <c r="S262">
        <f t="shared" si="99"/>
        <v>27.45327836634084</v>
      </c>
      <c r="T262">
        <f t="shared" si="100"/>
        <v>3.6755590905536484</v>
      </c>
      <c r="U262">
        <f t="shared" si="101"/>
        <v>80.802660197861599</v>
      </c>
      <c r="V262">
        <f t="shared" si="102"/>
        <v>2.9783473871318988</v>
      </c>
      <c r="W262">
        <f t="shared" si="103"/>
        <v>3.6859521454353299</v>
      </c>
      <c r="X262">
        <f t="shared" si="104"/>
        <v>0.69721170342174954</v>
      </c>
      <c r="Y262">
        <f t="shared" si="105"/>
        <v>-5.7664032591084995</v>
      </c>
      <c r="Z262">
        <f t="shared" si="106"/>
        <v>5.2022319825026093</v>
      </c>
      <c r="AA262">
        <f t="shared" si="107"/>
        <v>0.56403541919372213</v>
      </c>
      <c r="AB262">
        <f t="shared" si="108"/>
        <v>-1.3585741216814995E-4</v>
      </c>
      <c r="AC262">
        <v>0</v>
      </c>
      <c r="AD262">
        <v>0</v>
      </c>
      <c r="AE262">
        <v>2</v>
      </c>
      <c r="AF262">
        <v>5</v>
      </c>
      <c r="AG262">
        <v>1</v>
      </c>
      <c r="AH262">
        <f t="shared" si="109"/>
        <v>1</v>
      </c>
      <c r="AI262">
        <f t="shared" si="110"/>
        <v>0</v>
      </c>
      <c r="AJ262">
        <f t="shared" si="111"/>
        <v>53693.971265520791</v>
      </c>
      <c r="AK262">
        <f t="shared" si="112"/>
        <v>0</v>
      </c>
      <c r="AL262">
        <f t="shared" si="113"/>
        <v>0</v>
      </c>
      <c r="AM262">
        <f t="shared" si="114"/>
        <v>0.49</v>
      </c>
      <c r="AN262">
        <f t="shared" si="115"/>
        <v>0.39</v>
      </c>
      <c r="AO262">
        <v>8.5</v>
      </c>
      <c r="AP262">
        <v>0.5</v>
      </c>
      <c r="AQ262" t="s">
        <v>192</v>
      </c>
      <c r="AR262">
        <v>1591800039.4709699</v>
      </c>
      <c r="AS262">
        <v>412.10641935483898</v>
      </c>
      <c r="AT262">
        <v>409.99038709677399</v>
      </c>
      <c r="AU262">
        <v>29.250535483871001</v>
      </c>
      <c r="AV262">
        <v>29.142641935483901</v>
      </c>
      <c r="AW262">
        <v>999.99316129032297</v>
      </c>
      <c r="AX262">
        <v>101.69854838709701</v>
      </c>
      <c r="AY262">
        <v>0.123429838709677</v>
      </c>
      <c r="AZ262">
        <v>27.5015258064516</v>
      </c>
      <c r="BA262">
        <v>999.9</v>
      </c>
      <c r="BB262">
        <v>999.9</v>
      </c>
      <c r="BC262">
        <v>10001.632258064499</v>
      </c>
      <c r="BD262">
        <v>0</v>
      </c>
      <c r="BE262">
        <v>0.282605</v>
      </c>
      <c r="BF262">
        <v>1591800009.0999999</v>
      </c>
      <c r="BG262" t="s">
        <v>791</v>
      </c>
      <c r="BH262">
        <v>42</v>
      </c>
      <c r="BI262">
        <v>-1.786</v>
      </c>
      <c r="BJ262">
        <v>0.32400000000000001</v>
      </c>
      <c r="BK262">
        <v>410</v>
      </c>
      <c r="BL262">
        <v>29</v>
      </c>
      <c r="BM262">
        <v>0.31</v>
      </c>
      <c r="BN262">
        <v>0.21</v>
      </c>
      <c r="BO262">
        <v>2.1187395238095199</v>
      </c>
      <c r="BP262">
        <v>-6.0477043999680097E-2</v>
      </c>
      <c r="BQ262">
        <v>1.96062766859883E-2</v>
      </c>
      <c r="BR262">
        <v>1</v>
      </c>
      <c r="BS262">
        <v>0.107394833333333</v>
      </c>
      <c r="BT262">
        <v>1.4692225913624299E-2</v>
      </c>
      <c r="BU262">
        <v>2.1015485097634302E-3</v>
      </c>
      <c r="BV262">
        <v>1</v>
      </c>
      <c r="BW262">
        <v>2</v>
      </c>
      <c r="BX262">
        <v>2</v>
      </c>
      <c r="BY262" t="s">
        <v>197</v>
      </c>
      <c r="BZ262">
        <v>100</v>
      </c>
      <c r="CA262">
        <v>100</v>
      </c>
      <c r="CB262">
        <v>-1.786</v>
      </c>
      <c r="CC262">
        <v>0.32400000000000001</v>
      </c>
      <c r="CD262">
        <v>2</v>
      </c>
      <c r="CE262">
        <v>1080.1500000000001</v>
      </c>
      <c r="CF262">
        <v>771.68600000000004</v>
      </c>
      <c r="CG262">
        <v>26.999600000000001</v>
      </c>
      <c r="CH262">
        <v>32.529800000000002</v>
      </c>
      <c r="CI262">
        <v>29.999700000000001</v>
      </c>
      <c r="CJ262">
        <v>32.485700000000001</v>
      </c>
      <c r="CK262">
        <v>32.528300000000002</v>
      </c>
      <c r="CL262">
        <v>30.665299999999998</v>
      </c>
      <c r="CM262">
        <v>-30</v>
      </c>
      <c r="CN262">
        <v>-30</v>
      </c>
      <c r="CO262">
        <v>27</v>
      </c>
      <c r="CP262">
        <v>410</v>
      </c>
      <c r="CQ262">
        <v>20</v>
      </c>
      <c r="CR262">
        <v>98.1648</v>
      </c>
      <c r="CS262">
        <v>105.648</v>
      </c>
    </row>
    <row r="263" spans="1:97" x14ac:dyDescent="0.25">
      <c r="A263">
        <v>247</v>
      </c>
      <c r="B263">
        <v>1591800053.0999999</v>
      </c>
      <c r="C263">
        <v>14618.3999998569</v>
      </c>
      <c r="D263" t="s">
        <v>798</v>
      </c>
      <c r="E263" t="s">
        <v>799</v>
      </c>
      <c r="F263">
        <v>1591800044.4709699</v>
      </c>
      <c r="G263">
        <f t="shared" si="87"/>
        <v>1.325589690274145E-4</v>
      </c>
      <c r="H263">
        <f t="shared" si="88"/>
        <v>-2.5247037590837333</v>
      </c>
      <c r="I263">
        <f t="shared" si="89"/>
        <v>412.09080645161299</v>
      </c>
      <c r="J263">
        <f t="shared" si="90"/>
        <v>621.72118287689182</v>
      </c>
      <c r="K263">
        <f t="shared" si="91"/>
        <v>63.305265069382095</v>
      </c>
      <c r="L263">
        <f t="shared" si="92"/>
        <v>41.96015586015578</v>
      </c>
      <c r="M263">
        <f t="shared" si="93"/>
        <v>1.883070710155137E-2</v>
      </c>
      <c r="N263">
        <f t="shared" si="94"/>
        <v>2</v>
      </c>
      <c r="O263">
        <f t="shared" si="95"/>
        <v>1.8732761504905021E-2</v>
      </c>
      <c r="P263">
        <f t="shared" si="96"/>
        <v>1.1716733401098658E-2</v>
      </c>
      <c r="Q263">
        <f t="shared" si="97"/>
        <v>0</v>
      </c>
      <c r="R263">
        <f t="shared" si="98"/>
        <v>27.449997377745806</v>
      </c>
      <c r="S263">
        <f t="shared" si="99"/>
        <v>27.449997377745806</v>
      </c>
      <c r="T263">
        <f t="shared" si="100"/>
        <v>3.6748532574224098</v>
      </c>
      <c r="U263">
        <f t="shared" si="101"/>
        <v>80.801875990617646</v>
      </c>
      <c r="V263">
        <f t="shared" si="102"/>
        <v>2.9778625964384822</v>
      </c>
      <c r="W263">
        <f t="shared" si="103"/>
        <v>3.6853879441911204</v>
      </c>
      <c r="X263">
        <f t="shared" si="104"/>
        <v>0.69699066098392759</v>
      </c>
      <c r="Y263">
        <f t="shared" si="105"/>
        <v>-5.8458505341089797</v>
      </c>
      <c r="Z263">
        <f t="shared" si="106"/>
        <v>5.2739198000057925</v>
      </c>
      <c r="AA263">
        <f t="shared" si="107"/>
        <v>0.57179110924389009</v>
      </c>
      <c r="AB263">
        <f t="shared" si="108"/>
        <v>-1.3962485929752688E-4</v>
      </c>
      <c r="AC263">
        <v>0</v>
      </c>
      <c r="AD263">
        <v>0</v>
      </c>
      <c r="AE263">
        <v>2</v>
      </c>
      <c r="AF263">
        <v>5</v>
      </c>
      <c r="AG263">
        <v>0</v>
      </c>
      <c r="AH263">
        <f t="shared" si="109"/>
        <v>1</v>
      </c>
      <c r="AI263">
        <f t="shared" si="110"/>
        <v>0</v>
      </c>
      <c r="AJ263">
        <f t="shared" si="111"/>
        <v>53682.096669807492</v>
      </c>
      <c r="AK263">
        <f t="shared" si="112"/>
        <v>0</v>
      </c>
      <c r="AL263">
        <f t="shared" si="113"/>
        <v>0</v>
      </c>
      <c r="AM263">
        <f t="shared" si="114"/>
        <v>0.49</v>
      </c>
      <c r="AN263">
        <f t="shared" si="115"/>
        <v>0.39</v>
      </c>
      <c r="AO263">
        <v>8.5</v>
      </c>
      <c r="AP263">
        <v>0.5</v>
      </c>
      <c r="AQ263" t="s">
        <v>192</v>
      </c>
      <c r="AR263">
        <v>1591800044.4709699</v>
      </c>
      <c r="AS263">
        <v>412.09080645161299</v>
      </c>
      <c r="AT263">
        <v>409.99122580645201</v>
      </c>
      <c r="AU263">
        <v>29.245596774193501</v>
      </c>
      <c r="AV263">
        <v>29.136216129032299</v>
      </c>
      <c r="AW263">
        <v>999.99293548387095</v>
      </c>
      <c r="AX263">
        <v>101.699129032258</v>
      </c>
      <c r="AY263">
        <v>0.12346735483871001</v>
      </c>
      <c r="AZ263">
        <v>27.498909677419402</v>
      </c>
      <c r="BA263">
        <v>999.9</v>
      </c>
      <c r="BB263">
        <v>999.9</v>
      </c>
      <c r="BC263">
        <v>9999.1758064516107</v>
      </c>
      <c r="BD263">
        <v>0</v>
      </c>
      <c r="BE263">
        <v>0.282605</v>
      </c>
      <c r="BF263">
        <v>1591800009.0999999</v>
      </c>
      <c r="BG263" t="s">
        <v>791</v>
      </c>
      <c r="BH263">
        <v>42</v>
      </c>
      <c r="BI263">
        <v>-1.786</v>
      </c>
      <c r="BJ263">
        <v>0.32400000000000001</v>
      </c>
      <c r="BK263">
        <v>410</v>
      </c>
      <c r="BL263">
        <v>29</v>
      </c>
      <c r="BM263">
        <v>0.31</v>
      </c>
      <c r="BN263">
        <v>0.21</v>
      </c>
      <c r="BO263">
        <v>2.10713690476191</v>
      </c>
      <c r="BP263">
        <v>-0.18408793452720401</v>
      </c>
      <c r="BQ263">
        <v>2.68759659395045E-2</v>
      </c>
      <c r="BR263">
        <v>0</v>
      </c>
      <c r="BS263">
        <v>0.10853669047619</v>
      </c>
      <c r="BT263">
        <v>1.4695882019285501E-2</v>
      </c>
      <c r="BU263">
        <v>2.16317124443869E-3</v>
      </c>
      <c r="BV263">
        <v>1</v>
      </c>
      <c r="BW263">
        <v>1</v>
      </c>
      <c r="BX263">
        <v>2</v>
      </c>
      <c r="BY263" t="s">
        <v>200</v>
      </c>
      <c r="BZ263">
        <v>100</v>
      </c>
      <c r="CA263">
        <v>100</v>
      </c>
      <c r="CB263">
        <v>-1.786</v>
      </c>
      <c r="CC263">
        <v>0.32400000000000001</v>
      </c>
      <c r="CD263">
        <v>2</v>
      </c>
      <c r="CE263">
        <v>1080.3399999999999</v>
      </c>
      <c r="CF263">
        <v>771.73699999999997</v>
      </c>
      <c r="CG263">
        <v>26.999600000000001</v>
      </c>
      <c r="CH263">
        <v>32.526200000000003</v>
      </c>
      <c r="CI263">
        <v>29.9998</v>
      </c>
      <c r="CJ263">
        <v>32.481400000000001</v>
      </c>
      <c r="CK263">
        <v>32.524700000000003</v>
      </c>
      <c r="CL263">
        <v>30.6645</v>
      </c>
      <c r="CM263">
        <v>-30</v>
      </c>
      <c r="CN263">
        <v>-30</v>
      </c>
      <c r="CO263">
        <v>27</v>
      </c>
      <c r="CP263">
        <v>410</v>
      </c>
      <c r="CQ263">
        <v>20</v>
      </c>
      <c r="CR263">
        <v>98.162599999999998</v>
      </c>
      <c r="CS263">
        <v>105.649</v>
      </c>
    </row>
    <row r="264" spans="1:97" x14ac:dyDescent="0.25">
      <c r="A264">
        <v>248</v>
      </c>
      <c r="B264">
        <v>1591800058.0999999</v>
      </c>
      <c r="C264">
        <v>14623.3999998569</v>
      </c>
      <c r="D264" t="s">
        <v>800</v>
      </c>
      <c r="E264" t="s">
        <v>801</v>
      </c>
      <c r="F264">
        <v>1591800049.4709699</v>
      </c>
      <c r="G264">
        <f t="shared" si="87"/>
        <v>1.3284754630213735E-4</v>
      </c>
      <c r="H264">
        <f t="shared" si="88"/>
        <v>-2.515789494723967</v>
      </c>
      <c r="I264">
        <f t="shared" si="89"/>
        <v>412.08454838709702</v>
      </c>
      <c r="J264">
        <f t="shared" si="90"/>
        <v>620.46474555159375</v>
      </c>
      <c r="K264">
        <f t="shared" si="91"/>
        <v>63.177477067862775</v>
      </c>
      <c r="L264">
        <f t="shared" si="92"/>
        <v>41.959615421181987</v>
      </c>
      <c r="M264">
        <f t="shared" si="93"/>
        <v>1.8874622064089651E-2</v>
      </c>
      <c r="N264">
        <f t="shared" si="94"/>
        <v>2</v>
      </c>
      <c r="O264">
        <f t="shared" si="95"/>
        <v>1.8776220386641191E-2</v>
      </c>
      <c r="P264">
        <f t="shared" si="96"/>
        <v>1.1743935882372974E-2</v>
      </c>
      <c r="Q264">
        <f t="shared" si="97"/>
        <v>0</v>
      </c>
      <c r="R264">
        <f t="shared" si="98"/>
        <v>27.447145604275516</v>
      </c>
      <c r="S264">
        <f t="shared" si="99"/>
        <v>27.447145604275516</v>
      </c>
      <c r="T264">
        <f t="shared" si="100"/>
        <v>3.6742398566570698</v>
      </c>
      <c r="U264">
        <f t="shared" si="101"/>
        <v>80.800753817879098</v>
      </c>
      <c r="V264">
        <f t="shared" si="102"/>
        <v>2.977342941861032</v>
      </c>
      <c r="W264">
        <f t="shared" si="103"/>
        <v>3.6847959965470318</v>
      </c>
      <c r="X264">
        <f t="shared" si="104"/>
        <v>0.69689691479603777</v>
      </c>
      <c r="Y264">
        <f t="shared" si="105"/>
        <v>-5.8585767919242571</v>
      </c>
      <c r="Z264">
        <f t="shared" si="106"/>
        <v>5.2854151516900183</v>
      </c>
      <c r="AA264">
        <f t="shared" si="107"/>
        <v>0.57302140863722784</v>
      </c>
      <c r="AB264">
        <f t="shared" si="108"/>
        <v>-1.4023159701093135E-4</v>
      </c>
      <c r="AC264">
        <v>0</v>
      </c>
      <c r="AD264">
        <v>0</v>
      </c>
      <c r="AE264">
        <v>2</v>
      </c>
      <c r="AF264">
        <v>4</v>
      </c>
      <c r="AG264">
        <v>0</v>
      </c>
      <c r="AH264">
        <f t="shared" si="109"/>
        <v>1</v>
      </c>
      <c r="AI264">
        <f t="shared" si="110"/>
        <v>0</v>
      </c>
      <c r="AJ264">
        <f t="shared" si="111"/>
        <v>53665.147244579406</v>
      </c>
      <c r="AK264">
        <f t="shared" si="112"/>
        <v>0</v>
      </c>
      <c r="AL264">
        <f t="shared" si="113"/>
        <v>0</v>
      </c>
      <c r="AM264">
        <f t="shared" si="114"/>
        <v>0.49</v>
      </c>
      <c r="AN264">
        <f t="shared" si="115"/>
        <v>0.39</v>
      </c>
      <c r="AO264">
        <v>8.5</v>
      </c>
      <c r="AP264">
        <v>0.5</v>
      </c>
      <c r="AQ264" t="s">
        <v>192</v>
      </c>
      <c r="AR264">
        <v>1591800049.4709699</v>
      </c>
      <c r="AS264">
        <v>412.08454838709702</v>
      </c>
      <c r="AT264">
        <v>409.99264516129</v>
      </c>
      <c r="AU264">
        <v>29.240425806451601</v>
      </c>
      <c r="AV264">
        <v>29.130806451612901</v>
      </c>
      <c r="AW264">
        <v>999.99287096774196</v>
      </c>
      <c r="AX264">
        <v>101.699322580645</v>
      </c>
      <c r="AY264">
        <v>0.12350864516129</v>
      </c>
      <c r="AZ264">
        <v>27.496164516128999</v>
      </c>
      <c r="BA264">
        <v>999.9</v>
      </c>
      <c r="BB264">
        <v>999.9</v>
      </c>
      <c r="BC264">
        <v>9995.7693548387106</v>
      </c>
      <c r="BD264">
        <v>0</v>
      </c>
      <c r="BE264">
        <v>0.282605</v>
      </c>
      <c r="BF264">
        <v>1591800009.0999999</v>
      </c>
      <c r="BG264" t="s">
        <v>791</v>
      </c>
      <c r="BH264">
        <v>42</v>
      </c>
      <c r="BI264">
        <v>-1.786</v>
      </c>
      <c r="BJ264">
        <v>0.32400000000000001</v>
      </c>
      <c r="BK264">
        <v>410</v>
      </c>
      <c r="BL264">
        <v>29</v>
      </c>
      <c r="BM264">
        <v>0.31</v>
      </c>
      <c r="BN264">
        <v>0.21</v>
      </c>
      <c r="BO264">
        <v>2.0940690476190502</v>
      </c>
      <c r="BP264">
        <v>-0.17252384733814199</v>
      </c>
      <c r="BQ264">
        <v>2.8606880275433198E-2</v>
      </c>
      <c r="BR264">
        <v>0</v>
      </c>
      <c r="BS264">
        <v>0.109535523809524</v>
      </c>
      <c r="BT264">
        <v>2.1032331253541098E-3</v>
      </c>
      <c r="BU264">
        <v>1.1112761055500301E-3</v>
      </c>
      <c r="BV264">
        <v>1</v>
      </c>
      <c r="BW264">
        <v>1</v>
      </c>
      <c r="BX264">
        <v>2</v>
      </c>
      <c r="BY264" t="s">
        <v>200</v>
      </c>
      <c r="BZ264">
        <v>100</v>
      </c>
      <c r="CA264">
        <v>100</v>
      </c>
      <c r="CB264">
        <v>-1.786</v>
      </c>
      <c r="CC264">
        <v>0.32400000000000001</v>
      </c>
      <c r="CD264">
        <v>2</v>
      </c>
      <c r="CE264">
        <v>1081.29</v>
      </c>
      <c r="CF264">
        <v>771.72900000000004</v>
      </c>
      <c r="CG264">
        <v>26.9998</v>
      </c>
      <c r="CH264">
        <v>32.522599999999997</v>
      </c>
      <c r="CI264">
        <v>29.9998</v>
      </c>
      <c r="CJ264">
        <v>32.477800000000002</v>
      </c>
      <c r="CK264">
        <v>32.520299999999999</v>
      </c>
      <c r="CL264">
        <v>30.664100000000001</v>
      </c>
      <c r="CM264">
        <v>-30</v>
      </c>
      <c r="CN264">
        <v>-30</v>
      </c>
      <c r="CO264">
        <v>27</v>
      </c>
      <c r="CP264">
        <v>410</v>
      </c>
      <c r="CQ264">
        <v>20</v>
      </c>
      <c r="CR264">
        <v>98.1631</v>
      </c>
      <c r="CS264">
        <v>105.65</v>
      </c>
    </row>
    <row r="265" spans="1:97" x14ac:dyDescent="0.25">
      <c r="A265">
        <v>249</v>
      </c>
      <c r="B265">
        <v>1591800330.7</v>
      </c>
      <c r="C265">
        <v>14896</v>
      </c>
      <c r="D265" t="s">
        <v>803</v>
      </c>
      <c r="E265" t="s">
        <v>804</v>
      </c>
      <c r="F265">
        <v>1591800322.71613</v>
      </c>
      <c r="G265">
        <f t="shared" si="87"/>
        <v>4.0792794921391026E-4</v>
      </c>
      <c r="H265">
        <f t="shared" si="88"/>
        <v>-2.7568703931156011</v>
      </c>
      <c r="I265">
        <f t="shared" si="89"/>
        <v>410.83664516128999</v>
      </c>
      <c r="J265">
        <f t="shared" si="90"/>
        <v>479.13480236429518</v>
      </c>
      <c r="K265">
        <f t="shared" si="91"/>
        <v>48.785815607861515</v>
      </c>
      <c r="L265">
        <f t="shared" si="92"/>
        <v>41.83165304813749</v>
      </c>
      <c r="M265">
        <f t="shared" si="93"/>
        <v>6.1209222251459194E-2</v>
      </c>
      <c r="N265">
        <f t="shared" si="94"/>
        <v>2</v>
      </c>
      <c r="O265">
        <f t="shared" si="95"/>
        <v>6.0187257951915707E-2</v>
      </c>
      <c r="P265">
        <f t="shared" si="96"/>
        <v>3.7707434356343994E-2</v>
      </c>
      <c r="Q265">
        <f t="shared" si="97"/>
        <v>0</v>
      </c>
      <c r="R265">
        <f t="shared" si="98"/>
        <v>27.322234838025402</v>
      </c>
      <c r="S265">
        <f t="shared" si="99"/>
        <v>27.322234838025402</v>
      </c>
      <c r="T265">
        <f t="shared" si="100"/>
        <v>3.6474597595290801</v>
      </c>
      <c r="U265">
        <f t="shared" si="101"/>
        <v>80.978662485597724</v>
      </c>
      <c r="V265">
        <f t="shared" si="102"/>
        <v>2.9798140817130849</v>
      </c>
      <c r="W265">
        <f t="shared" si="103"/>
        <v>3.6797521597038636</v>
      </c>
      <c r="X265">
        <f t="shared" si="104"/>
        <v>0.66764567781599515</v>
      </c>
      <c r="Y265">
        <f t="shared" si="105"/>
        <v>-17.989622560333441</v>
      </c>
      <c r="Z265">
        <f t="shared" si="106"/>
        <v>16.230016373133015</v>
      </c>
      <c r="AA265">
        <f t="shared" si="107"/>
        <v>1.7582844043655395</v>
      </c>
      <c r="AB265">
        <f t="shared" si="108"/>
        <v>-1.3217828348857097E-3</v>
      </c>
      <c r="AC265">
        <v>0</v>
      </c>
      <c r="AD265">
        <v>0</v>
      </c>
      <c r="AE265">
        <v>2</v>
      </c>
      <c r="AF265">
        <v>5</v>
      </c>
      <c r="AG265">
        <v>0</v>
      </c>
      <c r="AH265">
        <f t="shared" si="109"/>
        <v>1</v>
      </c>
      <c r="AI265">
        <f t="shared" si="110"/>
        <v>0</v>
      </c>
      <c r="AJ265">
        <f t="shared" si="111"/>
        <v>53654.442592063628</v>
      </c>
      <c r="AK265">
        <f t="shared" si="112"/>
        <v>0</v>
      </c>
      <c r="AL265">
        <f t="shared" si="113"/>
        <v>0</v>
      </c>
      <c r="AM265">
        <f t="shared" si="114"/>
        <v>0.49</v>
      </c>
      <c r="AN265">
        <f t="shared" si="115"/>
        <v>0.39</v>
      </c>
      <c r="AO265">
        <v>3.25</v>
      </c>
      <c r="AP265">
        <v>0.5</v>
      </c>
      <c r="AQ265" t="s">
        <v>192</v>
      </c>
      <c r="AR265">
        <v>1591800322.71613</v>
      </c>
      <c r="AS265">
        <v>410.83664516128999</v>
      </c>
      <c r="AT265">
        <v>409.99512903225798</v>
      </c>
      <c r="AU265">
        <v>29.265322580645201</v>
      </c>
      <c r="AV265">
        <v>29.136625806451601</v>
      </c>
      <c r="AW265">
        <v>999.99932258064496</v>
      </c>
      <c r="AX265">
        <v>101.69732258064499</v>
      </c>
      <c r="AY265">
        <v>0.123324483870968</v>
      </c>
      <c r="AZ265">
        <v>27.4727580645161</v>
      </c>
      <c r="BA265">
        <v>999.9</v>
      </c>
      <c r="BB265">
        <v>999.9</v>
      </c>
      <c r="BC265">
        <v>9993.0841935483895</v>
      </c>
      <c r="BD265">
        <v>0</v>
      </c>
      <c r="BE265">
        <v>0.282605</v>
      </c>
      <c r="BF265">
        <v>1591800301.2</v>
      </c>
      <c r="BG265" t="s">
        <v>805</v>
      </c>
      <c r="BH265">
        <v>43</v>
      </c>
      <c r="BI265">
        <v>-1.78</v>
      </c>
      <c r="BJ265">
        <v>0.32600000000000001</v>
      </c>
      <c r="BK265">
        <v>410</v>
      </c>
      <c r="BL265">
        <v>29</v>
      </c>
      <c r="BM265">
        <v>0.26</v>
      </c>
      <c r="BN265">
        <v>0.2</v>
      </c>
      <c r="BO265">
        <v>0.84621471428571404</v>
      </c>
      <c r="BP265">
        <v>-9.3644205291119401E-2</v>
      </c>
      <c r="BQ265">
        <v>1.50769445090141E-2</v>
      </c>
      <c r="BR265">
        <v>1</v>
      </c>
      <c r="BS265">
        <v>0.12755042857142901</v>
      </c>
      <c r="BT265">
        <v>2.68445201482218E-2</v>
      </c>
      <c r="BU265">
        <v>2.7629555443647799E-3</v>
      </c>
      <c r="BV265">
        <v>1</v>
      </c>
      <c r="BW265">
        <v>2</v>
      </c>
      <c r="BX265">
        <v>2</v>
      </c>
      <c r="BY265" t="s">
        <v>197</v>
      </c>
      <c r="BZ265">
        <v>100</v>
      </c>
      <c r="CA265">
        <v>100</v>
      </c>
      <c r="CB265">
        <v>-1.78</v>
      </c>
      <c r="CC265">
        <v>0.32600000000000001</v>
      </c>
      <c r="CD265">
        <v>2</v>
      </c>
      <c r="CE265">
        <v>1080.1500000000001</v>
      </c>
      <c r="CF265">
        <v>769.71100000000001</v>
      </c>
      <c r="CG265">
        <v>26.9999</v>
      </c>
      <c r="CH265">
        <v>32.439799999999998</v>
      </c>
      <c r="CI265">
        <v>30.0002</v>
      </c>
      <c r="CJ265">
        <v>32.370800000000003</v>
      </c>
      <c r="CK265">
        <v>32.4146</v>
      </c>
      <c r="CL265">
        <v>30.680900000000001</v>
      </c>
      <c r="CM265">
        <v>-30</v>
      </c>
      <c r="CN265">
        <v>-30</v>
      </c>
      <c r="CO265">
        <v>27</v>
      </c>
      <c r="CP265">
        <v>410</v>
      </c>
      <c r="CQ265">
        <v>20</v>
      </c>
      <c r="CR265">
        <v>98.165400000000005</v>
      </c>
      <c r="CS265">
        <v>105.65300000000001</v>
      </c>
    </row>
    <row r="266" spans="1:97" x14ac:dyDescent="0.25">
      <c r="A266">
        <v>250</v>
      </c>
      <c r="B266">
        <v>1591800335.7</v>
      </c>
      <c r="C266">
        <v>14901</v>
      </c>
      <c r="D266" t="s">
        <v>806</v>
      </c>
      <c r="E266" t="s">
        <v>807</v>
      </c>
      <c r="F266">
        <v>1591800327.36129</v>
      </c>
      <c r="G266">
        <f t="shared" si="87"/>
        <v>4.1436905590969803E-4</v>
      </c>
      <c r="H266">
        <f t="shared" si="88"/>
        <v>-2.7742964425095122</v>
      </c>
      <c r="I266">
        <f t="shared" si="89"/>
        <v>410.83577419354799</v>
      </c>
      <c r="J266">
        <f t="shared" si="90"/>
        <v>478.36224740934944</v>
      </c>
      <c r="K266">
        <f t="shared" si="91"/>
        <v>48.707028030943754</v>
      </c>
      <c r="L266">
        <f t="shared" si="92"/>
        <v>41.83145655437967</v>
      </c>
      <c r="M266">
        <f t="shared" si="93"/>
        <v>6.2278135883011822E-2</v>
      </c>
      <c r="N266">
        <f t="shared" si="94"/>
        <v>2</v>
      </c>
      <c r="O266">
        <f t="shared" si="95"/>
        <v>6.1220498675281981E-2</v>
      </c>
      <c r="P266">
        <f t="shared" si="96"/>
        <v>3.8356340066331894E-2</v>
      </c>
      <c r="Q266">
        <f t="shared" si="97"/>
        <v>0</v>
      </c>
      <c r="R266">
        <f t="shared" si="98"/>
        <v>27.318983780101036</v>
      </c>
      <c r="S266">
        <f t="shared" si="99"/>
        <v>27.318983780101036</v>
      </c>
      <c r="T266">
        <f t="shared" si="100"/>
        <v>3.6467650335055328</v>
      </c>
      <c r="U266">
        <f t="shared" si="101"/>
        <v>80.988497346092402</v>
      </c>
      <c r="V266">
        <f t="shared" si="102"/>
        <v>2.9800235092623075</v>
      </c>
      <c r="W266">
        <f t="shared" si="103"/>
        <v>3.6795638972379208</v>
      </c>
      <c r="X266">
        <f t="shared" si="104"/>
        <v>0.6667415242432253</v>
      </c>
      <c r="Y266">
        <f t="shared" si="105"/>
        <v>-18.273675365617684</v>
      </c>
      <c r="Z266">
        <f t="shared" si="106"/>
        <v>16.486299397618122</v>
      </c>
      <c r="AA266">
        <f t="shared" si="107"/>
        <v>1.7860121270104874</v>
      </c>
      <c r="AB266">
        <f t="shared" si="108"/>
        <v>-1.3638409890752712E-3</v>
      </c>
      <c r="AC266">
        <v>0</v>
      </c>
      <c r="AD266">
        <v>0</v>
      </c>
      <c r="AE266">
        <v>2</v>
      </c>
      <c r="AF266">
        <v>4</v>
      </c>
      <c r="AG266">
        <v>0</v>
      </c>
      <c r="AH266">
        <f t="shared" si="109"/>
        <v>1</v>
      </c>
      <c r="AI266">
        <f t="shared" si="110"/>
        <v>0</v>
      </c>
      <c r="AJ266">
        <f t="shared" si="111"/>
        <v>53662.65014719811</v>
      </c>
      <c r="AK266">
        <f t="shared" si="112"/>
        <v>0</v>
      </c>
      <c r="AL266">
        <f t="shared" si="113"/>
        <v>0</v>
      </c>
      <c r="AM266">
        <f t="shared" si="114"/>
        <v>0.49</v>
      </c>
      <c r="AN266">
        <f t="shared" si="115"/>
        <v>0.39</v>
      </c>
      <c r="AO266">
        <v>3.25</v>
      </c>
      <c r="AP266">
        <v>0.5</v>
      </c>
      <c r="AQ266" t="s">
        <v>192</v>
      </c>
      <c r="AR266">
        <v>1591800327.36129</v>
      </c>
      <c r="AS266">
        <v>410.83577419354799</v>
      </c>
      <c r="AT266">
        <v>409.989451612903</v>
      </c>
      <c r="AU266">
        <v>29.2674548387097</v>
      </c>
      <c r="AV266">
        <v>29.136725806451601</v>
      </c>
      <c r="AW266">
        <v>999.99590322580605</v>
      </c>
      <c r="AX266">
        <v>101.697064516129</v>
      </c>
      <c r="AY266">
        <v>0.123320129032258</v>
      </c>
      <c r="AZ266">
        <v>27.471883870967801</v>
      </c>
      <c r="BA266">
        <v>999.9</v>
      </c>
      <c r="BB266">
        <v>999.9</v>
      </c>
      <c r="BC266">
        <v>9994.6738709677393</v>
      </c>
      <c r="BD266">
        <v>0</v>
      </c>
      <c r="BE266">
        <v>0.282605</v>
      </c>
      <c r="BF266">
        <v>1591800301.2</v>
      </c>
      <c r="BG266" t="s">
        <v>805</v>
      </c>
      <c r="BH266">
        <v>43</v>
      </c>
      <c r="BI266">
        <v>-1.78</v>
      </c>
      <c r="BJ266">
        <v>0.32600000000000001</v>
      </c>
      <c r="BK266">
        <v>410</v>
      </c>
      <c r="BL266">
        <v>29</v>
      </c>
      <c r="BM266">
        <v>0.26</v>
      </c>
      <c r="BN266">
        <v>0.2</v>
      </c>
      <c r="BO266">
        <v>0.84787790476190505</v>
      </c>
      <c r="BP266">
        <v>1.22980842633912E-2</v>
      </c>
      <c r="BQ266">
        <v>1.62223142084181E-2</v>
      </c>
      <c r="BR266">
        <v>1</v>
      </c>
      <c r="BS266">
        <v>0.12929192857142899</v>
      </c>
      <c r="BT266">
        <v>2.7841193906384398E-2</v>
      </c>
      <c r="BU266">
        <v>2.8860579507171999E-3</v>
      </c>
      <c r="BV266">
        <v>1</v>
      </c>
      <c r="BW266">
        <v>2</v>
      </c>
      <c r="BX266">
        <v>2</v>
      </c>
      <c r="BY266" t="s">
        <v>197</v>
      </c>
      <c r="BZ266">
        <v>100</v>
      </c>
      <c r="CA266">
        <v>100</v>
      </c>
      <c r="CB266">
        <v>-1.78</v>
      </c>
      <c r="CC266">
        <v>0.32600000000000001</v>
      </c>
      <c r="CD266">
        <v>2</v>
      </c>
      <c r="CE266">
        <v>1080.75</v>
      </c>
      <c r="CF266">
        <v>769.93799999999999</v>
      </c>
      <c r="CG266">
        <v>27.0002</v>
      </c>
      <c r="CH266">
        <v>32.439799999999998</v>
      </c>
      <c r="CI266">
        <v>30</v>
      </c>
      <c r="CJ266">
        <v>32.369700000000002</v>
      </c>
      <c r="CK266">
        <v>32.411799999999999</v>
      </c>
      <c r="CL266">
        <v>30.682300000000001</v>
      </c>
      <c r="CM266">
        <v>-30</v>
      </c>
      <c r="CN266">
        <v>-30</v>
      </c>
      <c r="CO266">
        <v>27</v>
      </c>
      <c r="CP266">
        <v>410</v>
      </c>
      <c r="CQ266">
        <v>20</v>
      </c>
      <c r="CR266">
        <v>98.166700000000006</v>
      </c>
      <c r="CS266">
        <v>105.654</v>
      </c>
    </row>
    <row r="267" spans="1:97" x14ac:dyDescent="0.25">
      <c r="A267">
        <v>251</v>
      </c>
      <c r="B267">
        <v>1591800340.7</v>
      </c>
      <c r="C267">
        <v>14906</v>
      </c>
      <c r="D267" t="s">
        <v>808</v>
      </c>
      <c r="E267" t="s">
        <v>809</v>
      </c>
      <c r="F267">
        <v>1591800332.14516</v>
      </c>
      <c r="G267">
        <f t="shared" si="87"/>
        <v>4.199871246352145E-4</v>
      </c>
      <c r="H267">
        <f t="shared" si="88"/>
        <v>-2.7820874603826167</v>
      </c>
      <c r="I267">
        <f t="shared" si="89"/>
        <v>410.835709677419</v>
      </c>
      <c r="J267">
        <f t="shared" si="90"/>
        <v>477.51711696329846</v>
      </c>
      <c r="K267">
        <f t="shared" si="91"/>
        <v>48.621006037490318</v>
      </c>
      <c r="L267">
        <f t="shared" si="92"/>
        <v>41.831475377620215</v>
      </c>
      <c r="M267">
        <f t="shared" si="93"/>
        <v>6.3214445590262944E-2</v>
      </c>
      <c r="N267">
        <f t="shared" si="94"/>
        <v>2</v>
      </c>
      <c r="O267">
        <f t="shared" si="95"/>
        <v>6.2125067444989725E-2</v>
      </c>
      <c r="P267">
        <f t="shared" si="96"/>
        <v>3.8924479721816709E-2</v>
      </c>
      <c r="Q267">
        <f t="shared" si="97"/>
        <v>0</v>
      </c>
      <c r="R267">
        <f t="shared" si="98"/>
        <v>27.316162240728023</v>
      </c>
      <c r="S267">
        <f t="shared" si="99"/>
        <v>27.316162240728023</v>
      </c>
      <c r="T267">
        <f t="shared" si="100"/>
        <v>3.6461621858983255</v>
      </c>
      <c r="U267">
        <f t="shared" si="101"/>
        <v>80.997351799116402</v>
      </c>
      <c r="V267">
        <f t="shared" si="102"/>
        <v>2.980218777028111</v>
      </c>
      <c r="W267">
        <f t="shared" si="103"/>
        <v>3.679402734572641</v>
      </c>
      <c r="X267">
        <f t="shared" si="104"/>
        <v>0.66594340887021453</v>
      </c>
      <c r="Y267">
        <f t="shared" si="105"/>
        <v>-18.52143219641296</v>
      </c>
      <c r="Z267">
        <f t="shared" si="106"/>
        <v>16.709834968648245</v>
      </c>
      <c r="AA267">
        <f t="shared" si="107"/>
        <v>1.8101961651863785</v>
      </c>
      <c r="AB267">
        <f t="shared" si="108"/>
        <v>-1.401062578334944E-3</v>
      </c>
      <c r="AC267">
        <v>0</v>
      </c>
      <c r="AD267">
        <v>0</v>
      </c>
      <c r="AE267">
        <v>2</v>
      </c>
      <c r="AF267">
        <v>5</v>
      </c>
      <c r="AG267">
        <v>1</v>
      </c>
      <c r="AH267">
        <f t="shared" si="109"/>
        <v>1</v>
      </c>
      <c r="AI267">
        <f t="shared" si="110"/>
        <v>0</v>
      </c>
      <c r="AJ267">
        <f t="shared" si="111"/>
        <v>53700.80319454422</v>
      </c>
      <c r="AK267">
        <f t="shared" si="112"/>
        <v>0</v>
      </c>
      <c r="AL267">
        <f t="shared" si="113"/>
        <v>0</v>
      </c>
      <c r="AM267">
        <f t="shared" si="114"/>
        <v>0.49</v>
      </c>
      <c r="AN267">
        <f t="shared" si="115"/>
        <v>0.39</v>
      </c>
      <c r="AO267">
        <v>3.25</v>
      </c>
      <c r="AP267">
        <v>0.5</v>
      </c>
      <c r="AQ267" t="s">
        <v>192</v>
      </c>
      <c r="AR267">
        <v>1591800332.14516</v>
      </c>
      <c r="AS267">
        <v>410.835709677419</v>
      </c>
      <c r="AT267">
        <v>409.98761290322602</v>
      </c>
      <c r="AU267">
        <v>29.269354838709699</v>
      </c>
      <c r="AV267">
        <v>29.136854838709699</v>
      </c>
      <c r="AW267">
        <v>1000.00506451613</v>
      </c>
      <c r="AX267">
        <v>101.69709677419399</v>
      </c>
      <c r="AY267">
        <v>0.123349677419355</v>
      </c>
      <c r="AZ267">
        <v>27.471135483870999</v>
      </c>
      <c r="BA267">
        <v>999.9</v>
      </c>
      <c r="BB267">
        <v>999.9</v>
      </c>
      <c r="BC267">
        <v>10002.0532258065</v>
      </c>
      <c r="BD267">
        <v>0</v>
      </c>
      <c r="BE267">
        <v>0.282605</v>
      </c>
      <c r="BF267">
        <v>1591800301.2</v>
      </c>
      <c r="BG267" t="s">
        <v>805</v>
      </c>
      <c r="BH267">
        <v>43</v>
      </c>
      <c r="BI267">
        <v>-1.78</v>
      </c>
      <c r="BJ267">
        <v>0.32600000000000001</v>
      </c>
      <c r="BK267">
        <v>410</v>
      </c>
      <c r="BL267">
        <v>29</v>
      </c>
      <c r="BM267">
        <v>0.26</v>
      </c>
      <c r="BN267">
        <v>0.2</v>
      </c>
      <c r="BO267">
        <v>0.84649664285714299</v>
      </c>
      <c r="BP267">
        <v>6.2766493521155001E-2</v>
      </c>
      <c r="BQ267">
        <v>1.5732670635490598E-2</v>
      </c>
      <c r="BR267">
        <v>1</v>
      </c>
      <c r="BS267">
        <v>0.131385071428571</v>
      </c>
      <c r="BT267">
        <v>2.20620272757833E-2</v>
      </c>
      <c r="BU267">
        <v>2.38920664649583E-3</v>
      </c>
      <c r="BV267">
        <v>1</v>
      </c>
      <c r="BW267">
        <v>2</v>
      </c>
      <c r="BX267">
        <v>2</v>
      </c>
      <c r="BY267" t="s">
        <v>197</v>
      </c>
      <c r="BZ267">
        <v>100</v>
      </c>
      <c r="CA267">
        <v>100</v>
      </c>
      <c r="CB267">
        <v>-1.78</v>
      </c>
      <c r="CC267">
        <v>0.32600000000000001</v>
      </c>
      <c r="CD267">
        <v>2</v>
      </c>
      <c r="CE267">
        <v>1079.73</v>
      </c>
      <c r="CF267">
        <v>770.13</v>
      </c>
      <c r="CG267">
        <v>27.0001</v>
      </c>
      <c r="CH267">
        <v>32.439799999999998</v>
      </c>
      <c r="CI267">
        <v>30.0001</v>
      </c>
      <c r="CJ267">
        <v>32.367899999999999</v>
      </c>
      <c r="CK267">
        <v>32.411799999999999</v>
      </c>
      <c r="CL267">
        <v>30.6828</v>
      </c>
      <c r="CM267">
        <v>-30</v>
      </c>
      <c r="CN267">
        <v>-30</v>
      </c>
      <c r="CO267">
        <v>27</v>
      </c>
      <c r="CP267">
        <v>410</v>
      </c>
      <c r="CQ267">
        <v>20</v>
      </c>
      <c r="CR267">
        <v>98.167299999999997</v>
      </c>
      <c r="CS267">
        <v>105.654</v>
      </c>
    </row>
    <row r="268" spans="1:97" x14ac:dyDescent="0.25">
      <c r="A268">
        <v>252</v>
      </c>
      <c r="B268">
        <v>1591800345.7</v>
      </c>
      <c r="C268">
        <v>14911</v>
      </c>
      <c r="D268" t="s">
        <v>810</v>
      </c>
      <c r="E268" t="s">
        <v>811</v>
      </c>
      <c r="F268">
        <v>1591800337.09355</v>
      </c>
      <c r="G268">
        <f t="shared" si="87"/>
        <v>4.2439292892714766E-4</v>
      </c>
      <c r="H268">
        <f t="shared" si="88"/>
        <v>-2.8215062033386014</v>
      </c>
      <c r="I268">
        <f t="shared" si="89"/>
        <v>410.84058064516103</v>
      </c>
      <c r="J268">
        <f t="shared" si="90"/>
        <v>477.72477732918577</v>
      </c>
      <c r="K268">
        <f t="shared" si="91"/>
        <v>48.642221659498517</v>
      </c>
      <c r="L268">
        <f t="shared" si="92"/>
        <v>41.832032875046984</v>
      </c>
      <c r="M268">
        <f t="shared" si="93"/>
        <v>6.3942180748483901E-2</v>
      </c>
      <c r="N268">
        <f t="shared" si="94"/>
        <v>2</v>
      </c>
      <c r="O268">
        <f t="shared" si="95"/>
        <v>6.2827814348918432E-2</v>
      </c>
      <c r="P268">
        <f t="shared" si="96"/>
        <v>3.9365887705436281E-2</v>
      </c>
      <c r="Q268">
        <f t="shared" si="97"/>
        <v>0</v>
      </c>
      <c r="R268">
        <f t="shared" si="98"/>
        <v>27.314436504693248</v>
      </c>
      <c r="S268">
        <f t="shared" si="99"/>
        <v>27.314436504693248</v>
      </c>
      <c r="T268">
        <f t="shared" si="100"/>
        <v>3.6457935095327731</v>
      </c>
      <c r="U268">
        <f t="shared" si="101"/>
        <v>81.002461990334936</v>
      </c>
      <c r="V268">
        <f t="shared" si="102"/>
        <v>2.9803893583114487</v>
      </c>
      <c r="W268">
        <f t="shared" si="103"/>
        <v>3.6793812003727284</v>
      </c>
      <c r="X268">
        <f t="shared" si="104"/>
        <v>0.66540415122132446</v>
      </c>
      <c r="Y268">
        <f t="shared" si="105"/>
        <v>-18.71572816568721</v>
      </c>
      <c r="Z268">
        <f t="shared" si="106"/>
        <v>16.885128330861839</v>
      </c>
      <c r="AA268">
        <f t="shared" si="107"/>
        <v>1.8291692286745405</v>
      </c>
      <c r="AB268">
        <f t="shared" si="108"/>
        <v>-1.4306061508300161E-3</v>
      </c>
      <c r="AC268">
        <v>0</v>
      </c>
      <c r="AD268">
        <v>0</v>
      </c>
      <c r="AE268">
        <v>2</v>
      </c>
      <c r="AF268">
        <v>5</v>
      </c>
      <c r="AG268">
        <v>1</v>
      </c>
      <c r="AH268">
        <f t="shared" si="109"/>
        <v>1</v>
      </c>
      <c r="AI268">
        <f t="shared" si="110"/>
        <v>0</v>
      </c>
      <c r="AJ268">
        <f t="shared" si="111"/>
        <v>53679.054091618578</v>
      </c>
      <c r="AK268">
        <f t="shared" si="112"/>
        <v>0</v>
      </c>
      <c r="AL268">
        <f t="shared" si="113"/>
        <v>0</v>
      </c>
      <c r="AM268">
        <f t="shared" si="114"/>
        <v>0.49</v>
      </c>
      <c r="AN268">
        <f t="shared" si="115"/>
        <v>0.39</v>
      </c>
      <c r="AO268">
        <v>3.25</v>
      </c>
      <c r="AP268">
        <v>0.5</v>
      </c>
      <c r="AQ268" t="s">
        <v>192</v>
      </c>
      <c r="AR268">
        <v>1591800337.09355</v>
      </c>
      <c r="AS268">
        <v>410.84058064516103</v>
      </c>
      <c r="AT268">
        <v>409.98025806451602</v>
      </c>
      <c r="AU268">
        <v>29.270987096774199</v>
      </c>
      <c r="AV268">
        <v>29.137096774193498</v>
      </c>
      <c r="AW268">
        <v>1000.0007419354801</v>
      </c>
      <c r="AX268">
        <v>101.697161290323</v>
      </c>
      <c r="AY268">
        <v>0.12343493548387099</v>
      </c>
      <c r="AZ268">
        <v>27.471035483870999</v>
      </c>
      <c r="BA268">
        <v>999.9</v>
      </c>
      <c r="BB268">
        <v>999.9</v>
      </c>
      <c r="BC268">
        <v>9997.8196774193602</v>
      </c>
      <c r="BD268">
        <v>0</v>
      </c>
      <c r="BE268">
        <v>0.282605</v>
      </c>
      <c r="BF268">
        <v>1591800301.2</v>
      </c>
      <c r="BG268" t="s">
        <v>805</v>
      </c>
      <c r="BH268">
        <v>43</v>
      </c>
      <c r="BI268">
        <v>-1.78</v>
      </c>
      <c r="BJ268">
        <v>0.32600000000000001</v>
      </c>
      <c r="BK268">
        <v>410</v>
      </c>
      <c r="BL268">
        <v>29</v>
      </c>
      <c r="BM268">
        <v>0.26</v>
      </c>
      <c r="BN268">
        <v>0.2</v>
      </c>
      <c r="BO268">
        <v>0.85339430952380901</v>
      </c>
      <c r="BP268">
        <v>0.123367895297536</v>
      </c>
      <c r="BQ268">
        <v>2.0785754932609E-2</v>
      </c>
      <c r="BR268">
        <v>0</v>
      </c>
      <c r="BS268">
        <v>0.133216619047619</v>
      </c>
      <c r="BT268">
        <v>1.5905203530846401E-2</v>
      </c>
      <c r="BU268">
        <v>1.73307835055458E-3</v>
      </c>
      <c r="BV268">
        <v>1</v>
      </c>
      <c r="BW268">
        <v>1</v>
      </c>
      <c r="BX268">
        <v>2</v>
      </c>
      <c r="BY268" t="s">
        <v>200</v>
      </c>
      <c r="BZ268">
        <v>100</v>
      </c>
      <c r="CA268">
        <v>100</v>
      </c>
      <c r="CB268">
        <v>-1.78</v>
      </c>
      <c r="CC268">
        <v>0.32600000000000001</v>
      </c>
      <c r="CD268">
        <v>2</v>
      </c>
      <c r="CE268">
        <v>1079.67</v>
      </c>
      <c r="CF268">
        <v>770.13</v>
      </c>
      <c r="CG268">
        <v>27</v>
      </c>
      <c r="CH268">
        <v>32.439799999999998</v>
      </c>
      <c r="CI268">
        <v>30.0001</v>
      </c>
      <c r="CJ268">
        <v>32.367899999999999</v>
      </c>
      <c r="CK268">
        <v>32.411799999999999</v>
      </c>
      <c r="CL268">
        <v>30.682400000000001</v>
      </c>
      <c r="CM268">
        <v>-30</v>
      </c>
      <c r="CN268">
        <v>-30</v>
      </c>
      <c r="CO268">
        <v>27</v>
      </c>
      <c r="CP268">
        <v>410</v>
      </c>
      <c r="CQ268">
        <v>20</v>
      </c>
      <c r="CR268">
        <v>98.168000000000006</v>
      </c>
      <c r="CS268">
        <v>105.654</v>
      </c>
    </row>
    <row r="269" spans="1:97" x14ac:dyDescent="0.25">
      <c r="A269">
        <v>253</v>
      </c>
      <c r="B269">
        <v>1591800351.2</v>
      </c>
      <c r="C269">
        <v>14916.5</v>
      </c>
      <c r="D269" t="s">
        <v>812</v>
      </c>
      <c r="E269" t="s">
        <v>813</v>
      </c>
      <c r="F269">
        <v>1591800342.6354799</v>
      </c>
      <c r="G269">
        <f t="shared" si="87"/>
        <v>4.2864765810934701E-4</v>
      </c>
      <c r="H269">
        <f t="shared" si="88"/>
        <v>-2.8129370222601788</v>
      </c>
      <c r="I269">
        <f t="shared" si="89"/>
        <v>410.84800000000001</v>
      </c>
      <c r="J269">
        <f t="shared" si="90"/>
        <v>476.76970220814917</v>
      </c>
      <c r="K269">
        <f t="shared" si="91"/>
        <v>48.544877572685415</v>
      </c>
      <c r="L269">
        <f t="shared" si="92"/>
        <v>41.832704067833603</v>
      </c>
      <c r="M269">
        <f t="shared" si="93"/>
        <v>6.4633498624911578E-2</v>
      </c>
      <c r="N269">
        <f t="shared" si="94"/>
        <v>2</v>
      </c>
      <c r="O269">
        <f t="shared" si="95"/>
        <v>6.3495136996289961E-2</v>
      </c>
      <c r="P269">
        <f t="shared" si="96"/>
        <v>3.9785067887127511E-2</v>
      </c>
      <c r="Q269">
        <f t="shared" si="97"/>
        <v>0</v>
      </c>
      <c r="R269">
        <f t="shared" si="98"/>
        <v>27.313460169861109</v>
      </c>
      <c r="S269">
        <f t="shared" si="99"/>
        <v>27.313460169861109</v>
      </c>
      <c r="T269">
        <f t="shared" si="100"/>
        <v>3.6455849453600133</v>
      </c>
      <c r="U269">
        <f t="shared" si="101"/>
        <v>81.00468027011334</v>
      </c>
      <c r="V269">
        <f t="shared" si="102"/>
        <v>2.9805745154436964</v>
      </c>
      <c r="W269">
        <f t="shared" si="103"/>
        <v>3.6795090178800187</v>
      </c>
      <c r="X269">
        <f t="shared" si="104"/>
        <v>0.66501042991631687</v>
      </c>
      <c r="Y269">
        <f t="shared" si="105"/>
        <v>-18.903361722622204</v>
      </c>
      <c r="Z269">
        <f t="shared" si="106"/>
        <v>17.054399419093162</v>
      </c>
      <c r="AA269">
        <f t="shared" si="107"/>
        <v>1.8475028696625999</v>
      </c>
      <c r="AB269">
        <f t="shared" si="108"/>
        <v>-1.4594338664437601E-3</v>
      </c>
      <c r="AC269">
        <v>0</v>
      </c>
      <c r="AD269">
        <v>0</v>
      </c>
      <c r="AE269">
        <v>2</v>
      </c>
      <c r="AF269">
        <v>4</v>
      </c>
      <c r="AG269">
        <v>0</v>
      </c>
      <c r="AH269">
        <f t="shared" si="109"/>
        <v>1</v>
      </c>
      <c r="AI269">
        <f t="shared" si="110"/>
        <v>0</v>
      </c>
      <c r="AJ269">
        <f t="shared" si="111"/>
        <v>53695.042382429645</v>
      </c>
      <c r="AK269">
        <f t="shared" si="112"/>
        <v>0</v>
      </c>
      <c r="AL269">
        <f t="shared" si="113"/>
        <v>0</v>
      </c>
      <c r="AM269">
        <f t="shared" si="114"/>
        <v>0.49</v>
      </c>
      <c r="AN269">
        <f t="shared" si="115"/>
        <v>0.39</v>
      </c>
      <c r="AO269">
        <v>3.25</v>
      </c>
      <c r="AP269">
        <v>0.5</v>
      </c>
      <c r="AQ269" t="s">
        <v>192</v>
      </c>
      <c r="AR269">
        <v>1591800342.6354799</v>
      </c>
      <c r="AS269">
        <v>410.84800000000001</v>
      </c>
      <c r="AT269">
        <v>409.99103225806499</v>
      </c>
      <c r="AU269">
        <v>29.272864516129001</v>
      </c>
      <c r="AV269">
        <v>29.1376322580645</v>
      </c>
      <c r="AW269">
        <v>1000.0015806451599</v>
      </c>
      <c r="AX269">
        <v>101.696967741935</v>
      </c>
      <c r="AY269">
        <v>0.123423419354839</v>
      </c>
      <c r="AZ269">
        <v>27.4716290322581</v>
      </c>
      <c r="BA269">
        <v>999.9</v>
      </c>
      <c r="BB269">
        <v>999.9</v>
      </c>
      <c r="BC269">
        <v>10000.9648387097</v>
      </c>
      <c r="BD269">
        <v>0</v>
      </c>
      <c r="BE269">
        <v>0.282605</v>
      </c>
      <c r="BF269">
        <v>1591800301.2</v>
      </c>
      <c r="BG269" t="s">
        <v>805</v>
      </c>
      <c r="BH269">
        <v>43</v>
      </c>
      <c r="BI269">
        <v>-1.78</v>
      </c>
      <c r="BJ269">
        <v>0.32600000000000001</v>
      </c>
      <c r="BK269">
        <v>410</v>
      </c>
      <c r="BL269">
        <v>29</v>
      </c>
      <c r="BM269">
        <v>0.26</v>
      </c>
      <c r="BN269">
        <v>0.2</v>
      </c>
      <c r="BO269">
        <v>0.85871738095238104</v>
      </c>
      <c r="BP269">
        <v>-2.2765155209832199E-2</v>
      </c>
      <c r="BQ269">
        <v>1.6006532629125401E-2</v>
      </c>
      <c r="BR269">
        <v>1</v>
      </c>
      <c r="BS269">
        <v>0.13464014285714301</v>
      </c>
      <c r="BT269">
        <v>1.38241522656733E-2</v>
      </c>
      <c r="BU269">
        <v>1.65884649497099E-3</v>
      </c>
      <c r="BV269">
        <v>1</v>
      </c>
      <c r="BW269">
        <v>2</v>
      </c>
      <c r="BX269">
        <v>2</v>
      </c>
      <c r="BY269" t="s">
        <v>197</v>
      </c>
      <c r="BZ269">
        <v>100</v>
      </c>
      <c r="CA269">
        <v>100</v>
      </c>
      <c r="CB269">
        <v>-1.78</v>
      </c>
      <c r="CC269">
        <v>0.32600000000000001</v>
      </c>
      <c r="CD269">
        <v>2</v>
      </c>
      <c r="CE269">
        <v>1081.17</v>
      </c>
      <c r="CF269">
        <v>770.19</v>
      </c>
      <c r="CG269">
        <v>27</v>
      </c>
      <c r="CH269">
        <v>32.439799999999998</v>
      </c>
      <c r="CI269">
        <v>30.0001</v>
      </c>
      <c r="CJ269">
        <v>32.365099999999998</v>
      </c>
      <c r="CK269">
        <v>32.408900000000003</v>
      </c>
      <c r="CL269">
        <v>30.682700000000001</v>
      </c>
      <c r="CM269">
        <v>-30</v>
      </c>
      <c r="CN269">
        <v>-30</v>
      </c>
      <c r="CO269">
        <v>27</v>
      </c>
      <c r="CP269">
        <v>410</v>
      </c>
      <c r="CQ269">
        <v>20</v>
      </c>
      <c r="CR269">
        <v>98.166399999999996</v>
      </c>
      <c r="CS269">
        <v>105.654</v>
      </c>
    </row>
    <row r="270" spans="1:97" x14ac:dyDescent="0.25">
      <c r="A270">
        <v>254</v>
      </c>
      <c r="B270">
        <v>1591800681.3</v>
      </c>
      <c r="C270">
        <v>15246.5999999046</v>
      </c>
      <c r="D270" t="s">
        <v>815</v>
      </c>
      <c r="E270" t="s">
        <v>816</v>
      </c>
      <c r="F270">
        <v>1591800673.3</v>
      </c>
      <c r="G270">
        <f t="shared" si="87"/>
        <v>7.60207791156207E-5</v>
      </c>
      <c r="H270">
        <f t="shared" si="88"/>
        <v>-2.4445073857057236</v>
      </c>
      <c r="I270">
        <f t="shared" si="89"/>
        <v>412.69164516129001</v>
      </c>
      <c r="J270">
        <f t="shared" si="90"/>
        <v>769.83167277149403</v>
      </c>
      <c r="K270">
        <f t="shared" si="91"/>
        <v>78.383686353999266</v>
      </c>
      <c r="L270">
        <f t="shared" si="92"/>
        <v>42.019955295916127</v>
      </c>
      <c r="M270">
        <f t="shared" si="93"/>
        <v>1.0777662038222155E-2</v>
      </c>
      <c r="N270">
        <f t="shared" si="94"/>
        <v>2</v>
      </c>
      <c r="O270">
        <f t="shared" si="95"/>
        <v>1.074549990061264E-2</v>
      </c>
      <c r="P270">
        <f t="shared" si="96"/>
        <v>6.7188190295736682E-3</v>
      </c>
      <c r="Q270">
        <f t="shared" si="97"/>
        <v>0</v>
      </c>
      <c r="R270">
        <f t="shared" si="98"/>
        <v>27.461981471329103</v>
      </c>
      <c r="S270">
        <f t="shared" si="99"/>
        <v>27.461981471329103</v>
      </c>
      <c r="T270">
        <f t="shared" si="100"/>
        <v>3.677431946946744</v>
      </c>
      <c r="U270">
        <f t="shared" si="101"/>
        <v>80.919452538654241</v>
      </c>
      <c r="V270">
        <f t="shared" si="102"/>
        <v>2.9806469777322757</v>
      </c>
      <c r="W270">
        <f t="shared" si="103"/>
        <v>3.6834739784089079</v>
      </c>
      <c r="X270">
        <f t="shared" si="104"/>
        <v>0.69678496921446831</v>
      </c>
      <c r="Y270">
        <f t="shared" si="105"/>
        <v>-3.3525163589988729</v>
      </c>
      <c r="Z270">
        <f t="shared" si="106"/>
        <v>3.0245480289572746</v>
      </c>
      <c r="AA270">
        <f t="shared" si="107"/>
        <v>0.32792240906479164</v>
      </c>
      <c r="AB270">
        <f t="shared" si="108"/>
        <v>-4.5920976806446134E-5</v>
      </c>
      <c r="AC270">
        <v>0</v>
      </c>
      <c r="AD270">
        <v>0</v>
      </c>
      <c r="AE270">
        <v>2</v>
      </c>
      <c r="AF270">
        <v>7</v>
      </c>
      <c r="AG270">
        <v>1</v>
      </c>
      <c r="AH270">
        <f t="shared" si="109"/>
        <v>1</v>
      </c>
      <c r="AI270">
        <f t="shared" si="110"/>
        <v>0</v>
      </c>
      <c r="AJ270">
        <f t="shared" si="111"/>
        <v>53695.706323611732</v>
      </c>
      <c r="AK270">
        <f t="shared" si="112"/>
        <v>0</v>
      </c>
      <c r="AL270">
        <f t="shared" si="113"/>
        <v>0</v>
      </c>
      <c r="AM270">
        <f t="shared" si="114"/>
        <v>0.49</v>
      </c>
      <c r="AN270">
        <f t="shared" si="115"/>
        <v>0.39</v>
      </c>
      <c r="AO270">
        <v>11.22</v>
      </c>
      <c r="AP270">
        <v>0.5</v>
      </c>
      <c r="AQ270" t="s">
        <v>192</v>
      </c>
      <c r="AR270">
        <v>1591800673.3</v>
      </c>
      <c r="AS270">
        <v>412.69164516129001</v>
      </c>
      <c r="AT270">
        <v>409.98416129032302</v>
      </c>
      <c r="AU270">
        <v>29.2739032258064</v>
      </c>
      <c r="AV270">
        <v>29.1911064516129</v>
      </c>
      <c r="AW270">
        <v>1000.01948387097</v>
      </c>
      <c r="AX270">
        <v>101.695774193548</v>
      </c>
      <c r="AY270">
        <v>0.123479451612903</v>
      </c>
      <c r="AZ270">
        <v>27.490032258064499</v>
      </c>
      <c r="BA270">
        <v>999.9</v>
      </c>
      <c r="BB270">
        <v>999.9</v>
      </c>
      <c r="BC270">
        <v>10001.8548387097</v>
      </c>
      <c r="BD270">
        <v>0</v>
      </c>
      <c r="BE270">
        <v>0.282605</v>
      </c>
      <c r="BF270">
        <v>1591800661.8</v>
      </c>
      <c r="BG270" t="s">
        <v>817</v>
      </c>
      <c r="BH270">
        <v>44</v>
      </c>
      <c r="BI270">
        <v>-1.8009999999999999</v>
      </c>
      <c r="BJ270">
        <v>0.32500000000000001</v>
      </c>
      <c r="BK270">
        <v>410</v>
      </c>
      <c r="BL270">
        <v>29</v>
      </c>
      <c r="BM270">
        <v>0.65</v>
      </c>
      <c r="BN270">
        <v>0.16</v>
      </c>
      <c r="BO270">
        <v>2.1261455028571401</v>
      </c>
      <c r="BP270">
        <v>7.9546416522107597</v>
      </c>
      <c r="BQ270">
        <v>1.03322390445922</v>
      </c>
      <c r="BR270">
        <v>0</v>
      </c>
      <c r="BS270">
        <v>6.4516241928571402E-2</v>
      </c>
      <c r="BT270">
        <v>0.262198678932209</v>
      </c>
      <c r="BU270">
        <v>3.2447569019523198E-2</v>
      </c>
      <c r="BV270">
        <v>0</v>
      </c>
      <c r="BW270">
        <v>0</v>
      </c>
      <c r="BX270">
        <v>2</v>
      </c>
      <c r="BY270" t="s">
        <v>194</v>
      </c>
      <c r="BZ270">
        <v>100</v>
      </c>
      <c r="CA270">
        <v>100</v>
      </c>
      <c r="CB270">
        <v>-1.8009999999999999</v>
      </c>
      <c r="CC270">
        <v>0.32500000000000001</v>
      </c>
      <c r="CD270">
        <v>2</v>
      </c>
      <c r="CE270">
        <v>1078.42</v>
      </c>
      <c r="CF270">
        <v>767.04300000000001</v>
      </c>
      <c r="CG270">
        <v>26.999700000000001</v>
      </c>
      <c r="CH270">
        <v>32.494399999999999</v>
      </c>
      <c r="CI270">
        <v>30.0002</v>
      </c>
      <c r="CJ270">
        <v>32.386600000000001</v>
      </c>
      <c r="CK270">
        <v>32.429000000000002</v>
      </c>
      <c r="CL270">
        <v>30.701599999999999</v>
      </c>
      <c r="CM270">
        <v>-30</v>
      </c>
      <c r="CN270">
        <v>-30</v>
      </c>
      <c r="CO270">
        <v>27</v>
      </c>
      <c r="CP270">
        <v>410</v>
      </c>
      <c r="CQ270">
        <v>20</v>
      </c>
      <c r="CR270">
        <v>98.1614</v>
      </c>
      <c r="CS270">
        <v>105.64</v>
      </c>
    </row>
    <row r="271" spans="1:97" x14ac:dyDescent="0.25">
      <c r="A271">
        <v>255</v>
      </c>
      <c r="B271">
        <v>1591800686.3</v>
      </c>
      <c r="C271">
        <v>15251.5999999046</v>
      </c>
      <c r="D271" t="s">
        <v>818</v>
      </c>
      <c r="E271" t="s">
        <v>819</v>
      </c>
      <c r="F271">
        <v>1591800677.9451599</v>
      </c>
      <c r="G271">
        <f t="shared" si="87"/>
        <v>7.8951926921088262E-5</v>
      </c>
      <c r="H271">
        <f t="shared" si="88"/>
        <v>-2.4680007017688523</v>
      </c>
      <c r="I271">
        <f t="shared" si="89"/>
        <v>412.71170967741898</v>
      </c>
      <c r="J271">
        <f t="shared" si="90"/>
        <v>759.57413741275366</v>
      </c>
      <c r="K271">
        <f t="shared" si="91"/>
        <v>77.339857489203439</v>
      </c>
      <c r="L271">
        <f t="shared" si="92"/>
        <v>42.022316503954663</v>
      </c>
      <c r="M271">
        <f t="shared" si="93"/>
        <v>1.1200630974323259E-2</v>
      </c>
      <c r="N271">
        <f t="shared" si="94"/>
        <v>2</v>
      </c>
      <c r="O271">
        <f t="shared" si="95"/>
        <v>1.1165899289419285E-2</v>
      </c>
      <c r="P271">
        <f t="shared" si="96"/>
        <v>6.9817985312368522E-3</v>
      </c>
      <c r="Q271">
        <f t="shared" si="97"/>
        <v>0</v>
      </c>
      <c r="R271">
        <f t="shared" si="98"/>
        <v>27.459706329401449</v>
      </c>
      <c r="S271">
        <f t="shared" si="99"/>
        <v>27.459706329401449</v>
      </c>
      <c r="T271">
        <f t="shared" si="100"/>
        <v>3.6769422695633058</v>
      </c>
      <c r="U271">
        <f t="shared" si="101"/>
        <v>80.921909634177965</v>
      </c>
      <c r="V271">
        <f t="shared" si="102"/>
        <v>2.9805293028161288</v>
      </c>
      <c r="W271">
        <f t="shared" si="103"/>
        <v>3.6832167163258345</v>
      </c>
      <c r="X271">
        <f t="shared" si="104"/>
        <v>0.69641296674717701</v>
      </c>
      <c r="Y271">
        <f t="shared" si="105"/>
        <v>-3.4817799772199924</v>
      </c>
      <c r="Z271">
        <f t="shared" si="106"/>
        <v>3.1411697708740332</v>
      </c>
      <c r="AA271">
        <f t="shared" si="107"/>
        <v>0.34056067632926612</v>
      </c>
      <c r="AB271">
        <f t="shared" si="108"/>
        <v>-4.9530016692944656E-5</v>
      </c>
      <c r="AC271">
        <v>0</v>
      </c>
      <c r="AD271">
        <v>0</v>
      </c>
      <c r="AE271">
        <v>2</v>
      </c>
      <c r="AF271">
        <v>7</v>
      </c>
      <c r="AG271">
        <v>1</v>
      </c>
      <c r="AH271">
        <f t="shared" si="109"/>
        <v>1</v>
      </c>
      <c r="AI271">
        <f t="shared" si="110"/>
        <v>0</v>
      </c>
      <c r="AJ271">
        <f t="shared" si="111"/>
        <v>53669.643090939855</v>
      </c>
      <c r="AK271">
        <f t="shared" si="112"/>
        <v>0</v>
      </c>
      <c r="AL271">
        <f t="shared" si="113"/>
        <v>0</v>
      </c>
      <c r="AM271">
        <f t="shared" si="114"/>
        <v>0.49</v>
      </c>
      <c r="AN271">
        <f t="shared" si="115"/>
        <v>0.39</v>
      </c>
      <c r="AO271">
        <v>11.22</v>
      </c>
      <c r="AP271">
        <v>0.5</v>
      </c>
      <c r="AQ271" t="s">
        <v>192</v>
      </c>
      <c r="AR271">
        <v>1591800677.9451599</v>
      </c>
      <c r="AS271">
        <v>412.71170967741898</v>
      </c>
      <c r="AT271">
        <v>409.979193548387</v>
      </c>
      <c r="AU271">
        <v>29.272525806451601</v>
      </c>
      <c r="AV271">
        <v>29.186535483871001</v>
      </c>
      <c r="AW271">
        <v>1000.00767741935</v>
      </c>
      <c r="AX271">
        <v>101.696548387097</v>
      </c>
      <c r="AY271">
        <v>0.123476387096774</v>
      </c>
      <c r="AZ271">
        <v>27.488838709677399</v>
      </c>
      <c r="BA271">
        <v>999.9</v>
      </c>
      <c r="BB271">
        <v>999.9</v>
      </c>
      <c r="BC271">
        <v>9996.6725806451595</v>
      </c>
      <c r="BD271">
        <v>0</v>
      </c>
      <c r="BE271">
        <v>0.282605</v>
      </c>
      <c r="BF271">
        <v>1591800661.8</v>
      </c>
      <c r="BG271" t="s">
        <v>817</v>
      </c>
      <c r="BH271">
        <v>44</v>
      </c>
      <c r="BI271">
        <v>-1.8009999999999999</v>
      </c>
      <c r="BJ271">
        <v>0.32500000000000001</v>
      </c>
      <c r="BK271">
        <v>410</v>
      </c>
      <c r="BL271">
        <v>29</v>
      </c>
      <c r="BM271">
        <v>0.65</v>
      </c>
      <c r="BN271">
        <v>0.16</v>
      </c>
      <c r="BO271">
        <v>2.6895376190476199</v>
      </c>
      <c r="BP271">
        <v>0.64420231747845802</v>
      </c>
      <c r="BQ271">
        <v>0.17789761753014699</v>
      </c>
      <c r="BR271">
        <v>0</v>
      </c>
      <c r="BS271">
        <v>8.3435730952380993E-2</v>
      </c>
      <c r="BT271">
        <v>5.05207866461466E-2</v>
      </c>
      <c r="BU271">
        <v>7.0956220612058002E-3</v>
      </c>
      <c r="BV271">
        <v>1</v>
      </c>
      <c r="BW271">
        <v>1</v>
      </c>
      <c r="BX271">
        <v>2</v>
      </c>
      <c r="BY271" t="s">
        <v>200</v>
      </c>
      <c r="BZ271">
        <v>100</v>
      </c>
      <c r="CA271">
        <v>100</v>
      </c>
      <c r="CB271">
        <v>-1.8009999999999999</v>
      </c>
      <c r="CC271">
        <v>0.32500000000000001</v>
      </c>
      <c r="CD271">
        <v>2</v>
      </c>
      <c r="CE271">
        <v>1078.31</v>
      </c>
      <c r="CF271">
        <v>767.40499999999997</v>
      </c>
      <c r="CG271">
        <v>26.999700000000001</v>
      </c>
      <c r="CH271">
        <v>32.494399999999999</v>
      </c>
      <c r="CI271">
        <v>30</v>
      </c>
      <c r="CJ271">
        <v>32.385100000000001</v>
      </c>
      <c r="CK271">
        <v>32.429000000000002</v>
      </c>
      <c r="CL271">
        <v>30.7012</v>
      </c>
      <c r="CM271">
        <v>-30</v>
      </c>
      <c r="CN271">
        <v>-30</v>
      </c>
      <c r="CO271">
        <v>27</v>
      </c>
      <c r="CP271">
        <v>410</v>
      </c>
      <c r="CQ271">
        <v>20</v>
      </c>
      <c r="CR271">
        <v>98.161000000000001</v>
      </c>
      <c r="CS271">
        <v>105.64100000000001</v>
      </c>
    </row>
    <row r="272" spans="1:97" x14ac:dyDescent="0.25">
      <c r="A272">
        <v>256</v>
      </c>
      <c r="B272">
        <v>1591800691.3</v>
      </c>
      <c r="C272">
        <v>15256.5999999046</v>
      </c>
      <c r="D272" t="s">
        <v>820</v>
      </c>
      <c r="E272" t="s">
        <v>821</v>
      </c>
      <c r="F272">
        <v>1591800682.7354801</v>
      </c>
      <c r="G272">
        <f t="shared" si="87"/>
        <v>8.1143132587667644E-5</v>
      </c>
      <c r="H272">
        <f t="shared" si="88"/>
        <v>-2.4649288810385039</v>
      </c>
      <c r="I272">
        <f t="shared" si="89"/>
        <v>412.71161290322601</v>
      </c>
      <c r="J272">
        <f t="shared" si="90"/>
        <v>749.49803481453034</v>
      </c>
      <c r="K272">
        <f t="shared" si="91"/>
        <v>76.314273865405482</v>
      </c>
      <c r="L272">
        <f t="shared" si="92"/>
        <v>42.022507853971767</v>
      </c>
      <c r="M272">
        <f t="shared" si="93"/>
        <v>1.1517795484520964E-2</v>
      </c>
      <c r="N272">
        <f t="shared" si="94"/>
        <v>2</v>
      </c>
      <c r="O272">
        <f t="shared" si="95"/>
        <v>1.1481072460950511E-2</v>
      </c>
      <c r="P272">
        <f t="shared" si="96"/>
        <v>7.1789598925859699E-3</v>
      </c>
      <c r="Q272">
        <f t="shared" si="97"/>
        <v>0</v>
      </c>
      <c r="R272">
        <f t="shared" si="98"/>
        <v>27.457071939112261</v>
      </c>
      <c r="S272">
        <f t="shared" si="99"/>
        <v>27.457071939112261</v>
      </c>
      <c r="T272">
        <f t="shared" si="100"/>
        <v>3.6763753424703549</v>
      </c>
      <c r="U272">
        <f t="shared" si="101"/>
        <v>80.923683995237354</v>
      </c>
      <c r="V272">
        <f t="shared" si="102"/>
        <v>2.9802762126865123</v>
      </c>
      <c r="W272">
        <f t="shared" si="103"/>
        <v>3.6828232052088881</v>
      </c>
      <c r="X272">
        <f t="shared" si="104"/>
        <v>0.69609912978384259</v>
      </c>
      <c r="Y272">
        <f t="shared" si="105"/>
        <v>-3.578412147116143</v>
      </c>
      <c r="Z272">
        <f t="shared" si="106"/>
        <v>3.2283545145782382</v>
      </c>
      <c r="AA272">
        <f t="shared" si="107"/>
        <v>0.35000531563325743</v>
      </c>
      <c r="AB272">
        <f t="shared" si="108"/>
        <v>-5.2316904647575768E-5</v>
      </c>
      <c r="AC272">
        <v>0</v>
      </c>
      <c r="AD272">
        <v>0</v>
      </c>
      <c r="AE272">
        <v>2</v>
      </c>
      <c r="AF272">
        <v>5</v>
      </c>
      <c r="AG272">
        <v>1</v>
      </c>
      <c r="AH272">
        <f t="shared" si="109"/>
        <v>1</v>
      </c>
      <c r="AI272">
        <f t="shared" si="110"/>
        <v>0</v>
      </c>
      <c r="AJ272">
        <f t="shared" si="111"/>
        <v>53714.172235678459</v>
      </c>
      <c r="AK272">
        <f t="shared" si="112"/>
        <v>0</v>
      </c>
      <c r="AL272">
        <f t="shared" si="113"/>
        <v>0</v>
      </c>
      <c r="AM272">
        <f t="shared" si="114"/>
        <v>0.49</v>
      </c>
      <c r="AN272">
        <f t="shared" si="115"/>
        <v>0.39</v>
      </c>
      <c r="AO272">
        <v>11.22</v>
      </c>
      <c r="AP272">
        <v>0.5</v>
      </c>
      <c r="AQ272" t="s">
        <v>192</v>
      </c>
      <c r="AR272">
        <v>1591800682.7354801</v>
      </c>
      <c r="AS272">
        <v>412.71161290322601</v>
      </c>
      <c r="AT272">
        <v>409.98354838709702</v>
      </c>
      <c r="AU272">
        <v>29.2699</v>
      </c>
      <c r="AV272">
        <v>29.181522580645201</v>
      </c>
      <c r="AW272">
        <v>1000.00416129032</v>
      </c>
      <c r="AX272">
        <v>101.697064516129</v>
      </c>
      <c r="AY272">
        <v>0.12344777419354799</v>
      </c>
      <c r="AZ272">
        <v>27.4870129032258</v>
      </c>
      <c r="BA272">
        <v>999.9</v>
      </c>
      <c r="BB272">
        <v>999.9</v>
      </c>
      <c r="BC272">
        <v>10005.204193548399</v>
      </c>
      <c r="BD272">
        <v>0</v>
      </c>
      <c r="BE272">
        <v>0.282605</v>
      </c>
      <c r="BF272">
        <v>1591800661.8</v>
      </c>
      <c r="BG272" t="s">
        <v>817</v>
      </c>
      <c r="BH272">
        <v>44</v>
      </c>
      <c r="BI272">
        <v>-1.8009999999999999</v>
      </c>
      <c r="BJ272">
        <v>0.32500000000000001</v>
      </c>
      <c r="BK272">
        <v>410</v>
      </c>
      <c r="BL272">
        <v>29</v>
      </c>
      <c r="BM272">
        <v>0.65</v>
      </c>
      <c r="BN272">
        <v>0.16</v>
      </c>
      <c r="BO272">
        <v>2.73181404761905</v>
      </c>
      <c r="BP272">
        <v>-5.6340879993515197E-2</v>
      </c>
      <c r="BQ272">
        <v>1.63879104771553E-2</v>
      </c>
      <c r="BR272">
        <v>1</v>
      </c>
      <c r="BS272">
        <v>8.7348747619047595E-2</v>
      </c>
      <c r="BT272">
        <v>2.96202764767842E-2</v>
      </c>
      <c r="BU272">
        <v>3.0322527644073899E-3</v>
      </c>
      <c r="BV272">
        <v>1</v>
      </c>
      <c r="BW272">
        <v>2</v>
      </c>
      <c r="BX272">
        <v>2</v>
      </c>
      <c r="BY272" t="s">
        <v>197</v>
      </c>
      <c r="BZ272">
        <v>100</v>
      </c>
      <c r="CA272">
        <v>100</v>
      </c>
      <c r="CB272">
        <v>-1.8009999999999999</v>
      </c>
      <c r="CC272">
        <v>0.32500000000000001</v>
      </c>
      <c r="CD272">
        <v>2</v>
      </c>
      <c r="CE272">
        <v>1079.76</v>
      </c>
      <c r="CF272">
        <v>767.52200000000005</v>
      </c>
      <c r="CG272">
        <v>26.999700000000001</v>
      </c>
      <c r="CH272">
        <v>32.494399999999999</v>
      </c>
      <c r="CI272">
        <v>30.0002</v>
      </c>
      <c r="CJ272">
        <v>32.385100000000001</v>
      </c>
      <c r="CK272">
        <v>32.429000000000002</v>
      </c>
      <c r="CL272">
        <v>30.704000000000001</v>
      </c>
      <c r="CM272">
        <v>-30</v>
      </c>
      <c r="CN272">
        <v>-30</v>
      </c>
      <c r="CO272">
        <v>27</v>
      </c>
      <c r="CP272">
        <v>410</v>
      </c>
      <c r="CQ272">
        <v>20</v>
      </c>
      <c r="CR272">
        <v>98.160399999999996</v>
      </c>
      <c r="CS272">
        <v>105.64100000000001</v>
      </c>
    </row>
    <row r="273" spans="1:97" x14ac:dyDescent="0.25">
      <c r="A273">
        <v>257</v>
      </c>
      <c r="B273">
        <v>1591800696.3</v>
      </c>
      <c r="C273">
        <v>15261.5999999046</v>
      </c>
      <c r="D273" t="s">
        <v>822</v>
      </c>
      <c r="E273" t="s">
        <v>823</v>
      </c>
      <c r="F273">
        <v>1591800687.67097</v>
      </c>
      <c r="G273">
        <f t="shared" ref="G273:G336" si="116">AW273*AH273*(AU273-AV273)/(100*AO273*(1000-AH273*AU273))</f>
        <v>8.3204228230831761E-5</v>
      </c>
      <c r="H273">
        <f t="shared" ref="H273:H336" si="117">AW273*AH273*(AT273-AS273*(1000-AH273*AV273)/(1000-AH273*AU273))/(100*AO273)</f>
        <v>-2.4694009084562558</v>
      </c>
      <c r="I273">
        <f t="shared" ref="I273:I336" si="118">AS273 - IF(AH273&gt;1, H273*AO273*100/(AJ273*BC273), 0)</f>
        <v>412.71525806451598</v>
      </c>
      <c r="J273">
        <f t="shared" ref="J273:J336" si="119">((P273-G273/2)*I273-H273)/(P273+G273/2)</f>
        <v>741.55970057367017</v>
      </c>
      <c r="K273">
        <f t="shared" ref="K273:K336" si="120">J273*(AX273+AY273)/1000</f>
        <v>75.506483106982941</v>
      </c>
      <c r="L273">
        <f t="shared" ref="L273:L336" si="121">(AS273 - IF(AH273&gt;1, H273*AO273*100/(AJ273*BC273), 0))*(AX273+AY273)/1000</f>
        <v>42.023154220671714</v>
      </c>
      <c r="M273">
        <f t="shared" ref="M273:M336" si="122">2/((1/O273-1/N273)+SIGN(O273)*SQRT((1/O273-1/N273)*(1/O273-1/N273) + 4*AP273/((AP273+1)*(AP273+1))*(2*1/O273*1/N273-1/N273*1/N273)))</f>
        <v>1.1814379866745351E-2</v>
      </c>
      <c r="N273">
        <f t="shared" ref="N273:N336" si="123">AE273+AD273*AO273+AC273*AO273*AO273</f>
        <v>2</v>
      </c>
      <c r="O273">
        <f t="shared" ref="O273:O336" si="124">G273*(1000-(1000*0.61365*EXP(17.502*S273/(240.97+S273))/(AX273+AY273)+AU273)/2)/(1000*0.61365*EXP(17.502*S273/(240.97+S273))/(AX273+AY273)-AU273)</f>
        <v>1.1775744674852187E-2</v>
      </c>
      <c r="P273">
        <f t="shared" ref="P273:P336" si="125">1/((AP273+1)/(M273/1.6)+1/(N273/1.37)) + AP273/((AP273+1)/(M273/1.6) + AP273/(N273/1.37))</f>
        <v>7.3633010533210351E-3</v>
      </c>
      <c r="Q273">
        <f t="shared" ref="Q273:Q336" si="126">(AL273*AN273)</f>
        <v>0</v>
      </c>
      <c r="R273">
        <f t="shared" ref="R273:R336" si="127">(AZ273+(Q273+2*0.95*0.0000000567*(((AZ273+$B$7)+273)^4-(AZ273+273)^4)-44100*G273)/(1.84*29.3*N273+8*0.95*0.0000000567*(AZ273+273)^3))</f>
        <v>27.455072669636561</v>
      </c>
      <c r="S273">
        <f t="shared" ref="S273:S336" si="128">($C$7*BA273+$D$7*BB273+$E$7*R273)</f>
        <v>27.455072669636561</v>
      </c>
      <c r="T273">
        <f t="shared" ref="T273:T336" si="129">0.61365*EXP(17.502*S273/(240.97+S273))</f>
        <v>3.6759451458119035</v>
      </c>
      <c r="U273">
        <f t="shared" ref="U273:U336" si="130">(V273/W273*100)</f>
        <v>80.922561407770672</v>
      </c>
      <c r="V273">
        <f t="shared" ref="V273:V336" si="131">AU273*(AX273+AY273)/1000</f>
        <v>2.9800188430727044</v>
      </c>
      <c r="W273">
        <f t="shared" ref="W273:W336" si="132">0.61365*EXP(17.502*AZ273/(240.97+AZ273))</f>
        <v>3.6825562503593039</v>
      </c>
      <c r="X273">
        <f t="shared" ref="X273:X336" si="133">(T273-AU273*(AX273+AY273)/1000)</f>
        <v>0.69592630273919909</v>
      </c>
      <c r="Y273">
        <f t="shared" ref="Y273:Y336" si="134">(-G273*44100)</f>
        <v>-3.6693064649796807</v>
      </c>
      <c r="Z273">
        <f t="shared" ref="Z273:Z336" si="135">2*29.3*N273*0.92*(AZ273-S273)</f>
        <v>3.3103611142703087</v>
      </c>
      <c r="AA273">
        <f t="shared" ref="AA273:AA336" si="136">2*0.95*0.0000000567*(((AZ273+$B$7)+273)^4-(S273+273)^4)</f>
        <v>0.35889034268837805</v>
      </c>
      <c r="AB273">
        <f t="shared" ref="AB273:AB336" si="137">Q273+AA273+Y273+Z273</f>
        <v>-5.5008020993785323E-5</v>
      </c>
      <c r="AC273">
        <v>0</v>
      </c>
      <c r="AD273">
        <v>0</v>
      </c>
      <c r="AE273">
        <v>2</v>
      </c>
      <c r="AF273">
        <v>6</v>
      </c>
      <c r="AG273">
        <v>1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MAX(0,($B$13+$C$13*BC273)/(1+$D$13*BC273)*AX273/(AZ273+273)*$E$13)</f>
        <v>53701.345963745145</v>
      </c>
      <c r="AK273">
        <f t="shared" ref="AK273:AK336" si="141">$B$11*BD273+$C$11*BE273</f>
        <v>0</v>
      </c>
      <c r="AL273">
        <f t="shared" ref="AL273:AL336" si="142">AK273*AM273</f>
        <v>0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11.22</v>
      </c>
      <c r="AP273">
        <v>0.5</v>
      </c>
      <c r="AQ273" t="s">
        <v>192</v>
      </c>
      <c r="AR273">
        <v>1591800687.67097</v>
      </c>
      <c r="AS273">
        <v>412.71525806451598</v>
      </c>
      <c r="AT273">
        <v>409.98312903225798</v>
      </c>
      <c r="AU273">
        <v>29.2671806451613</v>
      </c>
      <c r="AV273">
        <v>29.176558064516101</v>
      </c>
      <c r="AW273">
        <v>1000.0035483871</v>
      </c>
      <c r="AX273">
        <v>101.697709677419</v>
      </c>
      <c r="AY273">
        <v>0.123469451612903</v>
      </c>
      <c r="AZ273">
        <v>27.485774193548401</v>
      </c>
      <c r="BA273">
        <v>999.9</v>
      </c>
      <c r="BB273">
        <v>999.9</v>
      </c>
      <c r="BC273">
        <v>10002.6038709677</v>
      </c>
      <c r="BD273">
        <v>0</v>
      </c>
      <c r="BE273">
        <v>0.282605</v>
      </c>
      <c r="BF273">
        <v>1591800661.8</v>
      </c>
      <c r="BG273" t="s">
        <v>817</v>
      </c>
      <c r="BH273">
        <v>44</v>
      </c>
      <c r="BI273">
        <v>-1.8009999999999999</v>
      </c>
      <c r="BJ273">
        <v>0.32500000000000001</v>
      </c>
      <c r="BK273">
        <v>410</v>
      </c>
      <c r="BL273">
        <v>29</v>
      </c>
      <c r="BM273">
        <v>0.65</v>
      </c>
      <c r="BN273">
        <v>0.16</v>
      </c>
      <c r="BO273">
        <v>2.7327230952381001</v>
      </c>
      <c r="BP273">
        <v>6.6837014828564301E-2</v>
      </c>
      <c r="BQ273">
        <v>1.6817820691173199E-2</v>
      </c>
      <c r="BR273">
        <v>1</v>
      </c>
      <c r="BS273">
        <v>8.9670130952380994E-2</v>
      </c>
      <c r="BT273">
        <v>2.81394885341557E-2</v>
      </c>
      <c r="BU273">
        <v>2.9937469389576198E-3</v>
      </c>
      <c r="BV273">
        <v>1</v>
      </c>
      <c r="BW273">
        <v>2</v>
      </c>
      <c r="BX273">
        <v>2</v>
      </c>
      <c r="BY273" t="s">
        <v>197</v>
      </c>
      <c r="BZ273">
        <v>100</v>
      </c>
      <c r="CA273">
        <v>100</v>
      </c>
      <c r="CB273">
        <v>-1.8009999999999999</v>
      </c>
      <c r="CC273">
        <v>0.32500000000000001</v>
      </c>
      <c r="CD273">
        <v>2</v>
      </c>
      <c r="CE273">
        <v>1079.3599999999999</v>
      </c>
      <c r="CF273">
        <v>767.78599999999994</v>
      </c>
      <c r="CG273">
        <v>26.9998</v>
      </c>
      <c r="CH273">
        <v>32.494399999999999</v>
      </c>
      <c r="CI273">
        <v>30</v>
      </c>
      <c r="CJ273">
        <v>32.385100000000001</v>
      </c>
      <c r="CK273">
        <v>32.429000000000002</v>
      </c>
      <c r="CL273">
        <v>30.702300000000001</v>
      </c>
      <c r="CM273">
        <v>-30</v>
      </c>
      <c r="CN273">
        <v>-30</v>
      </c>
      <c r="CO273">
        <v>27</v>
      </c>
      <c r="CP273">
        <v>410</v>
      </c>
      <c r="CQ273">
        <v>20</v>
      </c>
      <c r="CR273">
        <v>98.160700000000006</v>
      </c>
      <c r="CS273">
        <v>105.64100000000001</v>
      </c>
    </row>
    <row r="274" spans="1:97" x14ac:dyDescent="0.25">
      <c r="A274">
        <v>258</v>
      </c>
      <c r="B274">
        <v>1591800701.3</v>
      </c>
      <c r="C274">
        <v>15266.5999999046</v>
      </c>
      <c r="D274" t="s">
        <v>824</v>
      </c>
      <c r="E274" t="s">
        <v>825</v>
      </c>
      <c r="F274">
        <v>1591800692.67097</v>
      </c>
      <c r="G274">
        <f t="shared" si="116"/>
        <v>8.4814323677068158E-5</v>
      </c>
      <c r="H274">
        <f t="shared" si="117"/>
        <v>-2.470327984638923</v>
      </c>
      <c r="I274">
        <f t="shared" si="118"/>
        <v>412.722225806452</v>
      </c>
      <c r="J274">
        <f t="shared" si="119"/>
        <v>735.41152779649906</v>
      </c>
      <c r="K274">
        <f t="shared" si="120"/>
        <v>74.880016413726793</v>
      </c>
      <c r="L274">
        <f t="shared" si="121"/>
        <v>42.02360974038038</v>
      </c>
      <c r="M274">
        <f t="shared" si="122"/>
        <v>1.2041666334564194E-2</v>
      </c>
      <c r="N274">
        <f t="shared" si="123"/>
        <v>2</v>
      </c>
      <c r="O274">
        <f t="shared" si="124"/>
        <v>1.2001533032502877E-2</v>
      </c>
      <c r="P274">
        <f t="shared" si="125"/>
        <v>7.5045527564849088E-3</v>
      </c>
      <c r="Q274">
        <f t="shared" si="126"/>
        <v>0</v>
      </c>
      <c r="R274">
        <f t="shared" si="127"/>
        <v>27.454436623834685</v>
      </c>
      <c r="S274">
        <f t="shared" si="128"/>
        <v>27.454436623834685</v>
      </c>
      <c r="T274">
        <f t="shared" si="129"/>
        <v>3.6758082926437989</v>
      </c>
      <c r="U274">
        <f t="shared" si="130"/>
        <v>80.915840256401054</v>
      </c>
      <c r="V274">
        <f t="shared" si="131"/>
        <v>2.9797640203354256</v>
      </c>
      <c r="W274">
        <f t="shared" si="132"/>
        <v>3.6825472131208623</v>
      </c>
      <c r="X274">
        <f t="shared" si="133"/>
        <v>0.69604427230837329</v>
      </c>
      <c r="Y274">
        <f t="shared" si="134"/>
        <v>-3.7403116741587059</v>
      </c>
      <c r="Z274">
        <f t="shared" si="135"/>
        <v>3.374420465195425</v>
      </c>
      <c r="AA274">
        <f t="shared" si="136"/>
        <v>0.36583405149557524</v>
      </c>
      <c r="AB274">
        <f t="shared" si="137"/>
        <v>-5.715746770551533E-5</v>
      </c>
      <c r="AC274">
        <v>0</v>
      </c>
      <c r="AD274">
        <v>0</v>
      </c>
      <c r="AE274">
        <v>2</v>
      </c>
      <c r="AF274">
        <v>5</v>
      </c>
      <c r="AG274">
        <v>1</v>
      </c>
      <c r="AH274">
        <f t="shared" si="138"/>
        <v>1</v>
      </c>
      <c r="AI274">
        <f t="shared" si="139"/>
        <v>0</v>
      </c>
      <c r="AJ274">
        <f t="shared" si="140"/>
        <v>53684.519232065031</v>
      </c>
      <c r="AK274">
        <f t="shared" si="141"/>
        <v>0</v>
      </c>
      <c r="AL274">
        <f t="shared" si="142"/>
        <v>0</v>
      </c>
      <c r="AM274">
        <f t="shared" si="143"/>
        <v>0.49</v>
      </c>
      <c r="AN274">
        <f t="shared" si="144"/>
        <v>0.39</v>
      </c>
      <c r="AO274">
        <v>11.22</v>
      </c>
      <c r="AP274">
        <v>0.5</v>
      </c>
      <c r="AQ274" t="s">
        <v>192</v>
      </c>
      <c r="AR274">
        <v>1591800692.67097</v>
      </c>
      <c r="AS274">
        <v>412.722225806452</v>
      </c>
      <c r="AT274">
        <v>409.98977419354799</v>
      </c>
      <c r="AU274">
        <v>29.264854838709699</v>
      </c>
      <c r="AV274">
        <v>29.172477419354799</v>
      </c>
      <c r="AW274">
        <v>999.99306451612904</v>
      </c>
      <c r="AX274">
        <v>101.69709677419399</v>
      </c>
      <c r="AY274">
        <v>0.123467064516129</v>
      </c>
      <c r="AZ274">
        <v>27.485732258064498</v>
      </c>
      <c r="BA274">
        <v>999.9</v>
      </c>
      <c r="BB274">
        <v>999.9</v>
      </c>
      <c r="BC274">
        <v>9999.3974193548402</v>
      </c>
      <c r="BD274">
        <v>0</v>
      </c>
      <c r="BE274">
        <v>0.282605</v>
      </c>
      <c r="BF274">
        <v>1591800661.8</v>
      </c>
      <c r="BG274" t="s">
        <v>817</v>
      </c>
      <c r="BH274">
        <v>44</v>
      </c>
      <c r="BI274">
        <v>-1.8009999999999999</v>
      </c>
      <c r="BJ274">
        <v>0.32500000000000001</v>
      </c>
      <c r="BK274">
        <v>410</v>
      </c>
      <c r="BL274">
        <v>29</v>
      </c>
      <c r="BM274">
        <v>0.65</v>
      </c>
      <c r="BN274">
        <v>0.16</v>
      </c>
      <c r="BO274">
        <v>2.7307688095238101</v>
      </c>
      <c r="BP274">
        <v>2.2926991329724099E-2</v>
      </c>
      <c r="BQ274">
        <v>1.7933096325533499E-2</v>
      </c>
      <c r="BR274">
        <v>1</v>
      </c>
      <c r="BS274">
        <v>9.14261214285714E-2</v>
      </c>
      <c r="BT274">
        <v>2.01553122113249E-2</v>
      </c>
      <c r="BU274">
        <v>2.3714252477135302E-3</v>
      </c>
      <c r="BV274">
        <v>1</v>
      </c>
      <c r="BW274">
        <v>2</v>
      </c>
      <c r="BX274">
        <v>2</v>
      </c>
      <c r="BY274" t="s">
        <v>197</v>
      </c>
      <c r="BZ274">
        <v>100</v>
      </c>
      <c r="CA274">
        <v>100</v>
      </c>
      <c r="CB274">
        <v>-1.8009999999999999</v>
      </c>
      <c r="CC274">
        <v>0.32500000000000001</v>
      </c>
      <c r="CD274">
        <v>2</v>
      </c>
      <c r="CE274">
        <v>1080.29</v>
      </c>
      <c r="CF274">
        <v>767.56899999999996</v>
      </c>
      <c r="CG274">
        <v>26.9998</v>
      </c>
      <c r="CH274">
        <v>32.494399999999999</v>
      </c>
      <c r="CI274">
        <v>30.0001</v>
      </c>
      <c r="CJ274">
        <v>32.385100000000001</v>
      </c>
      <c r="CK274">
        <v>32.429000000000002</v>
      </c>
      <c r="CL274">
        <v>30.702200000000001</v>
      </c>
      <c r="CM274">
        <v>-30</v>
      </c>
      <c r="CN274">
        <v>-30</v>
      </c>
      <c r="CO274">
        <v>27</v>
      </c>
      <c r="CP274">
        <v>410</v>
      </c>
      <c r="CQ274">
        <v>20</v>
      </c>
      <c r="CR274">
        <v>98.162800000000004</v>
      </c>
      <c r="CS274">
        <v>105.642</v>
      </c>
    </row>
    <row r="275" spans="1:97" x14ac:dyDescent="0.25">
      <c r="A275">
        <v>259</v>
      </c>
      <c r="B275">
        <v>1591800706.3</v>
      </c>
      <c r="C275">
        <v>15271.5999999046</v>
      </c>
      <c r="D275" t="s">
        <v>826</v>
      </c>
      <c r="E275" t="s">
        <v>827</v>
      </c>
      <c r="F275">
        <v>1591800697.67097</v>
      </c>
      <c r="G275">
        <f t="shared" si="116"/>
        <v>8.6360230078678731E-5</v>
      </c>
      <c r="H275">
        <f t="shared" si="117"/>
        <v>-2.4777254121217362</v>
      </c>
      <c r="I275">
        <f t="shared" si="118"/>
        <v>412.73412903225801</v>
      </c>
      <c r="J275">
        <f t="shared" si="119"/>
        <v>730.63254542010463</v>
      </c>
      <c r="K275">
        <f t="shared" si="120"/>
        <v>74.393080747001846</v>
      </c>
      <c r="L275">
        <f t="shared" si="121"/>
        <v>42.024631369911816</v>
      </c>
      <c r="M275">
        <f t="shared" si="122"/>
        <v>1.2257665646878916E-2</v>
      </c>
      <c r="N275">
        <f t="shared" si="123"/>
        <v>2</v>
      </c>
      <c r="O275">
        <f t="shared" si="124"/>
        <v>1.2216082320445607E-2</v>
      </c>
      <c r="P275">
        <f t="shared" si="125"/>
        <v>7.6387757296156635E-3</v>
      </c>
      <c r="Q275">
        <f t="shared" si="126"/>
        <v>0</v>
      </c>
      <c r="R275">
        <f t="shared" si="127"/>
        <v>27.454540414418204</v>
      </c>
      <c r="S275">
        <f t="shared" si="128"/>
        <v>27.454540414418204</v>
      </c>
      <c r="T275">
        <f t="shared" si="129"/>
        <v>3.6758306241756409</v>
      </c>
      <c r="U275">
        <f t="shared" si="130"/>
        <v>80.906823059974869</v>
      </c>
      <c r="V275">
        <f t="shared" si="131"/>
        <v>2.979549510039468</v>
      </c>
      <c r="W275">
        <f t="shared" si="132"/>
        <v>3.6826925064537241</v>
      </c>
      <c r="X275">
        <f t="shared" si="133"/>
        <v>0.69628111413617289</v>
      </c>
      <c r="Y275">
        <f t="shared" si="134"/>
        <v>-3.8084861464697322</v>
      </c>
      <c r="Z275">
        <f t="shared" si="135"/>
        <v>3.4359235944809194</v>
      </c>
      <c r="AA275">
        <f t="shared" si="136"/>
        <v>0.37250329180605773</v>
      </c>
      <c r="AB275">
        <f t="shared" si="137"/>
        <v>-5.9260182755149771E-5</v>
      </c>
      <c r="AC275">
        <v>0</v>
      </c>
      <c r="AD275">
        <v>0</v>
      </c>
      <c r="AE275">
        <v>2</v>
      </c>
      <c r="AF275">
        <v>6</v>
      </c>
      <c r="AG275">
        <v>1</v>
      </c>
      <c r="AH275">
        <f t="shared" si="138"/>
        <v>1</v>
      </c>
      <c r="AI275">
        <f t="shared" si="139"/>
        <v>0</v>
      </c>
      <c r="AJ275">
        <f t="shared" si="140"/>
        <v>53667.765061345519</v>
      </c>
      <c r="AK275">
        <f t="shared" si="141"/>
        <v>0</v>
      </c>
      <c r="AL275">
        <f t="shared" si="142"/>
        <v>0</v>
      </c>
      <c r="AM275">
        <f t="shared" si="143"/>
        <v>0.49</v>
      </c>
      <c r="AN275">
        <f t="shared" si="144"/>
        <v>0.39</v>
      </c>
      <c r="AO275">
        <v>11.22</v>
      </c>
      <c r="AP275">
        <v>0.5</v>
      </c>
      <c r="AQ275" t="s">
        <v>192</v>
      </c>
      <c r="AR275">
        <v>1591800697.67097</v>
      </c>
      <c r="AS275">
        <v>412.73412903225801</v>
      </c>
      <c r="AT275">
        <v>409.99409677419402</v>
      </c>
      <c r="AU275">
        <v>29.262880645161299</v>
      </c>
      <c r="AV275">
        <v>29.1688193548387</v>
      </c>
      <c r="AW275">
        <v>999.99390322580598</v>
      </c>
      <c r="AX275">
        <v>101.696677419355</v>
      </c>
      <c r="AY275">
        <v>0.123425193548387</v>
      </c>
      <c r="AZ275">
        <v>27.486406451612901</v>
      </c>
      <c r="BA275">
        <v>999.9</v>
      </c>
      <c r="BB275">
        <v>999.9</v>
      </c>
      <c r="BC275">
        <v>9996.2103225806495</v>
      </c>
      <c r="BD275">
        <v>0</v>
      </c>
      <c r="BE275">
        <v>0.282605</v>
      </c>
      <c r="BF275">
        <v>1591800661.8</v>
      </c>
      <c r="BG275" t="s">
        <v>817</v>
      </c>
      <c r="BH275">
        <v>44</v>
      </c>
      <c r="BI275">
        <v>-1.8009999999999999</v>
      </c>
      <c r="BJ275">
        <v>0.32500000000000001</v>
      </c>
      <c r="BK275">
        <v>410</v>
      </c>
      <c r="BL275">
        <v>29</v>
      </c>
      <c r="BM275">
        <v>0.65</v>
      </c>
      <c r="BN275">
        <v>0.16</v>
      </c>
      <c r="BO275">
        <v>2.7360342857142901</v>
      </c>
      <c r="BP275">
        <v>4.4666720687137798E-2</v>
      </c>
      <c r="BQ275">
        <v>1.8076966288735601E-2</v>
      </c>
      <c r="BR275">
        <v>1</v>
      </c>
      <c r="BS275">
        <v>9.3371347619047598E-2</v>
      </c>
      <c r="BT275">
        <v>1.7097599222105599E-2</v>
      </c>
      <c r="BU275">
        <v>2.0457025904771198E-3</v>
      </c>
      <c r="BV275">
        <v>1</v>
      </c>
      <c r="BW275">
        <v>2</v>
      </c>
      <c r="BX275">
        <v>2</v>
      </c>
      <c r="BY275" t="s">
        <v>197</v>
      </c>
      <c r="BZ275">
        <v>100</v>
      </c>
      <c r="CA275">
        <v>100</v>
      </c>
      <c r="CB275">
        <v>-1.8009999999999999</v>
      </c>
      <c r="CC275">
        <v>0.32500000000000001</v>
      </c>
      <c r="CD275">
        <v>2</v>
      </c>
      <c r="CE275">
        <v>1079.3</v>
      </c>
      <c r="CF275">
        <v>767.47400000000005</v>
      </c>
      <c r="CG275">
        <v>26.9998</v>
      </c>
      <c r="CH275">
        <v>32.494399999999999</v>
      </c>
      <c r="CI275">
        <v>30</v>
      </c>
      <c r="CJ275">
        <v>32.385100000000001</v>
      </c>
      <c r="CK275">
        <v>32.429000000000002</v>
      </c>
      <c r="CL275">
        <v>30.701899999999998</v>
      </c>
      <c r="CM275">
        <v>-30</v>
      </c>
      <c r="CN275">
        <v>-30</v>
      </c>
      <c r="CO275">
        <v>27</v>
      </c>
      <c r="CP275">
        <v>410</v>
      </c>
      <c r="CQ275">
        <v>20</v>
      </c>
      <c r="CR275">
        <v>98.161299999999997</v>
      </c>
      <c r="CS275">
        <v>105.64100000000001</v>
      </c>
    </row>
    <row r="276" spans="1:97" x14ac:dyDescent="0.25">
      <c r="A276">
        <v>260</v>
      </c>
      <c r="B276">
        <v>1591800974.3</v>
      </c>
      <c r="C276">
        <v>15539.5999999046</v>
      </c>
      <c r="D276" t="s">
        <v>830</v>
      </c>
      <c r="E276" t="s">
        <v>831</v>
      </c>
      <c r="F276">
        <v>1591800966.3</v>
      </c>
      <c r="G276">
        <f t="shared" si="116"/>
        <v>3.5562567509285228E-5</v>
      </c>
      <c r="H276">
        <f t="shared" si="117"/>
        <v>-1.6177971336674022</v>
      </c>
      <c r="I276">
        <f t="shared" si="118"/>
        <v>413.52416129032298</v>
      </c>
      <c r="J276">
        <f t="shared" si="119"/>
        <v>930.89092010418858</v>
      </c>
      <c r="K276">
        <f t="shared" si="120"/>
        <v>94.785966674274064</v>
      </c>
      <c r="L276">
        <f t="shared" si="121"/>
        <v>42.106208713137626</v>
      </c>
      <c r="M276">
        <f t="shared" si="122"/>
        <v>4.9350288173527239E-3</v>
      </c>
      <c r="N276">
        <f t="shared" si="123"/>
        <v>2</v>
      </c>
      <c r="O276">
        <f t="shared" si="124"/>
        <v>4.9282736761593832E-3</v>
      </c>
      <c r="P276">
        <f t="shared" si="125"/>
        <v>3.0807771865268667E-3</v>
      </c>
      <c r="Q276">
        <f t="shared" si="126"/>
        <v>0</v>
      </c>
      <c r="R276">
        <f t="shared" si="127"/>
        <v>27.469577730638544</v>
      </c>
      <c r="S276">
        <f t="shared" si="128"/>
        <v>27.469577730638544</v>
      </c>
      <c r="T276">
        <f t="shared" si="129"/>
        <v>3.6790672973653376</v>
      </c>
      <c r="U276">
        <f t="shared" si="130"/>
        <v>80.618685912327649</v>
      </c>
      <c r="V276">
        <f t="shared" si="131"/>
        <v>2.9682944003105627</v>
      </c>
      <c r="W276">
        <f t="shared" si="132"/>
        <v>3.6818938025590811</v>
      </c>
      <c r="X276">
        <f t="shared" si="133"/>
        <v>0.71077289705477487</v>
      </c>
      <c r="Y276">
        <f t="shared" si="134"/>
        <v>-1.5683092271594785</v>
      </c>
      <c r="Z276">
        <f t="shared" si="135"/>
        <v>1.4148955716297154</v>
      </c>
      <c r="AA276">
        <f t="shared" si="136"/>
        <v>0.15340360631551175</v>
      </c>
      <c r="AB276">
        <f t="shared" si="137"/>
        <v>-1.0049214251406369E-5</v>
      </c>
      <c r="AC276">
        <v>0</v>
      </c>
      <c r="AD276">
        <v>0</v>
      </c>
      <c r="AE276">
        <v>2</v>
      </c>
      <c r="AF276">
        <v>6</v>
      </c>
      <c r="AG276">
        <v>1</v>
      </c>
      <c r="AH276">
        <f t="shared" si="138"/>
        <v>1</v>
      </c>
      <c r="AI276">
        <f t="shared" si="139"/>
        <v>0</v>
      </c>
      <c r="AJ276">
        <f t="shared" si="140"/>
        <v>53665.642748901148</v>
      </c>
      <c r="AK276">
        <f t="shared" si="141"/>
        <v>0</v>
      </c>
      <c r="AL276">
        <f t="shared" si="142"/>
        <v>0</v>
      </c>
      <c r="AM276">
        <f t="shared" si="143"/>
        <v>0.49</v>
      </c>
      <c r="AN276">
        <f t="shared" si="144"/>
        <v>0.39</v>
      </c>
      <c r="AO276">
        <v>22.02</v>
      </c>
      <c r="AP276">
        <v>0.5</v>
      </c>
      <c r="AQ276" t="s">
        <v>192</v>
      </c>
      <c r="AR276">
        <v>1591800966.3</v>
      </c>
      <c r="AS276">
        <v>413.52416129032298</v>
      </c>
      <c r="AT276">
        <v>409.99416129032198</v>
      </c>
      <c r="AU276">
        <v>29.1515548387097</v>
      </c>
      <c r="AV276">
        <v>29.0755290322581</v>
      </c>
      <c r="AW276">
        <v>1000.00190322581</v>
      </c>
      <c r="AX276">
        <v>101.69890322580601</v>
      </c>
      <c r="AY276">
        <v>0.12394693548387101</v>
      </c>
      <c r="AZ276">
        <v>27.482700000000001</v>
      </c>
      <c r="BA276">
        <v>999.9</v>
      </c>
      <c r="BB276">
        <v>999.9</v>
      </c>
      <c r="BC276">
        <v>9995.4416129032197</v>
      </c>
      <c r="BD276">
        <v>0</v>
      </c>
      <c r="BE276">
        <v>0.282605</v>
      </c>
      <c r="BF276">
        <v>1591800946.8</v>
      </c>
      <c r="BG276" t="s">
        <v>832</v>
      </c>
      <c r="BH276">
        <v>45</v>
      </c>
      <c r="BI276">
        <v>-1.778</v>
      </c>
      <c r="BJ276">
        <v>0.32</v>
      </c>
      <c r="BK276">
        <v>410</v>
      </c>
      <c r="BL276">
        <v>29</v>
      </c>
      <c r="BM276">
        <v>0.35</v>
      </c>
      <c r="BN276">
        <v>0.15</v>
      </c>
      <c r="BO276">
        <v>3.5321069047618998</v>
      </c>
      <c r="BP276">
        <v>-7.2507673608305595E-2</v>
      </c>
      <c r="BQ276">
        <v>1.59915661533994E-2</v>
      </c>
      <c r="BR276">
        <v>1</v>
      </c>
      <c r="BS276">
        <v>7.5145264285714303E-2</v>
      </c>
      <c r="BT276">
        <v>1.29842946276667E-2</v>
      </c>
      <c r="BU276">
        <v>1.9023244185070801E-3</v>
      </c>
      <c r="BV276">
        <v>1</v>
      </c>
      <c r="BW276">
        <v>2</v>
      </c>
      <c r="BX276">
        <v>2</v>
      </c>
      <c r="BY276" t="s">
        <v>197</v>
      </c>
      <c r="BZ276">
        <v>100</v>
      </c>
      <c r="CA276">
        <v>100</v>
      </c>
      <c r="CB276">
        <v>-1.778</v>
      </c>
      <c r="CC276">
        <v>0.32</v>
      </c>
      <c r="CD276">
        <v>2</v>
      </c>
      <c r="CE276">
        <v>1079.01</v>
      </c>
      <c r="CF276">
        <v>766.29499999999996</v>
      </c>
      <c r="CG276">
        <v>26.999700000000001</v>
      </c>
      <c r="CH276">
        <v>32.534599999999998</v>
      </c>
      <c r="CI276">
        <v>30.0002</v>
      </c>
      <c r="CJ276">
        <v>32.422400000000003</v>
      </c>
      <c r="CK276">
        <v>32.466200000000001</v>
      </c>
      <c r="CL276">
        <v>30.714400000000001</v>
      </c>
      <c r="CM276">
        <v>-30</v>
      </c>
      <c r="CN276">
        <v>-30</v>
      </c>
      <c r="CO276">
        <v>27</v>
      </c>
      <c r="CP276">
        <v>410</v>
      </c>
      <c r="CQ276">
        <v>20</v>
      </c>
      <c r="CR276">
        <v>98.157700000000006</v>
      </c>
      <c r="CS276">
        <v>105.631</v>
      </c>
    </row>
    <row r="277" spans="1:97" x14ac:dyDescent="0.25">
      <c r="A277">
        <v>261</v>
      </c>
      <c r="B277">
        <v>1591800979.3</v>
      </c>
      <c r="C277">
        <v>15544.5999999046</v>
      </c>
      <c r="D277" t="s">
        <v>833</v>
      </c>
      <c r="E277" t="s">
        <v>834</v>
      </c>
      <c r="F277">
        <v>1591800970.9451599</v>
      </c>
      <c r="G277">
        <f t="shared" si="116"/>
        <v>3.5806751054273321E-5</v>
      </c>
      <c r="H277">
        <f t="shared" si="117"/>
        <v>-1.6161465205623229</v>
      </c>
      <c r="I277">
        <f t="shared" si="118"/>
        <v>413.53177419354802</v>
      </c>
      <c r="J277">
        <f t="shared" si="119"/>
        <v>926.74076821847859</v>
      </c>
      <c r="K277">
        <f t="shared" si="120"/>
        <v>94.363442881961689</v>
      </c>
      <c r="L277">
        <f t="shared" si="121"/>
        <v>42.107009092740874</v>
      </c>
      <c r="M277">
        <f t="shared" si="122"/>
        <v>4.9696179044182876E-3</v>
      </c>
      <c r="N277">
        <f t="shared" si="123"/>
        <v>2</v>
      </c>
      <c r="O277">
        <f t="shared" si="124"/>
        <v>4.9627678102290435E-3</v>
      </c>
      <c r="P277">
        <f t="shared" si="125"/>
        <v>3.1023445350014008E-3</v>
      </c>
      <c r="Q277">
        <f t="shared" si="126"/>
        <v>0</v>
      </c>
      <c r="R277">
        <f t="shared" si="127"/>
        <v>27.468236000040655</v>
      </c>
      <c r="S277">
        <f t="shared" si="128"/>
        <v>27.468236000040655</v>
      </c>
      <c r="T277">
        <f t="shared" si="129"/>
        <v>3.6787783985654352</v>
      </c>
      <c r="U277">
        <f t="shared" si="130"/>
        <v>80.619232934271494</v>
      </c>
      <c r="V277">
        <f t="shared" si="131"/>
        <v>2.9680971302468531</v>
      </c>
      <c r="W277">
        <f t="shared" si="132"/>
        <v>3.6816241264249308</v>
      </c>
      <c r="X277">
        <f t="shared" si="133"/>
        <v>0.71068126831858214</v>
      </c>
      <c r="Y277">
        <f t="shared" si="134"/>
        <v>-1.5790777214934535</v>
      </c>
      <c r="Z277">
        <f t="shared" si="135"/>
        <v>1.4246124219419369</v>
      </c>
      <c r="AA277">
        <f t="shared" si="136"/>
        <v>0.15445511192384143</v>
      </c>
      <c r="AB277">
        <f t="shared" si="137"/>
        <v>-1.0187627675017907E-5</v>
      </c>
      <c r="AC277">
        <v>0</v>
      </c>
      <c r="AD277">
        <v>0</v>
      </c>
      <c r="AE277">
        <v>2</v>
      </c>
      <c r="AF277">
        <v>5</v>
      </c>
      <c r="AG277">
        <v>1</v>
      </c>
      <c r="AH277">
        <f t="shared" si="138"/>
        <v>1</v>
      </c>
      <c r="AI277">
        <f t="shared" si="139"/>
        <v>0</v>
      </c>
      <c r="AJ277">
        <f t="shared" si="140"/>
        <v>53672.617856900179</v>
      </c>
      <c r="AK277">
        <f t="shared" si="141"/>
        <v>0</v>
      </c>
      <c r="AL277">
        <f t="shared" si="142"/>
        <v>0</v>
      </c>
      <c r="AM277">
        <f t="shared" si="143"/>
        <v>0.49</v>
      </c>
      <c r="AN277">
        <f t="shared" si="144"/>
        <v>0.39</v>
      </c>
      <c r="AO277">
        <v>22.02</v>
      </c>
      <c r="AP277">
        <v>0.5</v>
      </c>
      <c r="AQ277" t="s">
        <v>192</v>
      </c>
      <c r="AR277">
        <v>1591800970.9451599</v>
      </c>
      <c r="AS277">
        <v>413.53177419354802</v>
      </c>
      <c r="AT277">
        <v>410.00561290322599</v>
      </c>
      <c r="AU277">
        <v>29.1496</v>
      </c>
      <c r="AV277">
        <v>29.0730516129032</v>
      </c>
      <c r="AW277">
        <v>999.99654838709705</v>
      </c>
      <c r="AX277">
        <v>101.699032258065</v>
      </c>
      <c r="AY277">
        <v>0.123878870967742</v>
      </c>
      <c r="AZ277">
        <v>27.481448387096801</v>
      </c>
      <c r="BA277">
        <v>999.9</v>
      </c>
      <c r="BB277">
        <v>999.9</v>
      </c>
      <c r="BC277">
        <v>9996.7393548387099</v>
      </c>
      <c r="BD277">
        <v>0</v>
      </c>
      <c r="BE277">
        <v>0.282605</v>
      </c>
      <c r="BF277">
        <v>1591800946.8</v>
      </c>
      <c r="BG277" t="s">
        <v>832</v>
      </c>
      <c r="BH277">
        <v>45</v>
      </c>
      <c r="BI277">
        <v>-1.778</v>
      </c>
      <c r="BJ277">
        <v>0.32</v>
      </c>
      <c r="BK277">
        <v>410</v>
      </c>
      <c r="BL277">
        <v>29</v>
      </c>
      <c r="BM277">
        <v>0.35</v>
      </c>
      <c r="BN277">
        <v>0.15</v>
      </c>
      <c r="BO277">
        <v>3.5313630952380999</v>
      </c>
      <c r="BP277">
        <v>-6.9588623288224405E-2</v>
      </c>
      <c r="BQ277">
        <v>1.46688343887393E-2</v>
      </c>
      <c r="BR277">
        <v>1</v>
      </c>
      <c r="BS277">
        <v>7.6173550000000007E-2</v>
      </c>
      <c r="BT277">
        <v>3.7074535288877902E-3</v>
      </c>
      <c r="BU277">
        <v>9.3611320216195203E-4</v>
      </c>
      <c r="BV277">
        <v>1</v>
      </c>
      <c r="BW277">
        <v>2</v>
      </c>
      <c r="BX277">
        <v>2</v>
      </c>
      <c r="BY277" t="s">
        <v>197</v>
      </c>
      <c r="BZ277">
        <v>100</v>
      </c>
      <c r="CA277">
        <v>100</v>
      </c>
      <c r="CB277">
        <v>-1.778</v>
      </c>
      <c r="CC277">
        <v>0.32</v>
      </c>
      <c r="CD277">
        <v>2</v>
      </c>
      <c r="CE277">
        <v>1080.06</v>
      </c>
      <c r="CF277">
        <v>766.12800000000004</v>
      </c>
      <c r="CG277">
        <v>26.9998</v>
      </c>
      <c r="CH277">
        <v>32.534700000000001</v>
      </c>
      <c r="CI277">
        <v>30.0002</v>
      </c>
      <c r="CJ277">
        <v>32.422400000000003</v>
      </c>
      <c r="CK277">
        <v>32.466200000000001</v>
      </c>
      <c r="CL277">
        <v>30.714400000000001</v>
      </c>
      <c r="CM277">
        <v>-30</v>
      </c>
      <c r="CN277">
        <v>-30</v>
      </c>
      <c r="CO277">
        <v>27</v>
      </c>
      <c r="CP277">
        <v>410</v>
      </c>
      <c r="CQ277">
        <v>20</v>
      </c>
      <c r="CR277">
        <v>98.155199999999994</v>
      </c>
      <c r="CS277">
        <v>105.631</v>
      </c>
    </row>
    <row r="278" spans="1:97" x14ac:dyDescent="0.25">
      <c r="A278">
        <v>262</v>
      </c>
      <c r="B278">
        <v>1591800984.3</v>
      </c>
      <c r="C278">
        <v>15549.5999999046</v>
      </c>
      <c r="D278" t="s">
        <v>835</v>
      </c>
      <c r="E278" t="s">
        <v>836</v>
      </c>
      <c r="F278">
        <v>1591800975.7354801</v>
      </c>
      <c r="G278">
        <f t="shared" si="116"/>
        <v>3.6316976209068879E-5</v>
      </c>
      <c r="H278">
        <f t="shared" si="117"/>
        <v>-1.6188743926602005</v>
      </c>
      <c r="I278">
        <f t="shared" si="118"/>
        <v>413.53277419354799</v>
      </c>
      <c r="J278">
        <f t="shared" si="119"/>
        <v>920.25709269124559</v>
      </c>
      <c r="K278">
        <f t="shared" si="120"/>
        <v>93.703410975953744</v>
      </c>
      <c r="L278">
        <f t="shared" si="121"/>
        <v>42.107180482536187</v>
      </c>
      <c r="M278">
        <f t="shared" si="122"/>
        <v>5.041215816256427E-3</v>
      </c>
      <c r="N278">
        <f t="shared" si="123"/>
        <v>2</v>
      </c>
      <c r="O278">
        <f t="shared" si="124"/>
        <v>5.0341670710387018E-3</v>
      </c>
      <c r="P278">
        <f t="shared" si="125"/>
        <v>3.1469868861951416E-3</v>
      </c>
      <c r="Q278">
        <f t="shared" si="126"/>
        <v>0</v>
      </c>
      <c r="R278">
        <f t="shared" si="127"/>
        <v>27.467089654236684</v>
      </c>
      <c r="S278">
        <f t="shared" si="128"/>
        <v>27.467089654236684</v>
      </c>
      <c r="T278">
        <f t="shared" si="129"/>
        <v>3.678531585319547</v>
      </c>
      <c r="U278">
        <f t="shared" si="130"/>
        <v>80.619594872749445</v>
      </c>
      <c r="V278">
        <f t="shared" si="131"/>
        <v>2.967944043958032</v>
      </c>
      <c r="W278">
        <f t="shared" si="132"/>
        <v>3.6814177107223824</v>
      </c>
      <c r="X278">
        <f t="shared" si="133"/>
        <v>0.71058754136151503</v>
      </c>
      <c r="Y278">
        <f t="shared" si="134"/>
        <v>-1.6015786508199377</v>
      </c>
      <c r="Z278">
        <f t="shared" si="135"/>
        <v>1.4449136635144062</v>
      </c>
      <c r="AA278">
        <f t="shared" si="136"/>
        <v>0.15665450732494618</v>
      </c>
      <c r="AB278">
        <f t="shared" si="137"/>
        <v>-1.047998058534283E-5</v>
      </c>
      <c r="AC278">
        <v>0</v>
      </c>
      <c r="AD278">
        <v>0</v>
      </c>
      <c r="AE278">
        <v>2</v>
      </c>
      <c r="AF278">
        <v>5</v>
      </c>
      <c r="AG278">
        <v>1</v>
      </c>
      <c r="AH278">
        <f t="shared" si="138"/>
        <v>1</v>
      </c>
      <c r="AI278">
        <f t="shared" si="139"/>
        <v>0</v>
      </c>
      <c r="AJ278">
        <f t="shared" si="140"/>
        <v>53665.116513256165</v>
      </c>
      <c r="AK278">
        <f t="shared" si="141"/>
        <v>0</v>
      </c>
      <c r="AL278">
        <f t="shared" si="142"/>
        <v>0</v>
      </c>
      <c r="AM278">
        <f t="shared" si="143"/>
        <v>0.49</v>
      </c>
      <c r="AN278">
        <f t="shared" si="144"/>
        <v>0.39</v>
      </c>
      <c r="AO278">
        <v>22.02</v>
      </c>
      <c r="AP278">
        <v>0.5</v>
      </c>
      <c r="AQ278" t="s">
        <v>192</v>
      </c>
      <c r="AR278">
        <v>1591800975.7354801</v>
      </c>
      <c r="AS278">
        <v>413.53277419354799</v>
      </c>
      <c r="AT278">
        <v>410.001096774193</v>
      </c>
      <c r="AU278">
        <v>29.1480483870968</v>
      </c>
      <c r="AV278">
        <v>29.070409677419399</v>
      </c>
      <c r="AW278">
        <v>1000.0039032258099</v>
      </c>
      <c r="AX278">
        <v>101.699258064516</v>
      </c>
      <c r="AY278">
        <v>0.123821290322581</v>
      </c>
      <c r="AZ278">
        <v>27.4804903225806</v>
      </c>
      <c r="BA278">
        <v>999.9</v>
      </c>
      <c r="BB278">
        <v>999.9</v>
      </c>
      <c r="BC278">
        <v>9995.2264516128998</v>
      </c>
      <c r="BD278">
        <v>0</v>
      </c>
      <c r="BE278">
        <v>0.282605</v>
      </c>
      <c r="BF278">
        <v>1591800946.8</v>
      </c>
      <c r="BG278" t="s">
        <v>832</v>
      </c>
      <c r="BH278">
        <v>45</v>
      </c>
      <c r="BI278">
        <v>-1.778</v>
      </c>
      <c r="BJ278">
        <v>0.32</v>
      </c>
      <c r="BK278">
        <v>410</v>
      </c>
      <c r="BL278">
        <v>29</v>
      </c>
      <c r="BM278">
        <v>0.35</v>
      </c>
      <c r="BN278">
        <v>0.15</v>
      </c>
      <c r="BO278">
        <v>3.5329290476190498</v>
      </c>
      <c r="BP278">
        <v>7.4017664694939894E-2</v>
      </c>
      <c r="BQ278">
        <v>1.8871380675954199E-2</v>
      </c>
      <c r="BR278">
        <v>1</v>
      </c>
      <c r="BS278">
        <v>7.7430404761904797E-2</v>
      </c>
      <c r="BT278">
        <v>1.31267067498594E-2</v>
      </c>
      <c r="BU278">
        <v>1.9460176207972801E-3</v>
      </c>
      <c r="BV278">
        <v>1</v>
      </c>
      <c r="BW278">
        <v>2</v>
      </c>
      <c r="BX278">
        <v>2</v>
      </c>
      <c r="BY278" t="s">
        <v>197</v>
      </c>
      <c r="BZ278">
        <v>100</v>
      </c>
      <c r="CA278">
        <v>100</v>
      </c>
      <c r="CB278">
        <v>-1.778</v>
      </c>
      <c r="CC278">
        <v>0.32</v>
      </c>
      <c r="CD278">
        <v>2</v>
      </c>
      <c r="CE278">
        <v>1080.07</v>
      </c>
      <c r="CF278">
        <v>766.34299999999996</v>
      </c>
      <c r="CG278">
        <v>26.999400000000001</v>
      </c>
      <c r="CH278">
        <v>32.534700000000001</v>
      </c>
      <c r="CI278">
        <v>30.0001</v>
      </c>
      <c r="CJ278">
        <v>32.422400000000003</v>
      </c>
      <c r="CK278">
        <v>32.466200000000001</v>
      </c>
      <c r="CL278">
        <v>30.715199999999999</v>
      </c>
      <c r="CM278">
        <v>-30</v>
      </c>
      <c r="CN278">
        <v>-30</v>
      </c>
      <c r="CO278">
        <v>27</v>
      </c>
      <c r="CP278">
        <v>410</v>
      </c>
      <c r="CQ278">
        <v>20</v>
      </c>
      <c r="CR278">
        <v>98.154200000000003</v>
      </c>
      <c r="CS278">
        <v>105.63</v>
      </c>
    </row>
    <row r="279" spans="1:97" x14ac:dyDescent="0.25">
      <c r="A279">
        <v>263</v>
      </c>
      <c r="B279">
        <v>1591800989.3</v>
      </c>
      <c r="C279">
        <v>15554.5999999046</v>
      </c>
      <c r="D279" t="s">
        <v>837</v>
      </c>
      <c r="E279" t="s">
        <v>838</v>
      </c>
      <c r="F279">
        <v>1591800980.67097</v>
      </c>
      <c r="G279">
        <f t="shared" si="116"/>
        <v>3.7077268232221107E-5</v>
      </c>
      <c r="H279">
        <f t="shared" si="117"/>
        <v>-1.6230346368127468</v>
      </c>
      <c r="I279">
        <f t="shared" si="118"/>
        <v>413.534774193548</v>
      </c>
      <c r="J279">
        <f t="shared" si="119"/>
        <v>910.93815822355737</v>
      </c>
      <c r="K279">
        <f t="shared" si="120"/>
        <v>92.754635686540254</v>
      </c>
      <c r="L279">
        <f t="shared" si="121"/>
        <v>42.10743284575944</v>
      </c>
      <c r="M279">
        <f t="shared" si="122"/>
        <v>5.1481364837859273E-3</v>
      </c>
      <c r="N279">
        <f t="shared" si="123"/>
        <v>2</v>
      </c>
      <c r="O279">
        <f t="shared" si="124"/>
        <v>5.140785805261049E-3</v>
      </c>
      <c r="P279">
        <f t="shared" si="125"/>
        <v>3.2136506687407947E-3</v>
      </c>
      <c r="Q279">
        <f t="shared" si="126"/>
        <v>0</v>
      </c>
      <c r="R279">
        <f t="shared" si="127"/>
        <v>27.465744582321872</v>
      </c>
      <c r="S279">
        <f t="shared" si="128"/>
        <v>27.465744582321872</v>
      </c>
      <c r="T279">
        <f t="shared" si="129"/>
        <v>3.6782420039022607</v>
      </c>
      <c r="U279">
        <f t="shared" si="130"/>
        <v>80.621302296722121</v>
      </c>
      <c r="V279">
        <f t="shared" si="131"/>
        <v>2.9678220053303415</v>
      </c>
      <c r="W279">
        <f t="shared" si="132"/>
        <v>3.6811883717871998</v>
      </c>
      <c r="X279">
        <f t="shared" si="133"/>
        <v>0.71041999857191929</v>
      </c>
      <c r="Y279">
        <f t="shared" si="134"/>
        <v>-1.6351075290409509</v>
      </c>
      <c r="Z279">
        <f t="shared" si="135"/>
        <v>1.4751643105640013</v>
      </c>
      <c r="AA279">
        <f t="shared" si="136"/>
        <v>0.15993229517075344</v>
      </c>
      <c r="AB279">
        <f t="shared" si="137"/>
        <v>-1.0923306196231053E-5</v>
      </c>
      <c r="AC279">
        <v>0</v>
      </c>
      <c r="AD279">
        <v>0</v>
      </c>
      <c r="AE279">
        <v>2</v>
      </c>
      <c r="AF279">
        <v>6</v>
      </c>
      <c r="AG279">
        <v>1</v>
      </c>
      <c r="AH279">
        <f t="shared" si="138"/>
        <v>1</v>
      </c>
      <c r="AI279">
        <f t="shared" si="139"/>
        <v>0</v>
      </c>
      <c r="AJ279">
        <f t="shared" si="140"/>
        <v>53694.326400845719</v>
      </c>
      <c r="AK279">
        <f t="shared" si="141"/>
        <v>0</v>
      </c>
      <c r="AL279">
        <f t="shared" si="142"/>
        <v>0</v>
      </c>
      <c r="AM279">
        <f t="shared" si="143"/>
        <v>0.49</v>
      </c>
      <c r="AN279">
        <f t="shared" si="144"/>
        <v>0.39</v>
      </c>
      <c r="AO279">
        <v>22.02</v>
      </c>
      <c r="AP279">
        <v>0.5</v>
      </c>
      <c r="AQ279" t="s">
        <v>192</v>
      </c>
      <c r="AR279">
        <v>1591800980.67097</v>
      </c>
      <c r="AS279">
        <v>413.534774193548</v>
      </c>
      <c r="AT279">
        <v>409.99461290322603</v>
      </c>
      <c r="AU279">
        <v>29.146816129032299</v>
      </c>
      <c r="AV279">
        <v>29.067551612903198</v>
      </c>
      <c r="AW279">
        <v>999.99951612903203</v>
      </c>
      <c r="AX279">
        <v>101.69935483870999</v>
      </c>
      <c r="AY279">
        <v>0.123842322580645</v>
      </c>
      <c r="AZ279">
        <v>27.479425806451601</v>
      </c>
      <c r="BA279">
        <v>999.9</v>
      </c>
      <c r="BB279">
        <v>999.9</v>
      </c>
      <c r="BC279">
        <v>10000.8516129032</v>
      </c>
      <c r="BD279">
        <v>0</v>
      </c>
      <c r="BE279">
        <v>0.282605</v>
      </c>
      <c r="BF279">
        <v>1591800946.8</v>
      </c>
      <c r="BG279" t="s">
        <v>832</v>
      </c>
      <c r="BH279">
        <v>45</v>
      </c>
      <c r="BI279">
        <v>-1.778</v>
      </c>
      <c r="BJ279">
        <v>0.32</v>
      </c>
      <c r="BK279">
        <v>410</v>
      </c>
      <c r="BL279">
        <v>29</v>
      </c>
      <c r="BM279">
        <v>0.35</v>
      </c>
      <c r="BN279">
        <v>0.15</v>
      </c>
      <c r="BO279">
        <v>3.53330452380952</v>
      </c>
      <c r="BP279">
        <v>0.11251149825784799</v>
      </c>
      <c r="BQ279">
        <v>2.0686456139957499E-2</v>
      </c>
      <c r="BR279">
        <v>0</v>
      </c>
      <c r="BS279">
        <v>7.8487307142857093E-2</v>
      </c>
      <c r="BT279">
        <v>2.2421074791345998E-2</v>
      </c>
      <c r="BU279">
        <v>2.4918318899568902E-3</v>
      </c>
      <c r="BV279">
        <v>1</v>
      </c>
      <c r="BW279">
        <v>1</v>
      </c>
      <c r="BX279">
        <v>2</v>
      </c>
      <c r="BY279" t="s">
        <v>200</v>
      </c>
      <c r="BZ279">
        <v>100</v>
      </c>
      <c r="CA279">
        <v>100</v>
      </c>
      <c r="CB279">
        <v>-1.778</v>
      </c>
      <c r="CC279">
        <v>0.32</v>
      </c>
      <c r="CD279">
        <v>2</v>
      </c>
      <c r="CE279">
        <v>1079.3900000000001</v>
      </c>
      <c r="CF279">
        <v>766.31899999999996</v>
      </c>
      <c r="CG279">
        <v>26.999199999999998</v>
      </c>
      <c r="CH279">
        <v>32.534700000000001</v>
      </c>
      <c r="CI279">
        <v>30.0002</v>
      </c>
      <c r="CJ279">
        <v>32.422400000000003</v>
      </c>
      <c r="CK279">
        <v>32.466200000000001</v>
      </c>
      <c r="CL279">
        <v>30.715599999999998</v>
      </c>
      <c r="CM279">
        <v>-30</v>
      </c>
      <c r="CN279">
        <v>-30</v>
      </c>
      <c r="CO279">
        <v>27</v>
      </c>
      <c r="CP279">
        <v>410</v>
      </c>
      <c r="CQ279">
        <v>20</v>
      </c>
      <c r="CR279">
        <v>98.156300000000002</v>
      </c>
      <c r="CS279">
        <v>105.63</v>
      </c>
    </row>
    <row r="280" spans="1:97" x14ac:dyDescent="0.25">
      <c r="A280">
        <v>264</v>
      </c>
      <c r="B280">
        <v>1591800994.3</v>
      </c>
      <c r="C280">
        <v>15559.5999999046</v>
      </c>
      <c r="D280" t="s">
        <v>839</v>
      </c>
      <c r="E280" t="s">
        <v>840</v>
      </c>
      <c r="F280">
        <v>1591800985.67097</v>
      </c>
      <c r="G280">
        <f t="shared" si="116"/>
        <v>3.818607898722517E-5</v>
      </c>
      <c r="H280">
        <f t="shared" si="117"/>
        <v>-1.6267512735897598</v>
      </c>
      <c r="I280">
        <f t="shared" si="118"/>
        <v>413.53645161290302</v>
      </c>
      <c r="J280">
        <f t="shared" si="119"/>
        <v>897.32195147482105</v>
      </c>
      <c r="K280">
        <f t="shared" si="120"/>
        <v>91.367766648834106</v>
      </c>
      <c r="L280">
        <f t="shared" si="121"/>
        <v>42.107408550134885</v>
      </c>
      <c r="M280">
        <f t="shared" si="122"/>
        <v>5.3039818099225077E-3</v>
      </c>
      <c r="N280">
        <f t="shared" si="123"/>
        <v>2</v>
      </c>
      <c r="O280">
        <f t="shared" si="124"/>
        <v>5.2961797171954036E-3</v>
      </c>
      <c r="P280">
        <f t="shared" si="125"/>
        <v>3.3108123389110162E-3</v>
      </c>
      <c r="Q280">
        <f t="shared" si="126"/>
        <v>0</v>
      </c>
      <c r="R280">
        <f t="shared" si="127"/>
        <v>27.464161230055115</v>
      </c>
      <c r="S280">
        <f t="shared" si="128"/>
        <v>27.464161230055115</v>
      </c>
      <c r="T280">
        <f t="shared" si="129"/>
        <v>3.6779011484446014</v>
      </c>
      <c r="U280">
        <f t="shared" si="130"/>
        <v>80.623667102928508</v>
      </c>
      <c r="V280">
        <f t="shared" si="131"/>
        <v>2.9677051180476424</v>
      </c>
      <c r="W280">
        <f t="shared" si="132"/>
        <v>3.6809354184533811</v>
      </c>
      <c r="X280">
        <f t="shared" si="133"/>
        <v>0.710196030396959</v>
      </c>
      <c r="Y280">
        <f t="shared" si="134"/>
        <v>-1.6840060833366299</v>
      </c>
      <c r="Z280">
        <f t="shared" si="135"/>
        <v>1.5192814402119355</v>
      </c>
      <c r="AA280">
        <f t="shared" si="136"/>
        <v>0.16471305679099135</v>
      </c>
      <c r="AB280">
        <f t="shared" si="137"/>
        <v>-1.158633370312856E-5</v>
      </c>
      <c r="AC280">
        <v>0</v>
      </c>
      <c r="AD280">
        <v>0</v>
      </c>
      <c r="AE280">
        <v>2</v>
      </c>
      <c r="AF280">
        <v>5</v>
      </c>
      <c r="AG280">
        <v>1</v>
      </c>
      <c r="AH280">
        <f t="shared" si="138"/>
        <v>1</v>
      </c>
      <c r="AI280">
        <f t="shared" si="139"/>
        <v>0</v>
      </c>
      <c r="AJ280">
        <f t="shared" si="140"/>
        <v>53686.589266550516</v>
      </c>
      <c r="AK280">
        <f t="shared" si="141"/>
        <v>0</v>
      </c>
      <c r="AL280">
        <f t="shared" si="142"/>
        <v>0</v>
      </c>
      <c r="AM280">
        <f t="shared" si="143"/>
        <v>0.49</v>
      </c>
      <c r="AN280">
        <f t="shared" si="144"/>
        <v>0.39</v>
      </c>
      <c r="AO280">
        <v>22.02</v>
      </c>
      <c r="AP280">
        <v>0.5</v>
      </c>
      <c r="AQ280" t="s">
        <v>192</v>
      </c>
      <c r="AR280">
        <v>1591800985.67097</v>
      </c>
      <c r="AS280">
        <v>413.53645161290302</v>
      </c>
      <c r="AT280">
        <v>409.98909677419402</v>
      </c>
      <c r="AU280">
        <v>29.1458032258065</v>
      </c>
      <c r="AV280">
        <v>29.064167741935499</v>
      </c>
      <c r="AW280">
        <v>999.99406451612901</v>
      </c>
      <c r="AX280">
        <v>101.69883870967701</v>
      </c>
      <c r="AY280">
        <v>0.123886677419355</v>
      </c>
      <c r="AZ280">
        <v>27.4782516129032</v>
      </c>
      <c r="BA280">
        <v>999.9</v>
      </c>
      <c r="BB280">
        <v>999.9</v>
      </c>
      <c r="BC280">
        <v>9999.3612903225803</v>
      </c>
      <c r="BD280">
        <v>0</v>
      </c>
      <c r="BE280">
        <v>0.282605</v>
      </c>
      <c r="BF280">
        <v>1591800946.8</v>
      </c>
      <c r="BG280" t="s">
        <v>832</v>
      </c>
      <c r="BH280">
        <v>45</v>
      </c>
      <c r="BI280">
        <v>-1.778</v>
      </c>
      <c r="BJ280">
        <v>0.32</v>
      </c>
      <c r="BK280">
        <v>410</v>
      </c>
      <c r="BL280">
        <v>29</v>
      </c>
      <c r="BM280">
        <v>0.35</v>
      </c>
      <c r="BN280">
        <v>0.15</v>
      </c>
      <c r="BO280">
        <v>3.5442938095238099</v>
      </c>
      <c r="BP280">
        <v>8.7429349323408206E-2</v>
      </c>
      <c r="BQ280">
        <v>1.8336144367053601E-2</v>
      </c>
      <c r="BR280">
        <v>1</v>
      </c>
      <c r="BS280">
        <v>8.02887976190476E-2</v>
      </c>
      <c r="BT280">
        <v>2.6128455392599E-2</v>
      </c>
      <c r="BU280">
        <v>2.78473057938398E-3</v>
      </c>
      <c r="BV280">
        <v>1</v>
      </c>
      <c r="BW280">
        <v>2</v>
      </c>
      <c r="BX280">
        <v>2</v>
      </c>
      <c r="BY280" t="s">
        <v>197</v>
      </c>
      <c r="BZ280">
        <v>100</v>
      </c>
      <c r="CA280">
        <v>100</v>
      </c>
      <c r="CB280">
        <v>-1.778</v>
      </c>
      <c r="CC280">
        <v>0.32</v>
      </c>
      <c r="CD280">
        <v>2</v>
      </c>
      <c r="CE280">
        <v>1079.92</v>
      </c>
      <c r="CF280">
        <v>766.22400000000005</v>
      </c>
      <c r="CG280">
        <v>26.999500000000001</v>
      </c>
      <c r="CH280">
        <v>32.534700000000001</v>
      </c>
      <c r="CI280">
        <v>30</v>
      </c>
      <c r="CJ280">
        <v>32.422400000000003</v>
      </c>
      <c r="CK280">
        <v>32.466200000000001</v>
      </c>
      <c r="CL280">
        <v>30.715199999999999</v>
      </c>
      <c r="CM280">
        <v>-30</v>
      </c>
      <c r="CN280">
        <v>-30</v>
      </c>
      <c r="CO280">
        <v>27</v>
      </c>
      <c r="CP280">
        <v>410</v>
      </c>
      <c r="CQ280">
        <v>20</v>
      </c>
      <c r="CR280">
        <v>98.155900000000003</v>
      </c>
      <c r="CS280">
        <v>105.63</v>
      </c>
    </row>
    <row r="281" spans="1:97" x14ac:dyDescent="0.25">
      <c r="A281">
        <v>265</v>
      </c>
      <c r="B281">
        <v>1591800999.3</v>
      </c>
      <c r="C281">
        <v>15564.5999999046</v>
      </c>
      <c r="D281" t="s">
        <v>841</v>
      </c>
      <c r="E281" t="s">
        <v>842</v>
      </c>
      <c r="F281">
        <v>1591800990.67097</v>
      </c>
      <c r="G281">
        <f t="shared" si="116"/>
        <v>3.8834932859175467E-5</v>
      </c>
      <c r="H281">
        <f t="shared" si="117"/>
        <v>-1.6233754063223806</v>
      </c>
      <c r="I281">
        <f t="shared" si="118"/>
        <v>413.53303225806502</v>
      </c>
      <c r="J281">
        <f t="shared" si="119"/>
        <v>888.05230536932538</v>
      </c>
      <c r="K281">
        <f t="shared" si="120"/>
        <v>90.42385671777231</v>
      </c>
      <c r="L281">
        <f t="shared" si="121"/>
        <v>42.107037424353052</v>
      </c>
      <c r="M281">
        <f t="shared" si="122"/>
        <v>5.3954479962567171E-3</v>
      </c>
      <c r="N281">
        <f t="shared" si="123"/>
        <v>2</v>
      </c>
      <c r="O281">
        <f t="shared" si="124"/>
        <v>5.3873747131625059E-3</v>
      </c>
      <c r="P281">
        <f t="shared" si="125"/>
        <v>3.367833526013708E-3</v>
      </c>
      <c r="Q281">
        <f t="shared" si="126"/>
        <v>0</v>
      </c>
      <c r="R281">
        <f t="shared" si="127"/>
        <v>27.462634692952491</v>
      </c>
      <c r="S281">
        <f t="shared" si="128"/>
        <v>27.462634692952491</v>
      </c>
      <c r="T281">
        <f t="shared" si="129"/>
        <v>3.6775725499461651</v>
      </c>
      <c r="U281">
        <f t="shared" si="130"/>
        <v>80.625082715090144</v>
      </c>
      <c r="V281">
        <f t="shared" si="131"/>
        <v>2.9675336860489425</v>
      </c>
      <c r="W281">
        <f t="shared" si="132"/>
        <v>3.6806581601106698</v>
      </c>
      <c r="X281">
        <f t="shared" si="133"/>
        <v>0.71003886389722259</v>
      </c>
      <c r="Y281">
        <f t="shared" si="134"/>
        <v>-1.7126205390896381</v>
      </c>
      <c r="Z281">
        <f t="shared" si="135"/>
        <v>1.5450988541840256</v>
      </c>
      <c r="AA281">
        <f t="shared" si="136"/>
        <v>0.16750970155828243</v>
      </c>
      <c r="AB281">
        <f t="shared" si="137"/>
        <v>-1.198334732999129E-5</v>
      </c>
      <c r="AC281">
        <v>0</v>
      </c>
      <c r="AD281">
        <v>0</v>
      </c>
      <c r="AE281">
        <v>2</v>
      </c>
      <c r="AF281">
        <v>6</v>
      </c>
      <c r="AG281">
        <v>1</v>
      </c>
      <c r="AH281">
        <f t="shared" si="138"/>
        <v>1</v>
      </c>
      <c r="AI281">
        <f t="shared" si="139"/>
        <v>0</v>
      </c>
      <c r="AJ281">
        <f t="shared" si="140"/>
        <v>53672.647968745056</v>
      </c>
      <c r="AK281">
        <f t="shared" si="141"/>
        <v>0</v>
      </c>
      <c r="AL281">
        <f t="shared" si="142"/>
        <v>0</v>
      </c>
      <c r="AM281">
        <f t="shared" si="143"/>
        <v>0.49</v>
      </c>
      <c r="AN281">
        <f t="shared" si="144"/>
        <v>0.39</v>
      </c>
      <c r="AO281">
        <v>22.02</v>
      </c>
      <c r="AP281">
        <v>0.5</v>
      </c>
      <c r="AQ281" t="s">
        <v>192</v>
      </c>
      <c r="AR281">
        <v>1591800990.67097</v>
      </c>
      <c r="AS281">
        <v>413.53303225806502</v>
      </c>
      <c r="AT281">
        <v>409.99370967741902</v>
      </c>
      <c r="AU281">
        <v>29.144135483871001</v>
      </c>
      <c r="AV281">
        <v>29.061112903225801</v>
      </c>
      <c r="AW281">
        <v>999.99632258064503</v>
      </c>
      <c r="AX281">
        <v>101.698774193548</v>
      </c>
      <c r="AY281">
        <v>0.123895677419355</v>
      </c>
      <c r="AZ281">
        <v>27.476964516129001</v>
      </c>
      <c r="BA281">
        <v>999.9</v>
      </c>
      <c r="BB281">
        <v>999.9</v>
      </c>
      <c r="BC281">
        <v>9996.6161290322598</v>
      </c>
      <c r="BD281">
        <v>0</v>
      </c>
      <c r="BE281">
        <v>0.282605</v>
      </c>
      <c r="BF281">
        <v>1591800946.8</v>
      </c>
      <c r="BG281" t="s">
        <v>832</v>
      </c>
      <c r="BH281">
        <v>45</v>
      </c>
      <c r="BI281">
        <v>-1.778</v>
      </c>
      <c r="BJ281">
        <v>0.32</v>
      </c>
      <c r="BK281">
        <v>410</v>
      </c>
      <c r="BL281">
        <v>29</v>
      </c>
      <c r="BM281">
        <v>0.35</v>
      </c>
      <c r="BN281">
        <v>0.15</v>
      </c>
      <c r="BO281">
        <v>3.53902428571429</v>
      </c>
      <c r="BP281">
        <v>-6.7196693947034494E-2</v>
      </c>
      <c r="BQ281">
        <v>2.4106019811583598E-2</v>
      </c>
      <c r="BR281">
        <v>1</v>
      </c>
      <c r="BS281">
        <v>8.2306321428571402E-2</v>
      </c>
      <c r="BT281">
        <v>1.7628241147401798E-2</v>
      </c>
      <c r="BU281">
        <v>1.8830190355783301E-3</v>
      </c>
      <c r="BV281">
        <v>1</v>
      </c>
      <c r="BW281">
        <v>2</v>
      </c>
      <c r="BX281">
        <v>2</v>
      </c>
      <c r="BY281" t="s">
        <v>197</v>
      </c>
      <c r="BZ281">
        <v>100</v>
      </c>
      <c r="CA281">
        <v>100</v>
      </c>
      <c r="CB281">
        <v>-1.778</v>
      </c>
      <c r="CC281">
        <v>0.32</v>
      </c>
      <c r="CD281">
        <v>2</v>
      </c>
      <c r="CE281">
        <v>1078.81</v>
      </c>
      <c r="CF281">
        <v>766.37599999999998</v>
      </c>
      <c r="CG281">
        <v>26.999700000000001</v>
      </c>
      <c r="CH281">
        <v>32.534700000000001</v>
      </c>
      <c r="CI281">
        <v>30.0001</v>
      </c>
      <c r="CJ281">
        <v>32.422400000000003</v>
      </c>
      <c r="CK281">
        <v>32.468899999999998</v>
      </c>
      <c r="CL281">
        <v>30.715399999999999</v>
      </c>
      <c r="CM281">
        <v>-30</v>
      </c>
      <c r="CN281">
        <v>-30</v>
      </c>
      <c r="CO281">
        <v>27</v>
      </c>
      <c r="CP281">
        <v>410</v>
      </c>
      <c r="CQ281">
        <v>20</v>
      </c>
      <c r="CR281">
        <v>98.155600000000007</v>
      </c>
      <c r="CS281">
        <v>105.63</v>
      </c>
    </row>
    <row r="282" spans="1:97" x14ac:dyDescent="0.25">
      <c r="A282">
        <v>266</v>
      </c>
      <c r="B282">
        <v>1591801279.3</v>
      </c>
      <c r="C282">
        <v>15844.5999999046</v>
      </c>
      <c r="D282" t="s">
        <v>844</v>
      </c>
      <c r="E282" t="s">
        <v>845</v>
      </c>
      <c r="F282">
        <v>1591801271.30323</v>
      </c>
      <c r="G282">
        <f t="shared" si="116"/>
        <v>1.0132428267130362E-4</v>
      </c>
      <c r="H282">
        <f t="shared" si="117"/>
        <v>-1.9684705717271855</v>
      </c>
      <c r="I282">
        <f t="shared" si="118"/>
        <v>412.96387096774203</v>
      </c>
      <c r="J282">
        <f t="shared" si="119"/>
        <v>629.49831446344899</v>
      </c>
      <c r="K282">
        <f t="shared" si="120"/>
        <v>64.099220600400457</v>
      </c>
      <c r="L282">
        <f t="shared" si="121"/>
        <v>42.050410075710516</v>
      </c>
      <c r="M282">
        <f t="shared" si="122"/>
        <v>1.4202834213502057E-2</v>
      </c>
      <c r="N282">
        <f t="shared" si="123"/>
        <v>2</v>
      </c>
      <c r="O282">
        <f t="shared" si="124"/>
        <v>1.4147038428966278E-2</v>
      </c>
      <c r="P282">
        <f t="shared" si="125"/>
        <v>8.8468937053415159E-3</v>
      </c>
      <c r="Q282">
        <f t="shared" si="126"/>
        <v>0</v>
      </c>
      <c r="R282">
        <f t="shared" si="127"/>
        <v>27.473622957072958</v>
      </c>
      <c r="S282">
        <f t="shared" si="128"/>
        <v>27.473622957072958</v>
      </c>
      <c r="T282">
        <f t="shared" si="129"/>
        <v>3.6799384274217131</v>
      </c>
      <c r="U282">
        <f t="shared" si="130"/>
        <v>80.652662713696813</v>
      </c>
      <c r="V282">
        <f t="shared" si="131"/>
        <v>2.9744686635454931</v>
      </c>
      <c r="W282">
        <f t="shared" si="132"/>
        <v>3.6879980938811028</v>
      </c>
      <c r="X282">
        <f t="shared" si="133"/>
        <v>0.70546976387621996</v>
      </c>
      <c r="Y282">
        <f t="shared" si="134"/>
        <v>-4.4684008658044894</v>
      </c>
      <c r="Z282">
        <f t="shared" si="135"/>
        <v>4.0311857346238185</v>
      </c>
      <c r="AA282">
        <f t="shared" si="136"/>
        <v>0.4371335467278975</v>
      </c>
      <c r="AB282">
        <f t="shared" si="137"/>
        <v>-8.1584452773064697E-5</v>
      </c>
      <c r="AC282">
        <v>0</v>
      </c>
      <c r="AD282">
        <v>0</v>
      </c>
      <c r="AE282">
        <v>2</v>
      </c>
      <c r="AF282">
        <v>7</v>
      </c>
      <c r="AG282">
        <v>1</v>
      </c>
      <c r="AH282">
        <f t="shared" si="138"/>
        <v>1</v>
      </c>
      <c r="AI282">
        <f t="shared" si="139"/>
        <v>0</v>
      </c>
      <c r="AJ282">
        <f t="shared" si="140"/>
        <v>53684.25191594175</v>
      </c>
      <c r="AK282">
        <f t="shared" si="141"/>
        <v>0</v>
      </c>
      <c r="AL282">
        <f t="shared" si="142"/>
        <v>0</v>
      </c>
      <c r="AM282">
        <f t="shared" si="143"/>
        <v>0.49</v>
      </c>
      <c r="AN282">
        <f t="shared" si="144"/>
        <v>0.39</v>
      </c>
      <c r="AO282">
        <v>15.43</v>
      </c>
      <c r="AP282">
        <v>0.5</v>
      </c>
      <c r="AQ282" t="s">
        <v>192</v>
      </c>
      <c r="AR282">
        <v>1591801271.30323</v>
      </c>
      <c r="AS282">
        <v>412.96387096774203</v>
      </c>
      <c r="AT282">
        <v>409.99106451612897</v>
      </c>
      <c r="AU282">
        <v>29.211322580645199</v>
      </c>
      <c r="AV282">
        <v>29.059545161290298</v>
      </c>
      <c r="AW282">
        <v>999.99309677419296</v>
      </c>
      <c r="AX282">
        <v>101.702193548387</v>
      </c>
      <c r="AY282">
        <v>0.123687677419355</v>
      </c>
      <c r="AZ282">
        <v>27.511009677419299</v>
      </c>
      <c r="BA282">
        <v>999.9</v>
      </c>
      <c r="BB282">
        <v>999.9</v>
      </c>
      <c r="BC282">
        <v>9999.7000000000007</v>
      </c>
      <c r="BD282">
        <v>0</v>
      </c>
      <c r="BE282">
        <v>0.282605</v>
      </c>
      <c r="BF282">
        <v>1591801254.3</v>
      </c>
      <c r="BG282" t="s">
        <v>846</v>
      </c>
      <c r="BH282">
        <v>46</v>
      </c>
      <c r="BI282">
        <v>-1.806</v>
      </c>
      <c r="BJ282">
        <v>0.317</v>
      </c>
      <c r="BK282">
        <v>410</v>
      </c>
      <c r="BL282">
        <v>29</v>
      </c>
      <c r="BM282">
        <v>0.3</v>
      </c>
      <c r="BN282">
        <v>0.19</v>
      </c>
      <c r="BO282">
        <v>2.93695809523809</v>
      </c>
      <c r="BP282">
        <v>0.63539796066717602</v>
      </c>
      <c r="BQ282">
        <v>0.19736670717508001</v>
      </c>
      <c r="BR282">
        <v>0</v>
      </c>
      <c r="BS282">
        <v>0.14801700000000001</v>
      </c>
      <c r="BT282">
        <v>6.5097850642593394E-2</v>
      </c>
      <c r="BU282">
        <v>1.0941405964326099E-2</v>
      </c>
      <c r="BV282">
        <v>1</v>
      </c>
      <c r="BW282">
        <v>1</v>
      </c>
      <c r="BX282">
        <v>2</v>
      </c>
      <c r="BY282" t="s">
        <v>200</v>
      </c>
      <c r="BZ282">
        <v>100</v>
      </c>
      <c r="CA282">
        <v>100</v>
      </c>
      <c r="CB282">
        <v>-1.806</v>
      </c>
      <c r="CC282">
        <v>0.317</v>
      </c>
      <c r="CD282">
        <v>2</v>
      </c>
      <c r="CE282">
        <v>1077.8399999999999</v>
      </c>
      <c r="CF282">
        <v>764.64700000000005</v>
      </c>
      <c r="CG282">
        <v>26.999600000000001</v>
      </c>
      <c r="CH282">
        <v>32.612699999999997</v>
      </c>
      <c r="CI282">
        <v>30.0001</v>
      </c>
      <c r="CJ282">
        <v>32.494100000000003</v>
      </c>
      <c r="CK282">
        <v>32.5381</v>
      </c>
      <c r="CL282">
        <v>30.726900000000001</v>
      </c>
      <c r="CM282">
        <v>-30</v>
      </c>
      <c r="CN282">
        <v>-30</v>
      </c>
      <c r="CO282">
        <v>27</v>
      </c>
      <c r="CP282">
        <v>410</v>
      </c>
      <c r="CQ282">
        <v>20</v>
      </c>
      <c r="CR282">
        <v>98.149100000000004</v>
      </c>
      <c r="CS282">
        <v>105.617</v>
      </c>
    </row>
    <row r="283" spans="1:97" x14ac:dyDescent="0.25">
      <c r="A283">
        <v>267</v>
      </c>
      <c r="B283">
        <v>1591801284.3</v>
      </c>
      <c r="C283">
        <v>15849.5999999046</v>
      </c>
      <c r="D283" t="s">
        <v>847</v>
      </c>
      <c r="E283" t="s">
        <v>848</v>
      </c>
      <c r="F283">
        <v>1591801275.94839</v>
      </c>
      <c r="G283">
        <f t="shared" si="116"/>
        <v>1.030391448483591E-4</v>
      </c>
      <c r="H283">
        <f t="shared" si="117"/>
        <v>-1.9748359883608719</v>
      </c>
      <c r="I283">
        <f t="shared" si="118"/>
        <v>412.96677419354802</v>
      </c>
      <c r="J283">
        <f t="shared" si="119"/>
        <v>626.41080856061103</v>
      </c>
      <c r="K283">
        <f t="shared" si="120"/>
        <v>63.784870438391309</v>
      </c>
      <c r="L283">
        <f t="shared" si="121"/>
        <v>42.050730650422871</v>
      </c>
      <c r="M283">
        <f t="shared" si="122"/>
        <v>1.4451675214683064E-2</v>
      </c>
      <c r="N283">
        <f t="shared" si="123"/>
        <v>2</v>
      </c>
      <c r="O283">
        <f t="shared" si="124"/>
        <v>1.439391145268284E-2</v>
      </c>
      <c r="P283">
        <f t="shared" si="125"/>
        <v>9.0013651841214411E-3</v>
      </c>
      <c r="Q283">
        <f t="shared" si="126"/>
        <v>0</v>
      </c>
      <c r="R283">
        <f t="shared" si="127"/>
        <v>27.472028879740336</v>
      </c>
      <c r="S283">
        <f t="shared" si="128"/>
        <v>27.472028879740336</v>
      </c>
      <c r="T283">
        <f t="shared" si="129"/>
        <v>3.6795951251059211</v>
      </c>
      <c r="U283">
        <f t="shared" si="130"/>
        <v>80.657736848160027</v>
      </c>
      <c r="V283">
        <f t="shared" si="131"/>
        <v>2.9744884943676397</v>
      </c>
      <c r="W283">
        <f t="shared" si="132"/>
        <v>3.6877906703075247</v>
      </c>
      <c r="X283">
        <f t="shared" si="133"/>
        <v>0.70510663073828139</v>
      </c>
      <c r="Y283">
        <f t="shared" si="134"/>
        <v>-4.5440262878126365</v>
      </c>
      <c r="Z283">
        <f t="shared" si="135"/>
        <v>4.0994153612032527</v>
      </c>
      <c r="AA283">
        <f t="shared" si="136"/>
        <v>0.44452655773637595</v>
      </c>
      <c r="AB283">
        <f t="shared" si="137"/>
        <v>-8.4368873007889533E-5</v>
      </c>
      <c r="AC283">
        <v>0</v>
      </c>
      <c r="AD283">
        <v>0</v>
      </c>
      <c r="AE283">
        <v>2</v>
      </c>
      <c r="AF283">
        <v>5</v>
      </c>
      <c r="AG283">
        <v>0</v>
      </c>
      <c r="AH283">
        <f t="shared" si="138"/>
        <v>1</v>
      </c>
      <c r="AI283">
        <f t="shared" si="139"/>
        <v>0</v>
      </c>
      <c r="AJ283">
        <f t="shared" si="140"/>
        <v>53675.561372713586</v>
      </c>
      <c r="AK283">
        <f t="shared" si="141"/>
        <v>0</v>
      </c>
      <c r="AL283">
        <f t="shared" si="142"/>
        <v>0</v>
      </c>
      <c r="AM283">
        <f t="shared" si="143"/>
        <v>0.49</v>
      </c>
      <c r="AN283">
        <f t="shared" si="144"/>
        <v>0.39</v>
      </c>
      <c r="AO283">
        <v>15.43</v>
      </c>
      <c r="AP283">
        <v>0.5</v>
      </c>
      <c r="AQ283" t="s">
        <v>192</v>
      </c>
      <c r="AR283">
        <v>1591801275.94839</v>
      </c>
      <c r="AS283">
        <v>412.96677419354802</v>
      </c>
      <c r="AT283">
        <v>409.98525806451602</v>
      </c>
      <c r="AU283">
        <v>29.211500000000001</v>
      </c>
      <c r="AV283">
        <v>29.0571548387097</v>
      </c>
      <c r="AW283">
        <v>999.99948387096799</v>
      </c>
      <c r="AX283">
        <v>101.70229032258101</v>
      </c>
      <c r="AY283">
        <v>0.123651322580645</v>
      </c>
      <c r="AZ283">
        <v>27.510048387096798</v>
      </c>
      <c r="BA283">
        <v>999.9</v>
      </c>
      <c r="BB283">
        <v>999.9</v>
      </c>
      <c r="BC283">
        <v>9997.9690322580609</v>
      </c>
      <c r="BD283">
        <v>0</v>
      </c>
      <c r="BE283">
        <v>0.282605</v>
      </c>
      <c r="BF283">
        <v>1591801254.3</v>
      </c>
      <c r="BG283" t="s">
        <v>846</v>
      </c>
      <c r="BH283">
        <v>46</v>
      </c>
      <c r="BI283">
        <v>-1.806</v>
      </c>
      <c r="BJ283">
        <v>0.317</v>
      </c>
      <c r="BK283">
        <v>410</v>
      </c>
      <c r="BL283">
        <v>29</v>
      </c>
      <c r="BM283">
        <v>0.3</v>
      </c>
      <c r="BN283">
        <v>0.19</v>
      </c>
      <c r="BO283">
        <v>2.9812619047619</v>
      </c>
      <c r="BP283">
        <v>1.7803567059947699E-2</v>
      </c>
      <c r="BQ283">
        <v>2.4029248768363199E-2</v>
      </c>
      <c r="BR283">
        <v>1</v>
      </c>
      <c r="BS283">
        <v>0.15306011904761899</v>
      </c>
      <c r="BT283">
        <v>3.1691160470185303E-2</v>
      </c>
      <c r="BU283">
        <v>3.3305409699468198E-3</v>
      </c>
      <c r="BV283">
        <v>1</v>
      </c>
      <c r="BW283">
        <v>2</v>
      </c>
      <c r="BX283">
        <v>2</v>
      </c>
      <c r="BY283" t="s">
        <v>197</v>
      </c>
      <c r="BZ283">
        <v>100</v>
      </c>
      <c r="CA283">
        <v>100</v>
      </c>
      <c r="CB283">
        <v>-1.806</v>
      </c>
      <c r="CC283">
        <v>0.317</v>
      </c>
      <c r="CD283">
        <v>2</v>
      </c>
      <c r="CE283">
        <v>1079.51</v>
      </c>
      <c r="CF283">
        <v>764.86199999999997</v>
      </c>
      <c r="CG283">
        <v>26.999700000000001</v>
      </c>
      <c r="CH283">
        <v>32.612699999999997</v>
      </c>
      <c r="CI283">
        <v>30.0002</v>
      </c>
      <c r="CJ283">
        <v>32.494199999999999</v>
      </c>
      <c r="CK283">
        <v>32.5381</v>
      </c>
      <c r="CL283">
        <v>30.728200000000001</v>
      </c>
      <c r="CM283">
        <v>-30</v>
      </c>
      <c r="CN283">
        <v>-30</v>
      </c>
      <c r="CO283">
        <v>27</v>
      </c>
      <c r="CP283">
        <v>410</v>
      </c>
      <c r="CQ283">
        <v>20</v>
      </c>
      <c r="CR283">
        <v>98.147800000000004</v>
      </c>
      <c r="CS283">
        <v>105.617</v>
      </c>
    </row>
    <row r="284" spans="1:97" x14ac:dyDescent="0.25">
      <c r="A284">
        <v>268</v>
      </c>
      <c r="B284">
        <v>1591801289.3</v>
      </c>
      <c r="C284">
        <v>15854.5999999046</v>
      </c>
      <c r="D284" t="s">
        <v>849</v>
      </c>
      <c r="E284" t="s">
        <v>850</v>
      </c>
      <c r="F284">
        <v>1591801280.7354801</v>
      </c>
      <c r="G284">
        <f t="shared" si="116"/>
        <v>1.046244638271778E-4</v>
      </c>
      <c r="H284">
        <f t="shared" si="117"/>
        <v>-1.9732179983797657</v>
      </c>
      <c r="I284">
        <f t="shared" si="118"/>
        <v>412.96722580645201</v>
      </c>
      <c r="J284">
        <f t="shared" si="119"/>
        <v>622.8120942559575</v>
      </c>
      <c r="K284">
        <f t="shared" si="120"/>
        <v>63.418352705797922</v>
      </c>
      <c r="L284">
        <f t="shared" si="121"/>
        <v>42.050726733905186</v>
      </c>
      <c r="M284">
        <f t="shared" si="122"/>
        <v>1.4683106654303233E-2</v>
      </c>
      <c r="N284">
        <f t="shared" si="123"/>
        <v>2</v>
      </c>
      <c r="O284">
        <f t="shared" si="124"/>
        <v>1.462348212239656E-2</v>
      </c>
      <c r="P284">
        <f t="shared" si="125"/>
        <v>9.1450130973259134E-3</v>
      </c>
      <c r="Q284">
        <f t="shared" si="126"/>
        <v>0</v>
      </c>
      <c r="R284">
        <f t="shared" si="127"/>
        <v>27.470224526021894</v>
      </c>
      <c r="S284">
        <f t="shared" si="128"/>
        <v>27.470224526021894</v>
      </c>
      <c r="T284">
        <f t="shared" si="129"/>
        <v>3.6792065711509339</v>
      </c>
      <c r="U284">
        <f t="shared" si="130"/>
        <v>80.663547219964357</v>
      </c>
      <c r="V284">
        <f t="shared" si="131"/>
        <v>2.9744905484842858</v>
      </c>
      <c r="W284">
        <f t="shared" si="132"/>
        <v>3.6875275772004414</v>
      </c>
      <c r="X284">
        <f t="shared" si="133"/>
        <v>0.70471602266664801</v>
      </c>
      <c r="Y284">
        <f t="shared" si="134"/>
        <v>-4.6139388547785414</v>
      </c>
      <c r="Z284">
        <f t="shared" si="135"/>
        <v>4.1624922804125006</v>
      </c>
      <c r="AA284">
        <f t="shared" si="136"/>
        <v>0.45135959000238179</v>
      </c>
      <c r="AB284">
        <f t="shared" si="137"/>
        <v>-8.6984363658615393E-5</v>
      </c>
      <c r="AC284">
        <v>0</v>
      </c>
      <c r="AD284">
        <v>0</v>
      </c>
      <c r="AE284">
        <v>2</v>
      </c>
      <c r="AF284">
        <v>6</v>
      </c>
      <c r="AG284">
        <v>1</v>
      </c>
      <c r="AH284">
        <f t="shared" si="138"/>
        <v>1</v>
      </c>
      <c r="AI284">
        <f t="shared" si="139"/>
        <v>0</v>
      </c>
      <c r="AJ284">
        <f t="shared" si="140"/>
        <v>53667.812645622202</v>
      </c>
      <c r="AK284">
        <f t="shared" si="141"/>
        <v>0</v>
      </c>
      <c r="AL284">
        <f t="shared" si="142"/>
        <v>0</v>
      </c>
      <c r="AM284">
        <f t="shared" si="143"/>
        <v>0.49</v>
      </c>
      <c r="AN284">
        <f t="shared" si="144"/>
        <v>0.39</v>
      </c>
      <c r="AO284">
        <v>15.43</v>
      </c>
      <c r="AP284">
        <v>0.5</v>
      </c>
      <c r="AQ284" t="s">
        <v>192</v>
      </c>
      <c r="AR284">
        <v>1591801280.7354801</v>
      </c>
      <c r="AS284">
        <v>412.96722580645201</v>
      </c>
      <c r="AT284">
        <v>409.989225806452</v>
      </c>
      <c r="AU284">
        <v>29.211554838709699</v>
      </c>
      <c r="AV284">
        <v>29.054835483870999</v>
      </c>
      <c r="AW284">
        <v>1000.00261290323</v>
      </c>
      <c r="AX284">
        <v>101.702193548387</v>
      </c>
      <c r="AY284">
        <v>0.12362725806451599</v>
      </c>
      <c r="AZ284">
        <v>27.508829032258099</v>
      </c>
      <c r="BA284">
        <v>999.9</v>
      </c>
      <c r="BB284">
        <v>999.9</v>
      </c>
      <c r="BC284">
        <v>9996.4319354838699</v>
      </c>
      <c r="BD284">
        <v>0</v>
      </c>
      <c r="BE284">
        <v>0.282605</v>
      </c>
      <c r="BF284">
        <v>1591801254.3</v>
      </c>
      <c r="BG284" t="s">
        <v>846</v>
      </c>
      <c r="BH284">
        <v>46</v>
      </c>
      <c r="BI284">
        <v>-1.806</v>
      </c>
      <c r="BJ284">
        <v>0.317</v>
      </c>
      <c r="BK284">
        <v>410</v>
      </c>
      <c r="BL284">
        <v>29</v>
      </c>
      <c r="BM284">
        <v>0.3</v>
      </c>
      <c r="BN284">
        <v>0.19</v>
      </c>
      <c r="BO284">
        <v>2.97843142857143</v>
      </c>
      <c r="BP284">
        <v>3.06395497335466E-2</v>
      </c>
      <c r="BQ284">
        <v>2.14900498095357E-2</v>
      </c>
      <c r="BR284">
        <v>1</v>
      </c>
      <c r="BS284">
        <v>0.15529345238095199</v>
      </c>
      <c r="BT284">
        <v>3.0937447917945601E-2</v>
      </c>
      <c r="BU284">
        <v>3.24321743689357E-3</v>
      </c>
      <c r="BV284">
        <v>1</v>
      </c>
      <c r="BW284">
        <v>2</v>
      </c>
      <c r="BX284">
        <v>2</v>
      </c>
      <c r="BY284" t="s">
        <v>197</v>
      </c>
      <c r="BZ284">
        <v>100</v>
      </c>
      <c r="CA284">
        <v>100</v>
      </c>
      <c r="CB284">
        <v>-1.806</v>
      </c>
      <c r="CC284">
        <v>0.317</v>
      </c>
      <c r="CD284">
        <v>2</v>
      </c>
      <c r="CE284">
        <v>1078.72</v>
      </c>
      <c r="CF284">
        <v>764.88599999999997</v>
      </c>
      <c r="CG284">
        <v>26.999700000000001</v>
      </c>
      <c r="CH284">
        <v>32.612699999999997</v>
      </c>
      <c r="CI284">
        <v>30.0001</v>
      </c>
      <c r="CJ284">
        <v>32.494199999999999</v>
      </c>
      <c r="CK284">
        <v>32.5381</v>
      </c>
      <c r="CL284">
        <v>30.727900000000002</v>
      </c>
      <c r="CM284">
        <v>-30</v>
      </c>
      <c r="CN284">
        <v>-30</v>
      </c>
      <c r="CO284">
        <v>27</v>
      </c>
      <c r="CP284">
        <v>410</v>
      </c>
      <c r="CQ284">
        <v>20</v>
      </c>
      <c r="CR284">
        <v>98.149699999999996</v>
      </c>
      <c r="CS284">
        <v>105.617</v>
      </c>
    </row>
    <row r="285" spans="1:97" x14ac:dyDescent="0.25">
      <c r="A285">
        <v>269</v>
      </c>
      <c r="B285">
        <v>1591801294.3</v>
      </c>
      <c r="C285">
        <v>15859.5999999046</v>
      </c>
      <c r="D285" t="s">
        <v>851</v>
      </c>
      <c r="E285" t="s">
        <v>852</v>
      </c>
      <c r="F285">
        <v>1591801285.67097</v>
      </c>
      <c r="G285">
        <f t="shared" si="116"/>
        <v>1.0579306871347356E-4</v>
      </c>
      <c r="H285">
        <f t="shared" si="117"/>
        <v>-1.9729771675515477</v>
      </c>
      <c r="I285">
        <f t="shared" si="118"/>
        <v>412.97090322580601</v>
      </c>
      <c r="J285">
        <f t="shared" si="119"/>
        <v>620.31552685661234</v>
      </c>
      <c r="K285">
        <f t="shared" si="120"/>
        <v>63.164007234808807</v>
      </c>
      <c r="L285">
        <f t="shared" si="121"/>
        <v>42.051014346364951</v>
      </c>
      <c r="M285">
        <f t="shared" si="122"/>
        <v>1.4855236909231389E-2</v>
      </c>
      <c r="N285">
        <f t="shared" si="123"/>
        <v>2</v>
      </c>
      <c r="O285">
        <f t="shared" si="124"/>
        <v>1.4794209361040037E-2</v>
      </c>
      <c r="P285">
        <f t="shared" si="125"/>
        <v>9.2518429598544422E-3</v>
      </c>
      <c r="Q285">
        <f t="shared" si="126"/>
        <v>0</v>
      </c>
      <c r="R285">
        <f t="shared" si="127"/>
        <v>27.468373923316722</v>
      </c>
      <c r="S285">
        <f t="shared" si="128"/>
        <v>27.468373923316722</v>
      </c>
      <c r="T285">
        <f t="shared" si="129"/>
        <v>3.6788080950216457</v>
      </c>
      <c r="U285">
        <f t="shared" si="130"/>
        <v>80.668984038106998</v>
      </c>
      <c r="V285">
        <f t="shared" si="131"/>
        <v>2.9744440038024988</v>
      </c>
      <c r="W285">
        <f t="shared" si="132"/>
        <v>3.6872213518858867</v>
      </c>
      <c r="X285">
        <f t="shared" si="133"/>
        <v>0.70436409121914689</v>
      </c>
      <c r="Y285">
        <f t="shared" si="134"/>
        <v>-4.6654743302641837</v>
      </c>
      <c r="Z285">
        <f t="shared" si="135"/>
        <v>4.2089911503563568</v>
      </c>
      <c r="AA285">
        <f t="shared" si="136"/>
        <v>0.45639424222355229</v>
      </c>
      <c r="AB285">
        <f t="shared" si="137"/>
        <v>-8.8937684274092987E-5</v>
      </c>
      <c r="AC285">
        <v>0</v>
      </c>
      <c r="AD285">
        <v>0</v>
      </c>
      <c r="AE285">
        <v>2</v>
      </c>
      <c r="AF285">
        <v>6</v>
      </c>
      <c r="AG285">
        <v>1</v>
      </c>
      <c r="AH285">
        <f t="shared" si="138"/>
        <v>1</v>
      </c>
      <c r="AI285">
        <f t="shared" si="139"/>
        <v>0</v>
      </c>
      <c r="AJ285">
        <f t="shared" si="140"/>
        <v>53689.540905100643</v>
      </c>
      <c r="AK285">
        <f t="shared" si="141"/>
        <v>0</v>
      </c>
      <c r="AL285">
        <f t="shared" si="142"/>
        <v>0</v>
      </c>
      <c r="AM285">
        <f t="shared" si="143"/>
        <v>0.49</v>
      </c>
      <c r="AN285">
        <f t="shared" si="144"/>
        <v>0.39</v>
      </c>
      <c r="AO285">
        <v>15.43</v>
      </c>
      <c r="AP285">
        <v>0.5</v>
      </c>
      <c r="AQ285" t="s">
        <v>192</v>
      </c>
      <c r="AR285">
        <v>1591801285.67097</v>
      </c>
      <c r="AS285">
        <v>412.97090322580601</v>
      </c>
      <c r="AT285">
        <v>409.99400000000003</v>
      </c>
      <c r="AU285">
        <v>29.211158064516098</v>
      </c>
      <c r="AV285">
        <v>29.0526870967742</v>
      </c>
      <c r="AW285">
        <v>999.99587096774201</v>
      </c>
      <c r="AX285">
        <v>101.701935483871</v>
      </c>
      <c r="AY285">
        <v>0.123675032258065</v>
      </c>
      <c r="AZ285">
        <v>27.5074096774193</v>
      </c>
      <c r="BA285">
        <v>999.9</v>
      </c>
      <c r="BB285">
        <v>999.9</v>
      </c>
      <c r="BC285">
        <v>10000.628709677399</v>
      </c>
      <c r="BD285">
        <v>0</v>
      </c>
      <c r="BE285">
        <v>0.282605</v>
      </c>
      <c r="BF285">
        <v>1591801254.3</v>
      </c>
      <c r="BG285" t="s">
        <v>846</v>
      </c>
      <c r="BH285">
        <v>46</v>
      </c>
      <c r="BI285">
        <v>-1.806</v>
      </c>
      <c r="BJ285">
        <v>0.317</v>
      </c>
      <c r="BK285">
        <v>410</v>
      </c>
      <c r="BL285">
        <v>29</v>
      </c>
      <c r="BM285">
        <v>0.3</v>
      </c>
      <c r="BN285">
        <v>0.19</v>
      </c>
      <c r="BO285">
        <v>2.97510547619048</v>
      </c>
      <c r="BP285">
        <v>-1.05751883964016E-2</v>
      </c>
      <c r="BQ285">
        <v>2.0140408943025202E-2</v>
      </c>
      <c r="BR285">
        <v>1</v>
      </c>
      <c r="BS285">
        <v>0.157417095238095</v>
      </c>
      <c r="BT285">
        <v>2.0807791913130501E-2</v>
      </c>
      <c r="BU285">
        <v>2.3141580985782798E-3</v>
      </c>
      <c r="BV285">
        <v>1</v>
      </c>
      <c r="BW285">
        <v>2</v>
      </c>
      <c r="BX285">
        <v>2</v>
      </c>
      <c r="BY285" t="s">
        <v>197</v>
      </c>
      <c r="BZ285">
        <v>100</v>
      </c>
      <c r="CA285">
        <v>100</v>
      </c>
      <c r="CB285">
        <v>-1.806</v>
      </c>
      <c r="CC285">
        <v>0.317</v>
      </c>
      <c r="CD285">
        <v>2</v>
      </c>
      <c r="CE285">
        <v>1079.27</v>
      </c>
      <c r="CF285">
        <v>764.86199999999997</v>
      </c>
      <c r="CG285">
        <v>27</v>
      </c>
      <c r="CH285">
        <v>32.612699999999997</v>
      </c>
      <c r="CI285">
        <v>30.0001</v>
      </c>
      <c r="CJ285">
        <v>32.494199999999999</v>
      </c>
      <c r="CK285">
        <v>32.5381</v>
      </c>
      <c r="CL285">
        <v>30.727699999999999</v>
      </c>
      <c r="CM285">
        <v>-30</v>
      </c>
      <c r="CN285">
        <v>-30</v>
      </c>
      <c r="CO285">
        <v>27</v>
      </c>
      <c r="CP285">
        <v>410</v>
      </c>
      <c r="CQ285">
        <v>20</v>
      </c>
      <c r="CR285">
        <v>98.148200000000003</v>
      </c>
      <c r="CS285">
        <v>105.617</v>
      </c>
    </row>
    <row r="286" spans="1:97" x14ac:dyDescent="0.25">
      <c r="A286">
        <v>270</v>
      </c>
      <c r="B286">
        <v>1591801299.3</v>
      </c>
      <c r="C286">
        <v>15864.5999999046</v>
      </c>
      <c r="D286" t="s">
        <v>853</v>
      </c>
      <c r="E286" t="s">
        <v>854</v>
      </c>
      <c r="F286">
        <v>1591801290.67097</v>
      </c>
      <c r="G286">
        <f t="shared" si="116"/>
        <v>1.0678374547728817E-4</v>
      </c>
      <c r="H286">
        <f t="shared" si="117"/>
        <v>-1.9696258444617907</v>
      </c>
      <c r="I286">
        <f t="shared" si="118"/>
        <v>412.96996774193599</v>
      </c>
      <c r="J286">
        <f t="shared" si="119"/>
        <v>617.87731643893449</v>
      </c>
      <c r="K286">
        <f t="shared" si="120"/>
        <v>62.915964302604209</v>
      </c>
      <c r="L286">
        <f t="shared" si="121"/>
        <v>42.051072368614989</v>
      </c>
      <c r="M286">
        <f t="shared" si="122"/>
        <v>1.5003207593142755E-2</v>
      </c>
      <c r="N286">
        <f t="shared" si="123"/>
        <v>2</v>
      </c>
      <c r="O286">
        <f t="shared" si="124"/>
        <v>1.4940960967966833E-2</v>
      </c>
      <c r="P286">
        <f t="shared" si="125"/>
        <v>9.343671613666605E-3</v>
      </c>
      <c r="Q286">
        <f t="shared" si="126"/>
        <v>0</v>
      </c>
      <c r="R286">
        <f t="shared" si="127"/>
        <v>27.46627283061013</v>
      </c>
      <c r="S286">
        <f t="shared" si="128"/>
        <v>27.46627283061013</v>
      </c>
      <c r="T286">
        <f t="shared" si="129"/>
        <v>3.6783557284512707</v>
      </c>
      <c r="U286">
        <f t="shared" si="130"/>
        <v>80.675287290348166</v>
      </c>
      <c r="V286">
        <f t="shared" si="131"/>
        <v>2.9743743704810162</v>
      </c>
      <c r="W286">
        <f t="shared" si="132"/>
        <v>3.6868469519994687</v>
      </c>
      <c r="X286">
        <f t="shared" si="133"/>
        <v>0.70398135797025452</v>
      </c>
      <c r="Y286">
        <f t="shared" si="134"/>
        <v>-4.709163175548408</v>
      </c>
      <c r="Z286">
        <f t="shared" si="135"/>
        <v>4.2484125574561578</v>
      </c>
      <c r="AA286">
        <f t="shared" si="136"/>
        <v>0.46066000774598886</v>
      </c>
      <c r="AB286">
        <f t="shared" si="137"/>
        <v>-9.0610346261676966E-5</v>
      </c>
      <c r="AC286">
        <v>0</v>
      </c>
      <c r="AD286">
        <v>0</v>
      </c>
      <c r="AE286">
        <v>2</v>
      </c>
      <c r="AF286">
        <v>4</v>
      </c>
      <c r="AG286">
        <v>0</v>
      </c>
      <c r="AH286">
        <f t="shared" si="138"/>
        <v>1</v>
      </c>
      <c r="AI286">
        <f t="shared" si="139"/>
        <v>0</v>
      </c>
      <c r="AJ286">
        <f t="shared" si="140"/>
        <v>53686.154797046976</v>
      </c>
      <c r="AK286">
        <f t="shared" si="141"/>
        <v>0</v>
      </c>
      <c r="AL286">
        <f t="shared" si="142"/>
        <v>0</v>
      </c>
      <c r="AM286">
        <f t="shared" si="143"/>
        <v>0.49</v>
      </c>
      <c r="AN286">
        <f t="shared" si="144"/>
        <v>0.39</v>
      </c>
      <c r="AO286">
        <v>15.43</v>
      </c>
      <c r="AP286">
        <v>0.5</v>
      </c>
      <c r="AQ286" t="s">
        <v>192</v>
      </c>
      <c r="AR286">
        <v>1591801290.67097</v>
      </c>
      <c r="AS286">
        <v>412.96996774193599</v>
      </c>
      <c r="AT286">
        <v>409.99887096774199</v>
      </c>
      <c r="AU286">
        <v>29.210367741935499</v>
      </c>
      <c r="AV286">
        <v>29.050412903225801</v>
      </c>
      <c r="AW286">
        <v>999.99729032258097</v>
      </c>
      <c r="AX286">
        <v>101.70229032258101</v>
      </c>
      <c r="AY286">
        <v>0.12369135483870999</v>
      </c>
      <c r="AZ286">
        <v>27.505674193548401</v>
      </c>
      <c r="BA286">
        <v>999.9</v>
      </c>
      <c r="BB286">
        <v>999.9</v>
      </c>
      <c r="BC286">
        <v>9999.8745161290299</v>
      </c>
      <c r="BD286">
        <v>0</v>
      </c>
      <c r="BE286">
        <v>0.282605</v>
      </c>
      <c r="BF286">
        <v>1591801254.3</v>
      </c>
      <c r="BG286" t="s">
        <v>846</v>
      </c>
      <c r="BH286">
        <v>46</v>
      </c>
      <c r="BI286">
        <v>-1.806</v>
      </c>
      <c r="BJ286">
        <v>0.317</v>
      </c>
      <c r="BK286">
        <v>410</v>
      </c>
      <c r="BL286">
        <v>29</v>
      </c>
      <c r="BM286">
        <v>0.3</v>
      </c>
      <c r="BN286">
        <v>0.19</v>
      </c>
      <c r="BO286">
        <v>2.97349119047619</v>
      </c>
      <c r="BP286">
        <v>-9.2856818734324997E-2</v>
      </c>
      <c r="BQ286">
        <v>2.0615921055429899E-2</v>
      </c>
      <c r="BR286">
        <v>1</v>
      </c>
      <c r="BS286">
        <v>0.15937280952381</v>
      </c>
      <c r="BT286">
        <v>1.59664662507117E-2</v>
      </c>
      <c r="BU286">
        <v>1.7432583509063E-3</v>
      </c>
      <c r="BV286">
        <v>1</v>
      </c>
      <c r="BW286">
        <v>2</v>
      </c>
      <c r="BX286">
        <v>2</v>
      </c>
      <c r="BY286" t="s">
        <v>197</v>
      </c>
      <c r="BZ286">
        <v>100</v>
      </c>
      <c r="CA286">
        <v>100</v>
      </c>
      <c r="CB286">
        <v>-1.806</v>
      </c>
      <c r="CC286">
        <v>0.317</v>
      </c>
      <c r="CD286">
        <v>2</v>
      </c>
      <c r="CE286">
        <v>1080.6099999999999</v>
      </c>
      <c r="CF286">
        <v>765.04100000000005</v>
      </c>
      <c r="CG286">
        <v>27.0002</v>
      </c>
      <c r="CH286">
        <v>32.613999999999997</v>
      </c>
      <c r="CI286">
        <v>30.0001</v>
      </c>
      <c r="CJ286">
        <v>32.494199999999999</v>
      </c>
      <c r="CK286">
        <v>32.540900000000001</v>
      </c>
      <c r="CL286">
        <v>30.727</v>
      </c>
      <c r="CM286">
        <v>-30</v>
      </c>
      <c r="CN286">
        <v>-30</v>
      </c>
      <c r="CO286">
        <v>27</v>
      </c>
      <c r="CP286">
        <v>410</v>
      </c>
      <c r="CQ286">
        <v>20</v>
      </c>
      <c r="CR286">
        <v>98.148399999999995</v>
      </c>
      <c r="CS286">
        <v>105.617</v>
      </c>
    </row>
    <row r="287" spans="1:97" x14ac:dyDescent="0.25">
      <c r="A287">
        <v>271</v>
      </c>
      <c r="B287">
        <v>1591801304.3</v>
      </c>
      <c r="C287">
        <v>15869.5999999046</v>
      </c>
      <c r="D287" t="s">
        <v>855</v>
      </c>
      <c r="E287" t="s">
        <v>856</v>
      </c>
      <c r="F287">
        <v>1591801295.67097</v>
      </c>
      <c r="G287">
        <f t="shared" si="116"/>
        <v>1.0775751313438977E-4</v>
      </c>
      <c r="H287">
        <f t="shared" si="117"/>
        <v>-1.9639520787622502</v>
      </c>
      <c r="I287">
        <f t="shared" si="118"/>
        <v>412.96429032258101</v>
      </c>
      <c r="J287">
        <f t="shared" si="119"/>
        <v>615.29877209576807</v>
      </c>
      <c r="K287">
        <f t="shared" si="120"/>
        <v>62.653439086332639</v>
      </c>
      <c r="L287">
        <f t="shared" si="121"/>
        <v>42.050519490601751</v>
      </c>
      <c r="M287">
        <f t="shared" si="122"/>
        <v>1.5146596856346279E-2</v>
      </c>
      <c r="N287">
        <f t="shared" si="123"/>
        <v>2</v>
      </c>
      <c r="O287">
        <f t="shared" si="124"/>
        <v>1.5083157449102767E-2</v>
      </c>
      <c r="P287">
        <f t="shared" si="125"/>
        <v>9.4326509589928477E-3</v>
      </c>
      <c r="Q287">
        <f t="shared" si="126"/>
        <v>0</v>
      </c>
      <c r="R287">
        <f t="shared" si="127"/>
        <v>27.464632832218495</v>
      </c>
      <c r="S287">
        <f t="shared" si="128"/>
        <v>27.464632832218495</v>
      </c>
      <c r="T287">
        <f t="shared" si="129"/>
        <v>3.6780026695087726</v>
      </c>
      <c r="U287">
        <f t="shared" si="130"/>
        <v>80.679233852858403</v>
      </c>
      <c r="V287">
        <f t="shared" si="131"/>
        <v>2.9742969936037817</v>
      </c>
      <c r="W287">
        <f t="shared" si="132"/>
        <v>3.6865706967771419</v>
      </c>
      <c r="X287">
        <f t="shared" si="133"/>
        <v>0.70370567590499089</v>
      </c>
      <c r="Y287">
        <f t="shared" si="134"/>
        <v>-4.7521063292265895</v>
      </c>
      <c r="Z287">
        <f t="shared" si="135"/>
        <v>4.2871594601636289</v>
      </c>
      <c r="AA287">
        <f t="shared" si="136"/>
        <v>0.46485459924781058</v>
      </c>
      <c r="AB287">
        <f t="shared" si="137"/>
        <v>-9.2269815150203272E-5</v>
      </c>
      <c r="AC287">
        <v>0</v>
      </c>
      <c r="AD287">
        <v>0</v>
      </c>
      <c r="AE287">
        <v>2</v>
      </c>
      <c r="AF287">
        <v>5</v>
      </c>
      <c r="AG287">
        <v>0</v>
      </c>
      <c r="AH287">
        <f t="shared" si="138"/>
        <v>1</v>
      </c>
      <c r="AI287">
        <f t="shared" si="139"/>
        <v>0</v>
      </c>
      <c r="AJ287">
        <f t="shared" si="140"/>
        <v>53700.874934930893</v>
      </c>
      <c r="AK287">
        <f t="shared" si="141"/>
        <v>0</v>
      </c>
      <c r="AL287">
        <f t="shared" si="142"/>
        <v>0</v>
      </c>
      <c r="AM287">
        <f t="shared" si="143"/>
        <v>0.49</v>
      </c>
      <c r="AN287">
        <f t="shared" si="144"/>
        <v>0.39</v>
      </c>
      <c r="AO287">
        <v>15.43</v>
      </c>
      <c r="AP287">
        <v>0.5</v>
      </c>
      <c r="AQ287" t="s">
        <v>192</v>
      </c>
      <c r="AR287">
        <v>1591801295.67097</v>
      </c>
      <c r="AS287">
        <v>412.96429032258101</v>
      </c>
      <c r="AT287">
        <v>410.002580645161</v>
      </c>
      <c r="AU287">
        <v>29.209590322580699</v>
      </c>
      <c r="AV287">
        <v>29.048177419354801</v>
      </c>
      <c r="AW287">
        <v>1000.00164516129</v>
      </c>
      <c r="AX287">
        <v>101.70235483870999</v>
      </c>
      <c r="AY287">
        <v>0.123687935483871</v>
      </c>
      <c r="AZ287">
        <v>27.5043935483871</v>
      </c>
      <c r="BA287">
        <v>999.9</v>
      </c>
      <c r="BB287">
        <v>999.9</v>
      </c>
      <c r="BC287">
        <v>10002.6822580645</v>
      </c>
      <c r="BD287">
        <v>0</v>
      </c>
      <c r="BE287">
        <v>0.282605</v>
      </c>
      <c r="BF287">
        <v>1591801254.3</v>
      </c>
      <c r="BG287" t="s">
        <v>846</v>
      </c>
      <c r="BH287">
        <v>46</v>
      </c>
      <c r="BI287">
        <v>-1.806</v>
      </c>
      <c r="BJ287">
        <v>0.317</v>
      </c>
      <c r="BK287">
        <v>410</v>
      </c>
      <c r="BL287">
        <v>29</v>
      </c>
      <c r="BM287">
        <v>0.3</v>
      </c>
      <c r="BN287">
        <v>0.19</v>
      </c>
      <c r="BO287">
        <v>2.9656080952381001</v>
      </c>
      <c r="BP287">
        <v>-0.103312405801799</v>
      </c>
      <c r="BQ287">
        <v>1.7250047927896899E-2</v>
      </c>
      <c r="BR287">
        <v>0</v>
      </c>
      <c r="BS287">
        <v>0.16069519047618999</v>
      </c>
      <c r="BT287">
        <v>1.7756246657483401E-2</v>
      </c>
      <c r="BU287">
        <v>1.861718193064E-3</v>
      </c>
      <c r="BV287">
        <v>1</v>
      </c>
      <c r="BW287">
        <v>1</v>
      </c>
      <c r="BX287">
        <v>2</v>
      </c>
      <c r="BY287" t="s">
        <v>200</v>
      </c>
      <c r="BZ287">
        <v>100</v>
      </c>
      <c r="CA287">
        <v>100</v>
      </c>
      <c r="CB287">
        <v>-1.806</v>
      </c>
      <c r="CC287">
        <v>0.317</v>
      </c>
      <c r="CD287">
        <v>2</v>
      </c>
      <c r="CE287">
        <v>1080.43</v>
      </c>
      <c r="CF287">
        <v>765.08900000000006</v>
      </c>
      <c r="CG287">
        <v>27.0001</v>
      </c>
      <c r="CH287">
        <v>32.615600000000001</v>
      </c>
      <c r="CI287">
        <v>30.0002</v>
      </c>
      <c r="CJ287">
        <v>32.497100000000003</v>
      </c>
      <c r="CK287">
        <v>32.540900000000001</v>
      </c>
      <c r="CL287">
        <v>30.728100000000001</v>
      </c>
      <c r="CM287">
        <v>-30</v>
      </c>
      <c r="CN287">
        <v>-30</v>
      </c>
      <c r="CO287">
        <v>27</v>
      </c>
      <c r="CP287">
        <v>410</v>
      </c>
      <c r="CQ287">
        <v>20</v>
      </c>
      <c r="CR287">
        <v>98.148700000000005</v>
      </c>
      <c r="CS287">
        <v>105.61799999999999</v>
      </c>
    </row>
    <row r="288" spans="1:97" x14ac:dyDescent="0.25">
      <c r="A288">
        <v>272</v>
      </c>
      <c r="B288">
        <v>1591801591.8</v>
      </c>
      <c r="C288">
        <v>16157.0999999046</v>
      </c>
      <c r="D288" t="s">
        <v>858</v>
      </c>
      <c r="E288" t="s">
        <v>859</v>
      </c>
      <c r="F288">
        <v>1591801583.8129001</v>
      </c>
      <c r="G288">
        <f t="shared" si="116"/>
        <v>5.62652478247584E-5</v>
      </c>
      <c r="H288">
        <f t="shared" si="117"/>
        <v>-2.7489872980295709</v>
      </c>
      <c r="I288">
        <f t="shared" si="118"/>
        <v>412.857387096774</v>
      </c>
      <c r="J288">
        <f t="shared" si="119"/>
        <v>984.69495770706317</v>
      </c>
      <c r="K288">
        <f t="shared" si="120"/>
        <v>100.27063463865534</v>
      </c>
      <c r="L288">
        <f t="shared" si="121"/>
        <v>42.040910126977465</v>
      </c>
      <c r="M288">
        <f t="shared" si="122"/>
        <v>7.5953453146946652E-3</v>
      </c>
      <c r="N288">
        <f t="shared" si="123"/>
        <v>2</v>
      </c>
      <c r="O288">
        <f t="shared" si="124"/>
        <v>7.5793569444124395E-3</v>
      </c>
      <c r="P288">
        <f t="shared" si="125"/>
        <v>4.7385317488381632E-3</v>
      </c>
      <c r="Q288">
        <f t="shared" si="126"/>
        <v>0</v>
      </c>
      <c r="R288">
        <f t="shared" si="127"/>
        <v>27.552940472298346</v>
      </c>
      <c r="S288">
        <f t="shared" si="128"/>
        <v>27.552940472298346</v>
      </c>
      <c r="T288">
        <f t="shared" si="129"/>
        <v>3.6970556750382886</v>
      </c>
      <c r="U288">
        <f t="shared" si="130"/>
        <v>80.124862513781338</v>
      </c>
      <c r="V288">
        <f t="shared" si="131"/>
        <v>2.965859585094571</v>
      </c>
      <c r="W288">
        <f t="shared" si="132"/>
        <v>3.7015471753033564</v>
      </c>
      <c r="X288">
        <f t="shared" si="133"/>
        <v>0.73119608994371754</v>
      </c>
      <c r="Y288">
        <f t="shared" si="134"/>
        <v>-2.4812974290718453</v>
      </c>
      <c r="Z288">
        <f t="shared" si="135"/>
        <v>2.2383753149030348</v>
      </c>
      <c r="AA288">
        <f t="shared" si="136"/>
        <v>0.24289694871224884</v>
      </c>
      <c r="AB288">
        <f t="shared" si="137"/>
        <v>-2.5165456561726529E-5</v>
      </c>
      <c r="AC288">
        <v>0</v>
      </c>
      <c r="AD288">
        <v>0</v>
      </c>
      <c r="AE288">
        <v>2</v>
      </c>
      <c r="AF288">
        <v>5</v>
      </c>
      <c r="AG288">
        <v>1</v>
      </c>
      <c r="AH288">
        <f t="shared" si="138"/>
        <v>1</v>
      </c>
      <c r="AI288">
        <f t="shared" si="139"/>
        <v>0</v>
      </c>
      <c r="AJ288">
        <f t="shared" si="140"/>
        <v>53650.820924652224</v>
      </c>
      <c r="AK288">
        <f t="shared" si="141"/>
        <v>0</v>
      </c>
      <c r="AL288">
        <f t="shared" si="142"/>
        <v>0</v>
      </c>
      <c r="AM288">
        <f t="shared" si="143"/>
        <v>0.49</v>
      </c>
      <c r="AN288">
        <f t="shared" si="144"/>
        <v>0.39</v>
      </c>
      <c r="AO288">
        <v>10.49</v>
      </c>
      <c r="AP288">
        <v>0.5</v>
      </c>
      <c r="AQ288" t="s">
        <v>192</v>
      </c>
      <c r="AR288">
        <v>1591801583.8129001</v>
      </c>
      <c r="AS288">
        <v>412.857387096774</v>
      </c>
      <c r="AT288">
        <v>409.99806451612898</v>
      </c>
      <c r="AU288">
        <v>29.1258451612903</v>
      </c>
      <c r="AV288">
        <v>29.0685419354839</v>
      </c>
      <c r="AW288">
        <v>999.99906451612901</v>
      </c>
      <c r="AX288">
        <v>101.703548387097</v>
      </c>
      <c r="AY288">
        <v>0.12558545161290299</v>
      </c>
      <c r="AZ288">
        <v>27.573699999999999</v>
      </c>
      <c r="BA288">
        <v>999.9</v>
      </c>
      <c r="BB288">
        <v>999.9</v>
      </c>
      <c r="BC288">
        <v>9995.2425806451593</v>
      </c>
      <c r="BD288">
        <v>0</v>
      </c>
      <c r="BE288">
        <v>0.282605</v>
      </c>
      <c r="BF288">
        <v>1591801558.3</v>
      </c>
      <c r="BG288" t="s">
        <v>860</v>
      </c>
      <c r="BH288">
        <v>47</v>
      </c>
      <c r="BI288">
        <v>-1.7949999999999999</v>
      </c>
      <c r="BJ288">
        <v>0.313</v>
      </c>
      <c r="BK288">
        <v>410</v>
      </c>
      <c r="BL288">
        <v>29</v>
      </c>
      <c r="BM288">
        <v>0.23</v>
      </c>
      <c r="BN288">
        <v>0.16</v>
      </c>
      <c r="BO288">
        <v>2.8589992857142899</v>
      </c>
      <c r="BP288">
        <v>-3.1255047801262398E-2</v>
      </c>
      <c r="BQ288">
        <v>1.8168124676248301E-2</v>
      </c>
      <c r="BR288">
        <v>1</v>
      </c>
      <c r="BS288">
        <v>5.5287359523809497E-2</v>
      </c>
      <c r="BT288">
        <v>3.2004225421442697E-2</v>
      </c>
      <c r="BU288">
        <v>3.3218542154344701E-3</v>
      </c>
      <c r="BV288">
        <v>1</v>
      </c>
      <c r="BW288">
        <v>2</v>
      </c>
      <c r="BX288">
        <v>2</v>
      </c>
      <c r="BY288" t="s">
        <v>197</v>
      </c>
      <c r="BZ288">
        <v>100</v>
      </c>
      <c r="CA288">
        <v>100</v>
      </c>
      <c r="CB288">
        <v>-1.7949999999999999</v>
      </c>
      <c r="CC288">
        <v>0.313</v>
      </c>
      <c r="CD288">
        <v>2</v>
      </c>
      <c r="CE288">
        <v>1079.5</v>
      </c>
      <c r="CF288">
        <v>763.58500000000004</v>
      </c>
      <c r="CG288">
        <v>26.999700000000001</v>
      </c>
      <c r="CH288">
        <v>32.702599999999997</v>
      </c>
      <c r="CI288">
        <v>30.000299999999999</v>
      </c>
      <c r="CJ288">
        <v>32.577800000000003</v>
      </c>
      <c r="CK288">
        <v>32.622399999999999</v>
      </c>
      <c r="CL288">
        <v>30.738299999999999</v>
      </c>
      <c r="CM288">
        <v>-30</v>
      </c>
      <c r="CN288">
        <v>-30</v>
      </c>
      <c r="CO288">
        <v>27</v>
      </c>
      <c r="CP288">
        <v>410</v>
      </c>
      <c r="CQ288">
        <v>20</v>
      </c>
      <c r="CR288">
        <v>98.137299999999996</v>
      </c>
      <c r="CS288">
        <v>105.6</v>
      </c>
    </row>
    <row r="289" spans="1:97" x14ac:dyDescent="0.25">
      <c r="A289">
        <v>273</v>
      </c>
      <c r="B289">
        <v>1591801596.8</v>
      </c>
      <c r="C289">
        <v>16162.0999999046</v>
      </c>
      <c r="D289" t="s">
        <v>861</v>
      </c>
      <c r="E289" t="s">
        <v>862</v>
      </c>
      <c r="F289">
        <v>1591801588.4548399</v>
      </c>
      <c r="G289">
        <f t="shared" si="116"/>
        <v>5.7778979325617245E-5</v>
      </c>
      <c r="H289">
        <f t="shared" si="117"/>
        <v>-2.7385911532283318</v>
      </c>
      <c r="I289">
        <f t="shared" si="118"/>
        <v>412.84090322580602</v>
      </c>
      <c r="J289">
        <f t="shared" si="119"/>
        <v>967.36333042051035</v>
      </c>
      <c r="K289">
        <f t="shared" si="120"/>
        <v>98.506401545073672</v>
      </c>
      <c r="L289">
        <f t="shared" si="121"/>
        <v>42.039501093879693</v>
      </c>
      <c r="M289">
        <f t="shared" si="122"/>
        <v>7.8012339503913796E-3</v>
      </c>
      <c r="N289">
        <f t="shared" si="123"/>
        <v>2</v>
      </c>
      <c r="O289">
        <f t="shared" si="124"/>
        <v>7.7843680706971745E-3</v>
      </c>
      <c r="P289">
        <f t="shared" si="125"/>
        <v>4.8667423082245616E-3</v>
      </c>
      <c r="Q289">
        <f t="shared" si="126"/>
        <v>0</v>
      </c>
      <c r="R289">
        <f t="shared" si="127"/>
        <v>27.552298095849189</v>
      </c>
      <c r="S289">
        <f t="shared" si="128"/>
        <v>27.552298095849189</v>
      </c>
      <c r="T289">
        <f t="shared" si="129"/>
        <v>3.6969167673288847</v>
      </c>
      <c r="U289">
        <f t="shared" si="130"/>
        <v>80.124145199534851</v>
      </c>
      <c r="V289">
        <f t="shared" si="131"/>
        <v>2.9658184862117736</v>
      </c>
      <c r="W289">
        <f t="shared" si="132"/>
        <v>3.7015290195307959</v>
      </c>
      <c r="X289">
        <f t="shared" si="133"/>
        <v>0.73109828111711117</v>
      </c>
      <c r="Y289">
        <f t="shared" si="134"/>
        <v>-2.5480529882597205</v>
      </c>
      <c r="Z289">
        <f t="shared" si="135"/>
        <v>2.2985956099356994</v>
      </c>
      <c r="AA289">
        <f t="shared" si="136"/>
        <v>0.24943084061890952</v>
      </c>
      <c r="AB289">
        <f t="shared" si="137"/>
        <v>-2.6537705111628895E-5</v>
      </c>
      <c r="AC289">
        <v>0</v>
      </c>
      <c r="AD289">
        <v>0</v>
      </c>
      <c r="AE289">
        <v>2</v>
      </c>
      <c r="AF289">
        <v>6</v>
      </c>
      <c r="AG289">
        <v>1</v>
      </c>
      <c r="AH289">
        <f t="shared" si="138"/>
        <v>1</v>
      </c>
      <c r="AI289">
        <f t="shared" si="139"/>
        <v>0</v>
      </c>
      <c r="AJ289">
        <f t="shared" si="140"/>
        <v>53679.963251642184</v>
      </c>
      <c r="AK289">
        <f t="shared" si="141"/>
        <v>0</v>
      </c>
      <c r="AL289">
        <f t="shared" si="142"/>
        <v>0</v>
      </c>
      <c r="AM289">
        <f t="shared" si="143"/>
        <v>0.49</v>
      </c>
      <c r="AN289">
        <f t="shared" si="144"/>
        <v>0.39</v>
      </c>
      <c r="AO289">
        <v>10.49</v>
      </c>
      <c r="AP289">
        <v>0.5</v>
      </c>
      <c r="AQ289" t="s">
        <v>192</v>
      </c>
      <c r="AR289">
        <v>1591801588.4548399</v>
      </c>
      <c r="AS289">
        <v>412.84090322580602</v>
      </c>
      <c r="AT289">
        <v>409.99312903225803</v>
      </c>
      <c r="AU289">
        <v>29.125254838709701</v>
      </c>
      <c r="AV289">
        <v>29.066409677419401</v>
      </c>
      <c r="AW289">
        <v>999.99493548387102</v>
      </c>
      <c r="AX289">
        <v>101.704096774194</v>
      </c>
      <c r="AY289">
        <v>0.12568987096774201</v>
      </c>
      <c r="AZ289">
        <v>27.573616129032299</v>
      </c>
      <c r="BA289">
        <v>999.9</v>
      </c>
      <c r="BB289">
        <v>999.9</v>
      </c>
      <c r="BC289">
        <v>10000.843870967699</v>
      </c>
      <c r="BD289">
        <v>0</v>
      </c>
      <c r="BE289">
        <v>0.282605</v>
      </c>
      <c r="BF289">
        <v>1591801558.3</v>
      </c>
      <c r="BG289" t="s">
        <v>860</v>
      </c>
      <c r="BH289">
        <v>47</v>
      </c>
      <c r="BI289">
        <v>-1.7949999999999999</v>
      </c>
      <c r="BJ289">
        <v>0.313</v>
      </c>
      <c r="BK289">
        <v>410</v>
      </c>
      <c r="BL289">
        <v>29</v>
      </c>
      <c r="BM289">
        <v>0.23</v>
      </c>
      <c r="BN289">
        <v>0.16</v>
      </c>
      <c r="BO289">
        <v>2.8559564285714298</v>
      </c>
      <c r="BP289">
        <v>-0.12148150382374601</v>
      </c>
      <c r="BQ289">
        <v>1.8035617779091202E-2</v>
      </c>
      <c r="BR289">
        <v>0</v>
      </c>
      <c r="BS289">
        <v>5.76240904761905E-2</v>
      </c>
      <c r="BT289">
        <v>2.0886633620222202E-2</v>
      </c>
      <c r="BU289">
        <v>2.2656269395982002E-3</v>
      </c>
      <c r="BV289">
        <v>1</v>
      </c>
      <c r="BW289">
        <v>1</v>
      </c>
      <c r="BX289">
        <v>2</v>
      </c>
      <c r="BY289" t="s">
        <v>200</v>
      </c>
      <c r="BZ289">
        <v>100</v>
      </c>
      <c r="CA289">
        <v>100</v>
      </c>
      <c r="CB289">
        <v>-1.7949999999999999</v>
      </c>
      <c r="CC289">
        <v>0.313</v>
      </c>
      <c r="CD289">
        <v>2</v>
      </c>
      <c r="CE289">
        <v>1079.26</v>
      </c>
      <c r="CF289">
        <v>763.54300000000001</v>
      </c>
      <c r="CG289">
        <v>26.9999</v>
      </c>
      <c r="CH289">
        <v>32.704999999999998</v>
      </c>
      <c r="CI289">
        <v>30</v>
      </c>
      <c r="CJ289">
        <v>32.579500000000003</v>
      </c>
      <c r="CK289">
        <v>32.624499999999998</v>
      </c>
      <c r="CL289">
        <v>30.739599999999999</v>
      </c>
      <c r="CM289">
        <v>-30</v>
      </c>
      <c r="CN289">
        <v>-30</v>
      </c>
      <c r="CO289">
        <v>27</v>
      </c>
      <c r="CP289">
        <v>410</v>
      </c>
      <c r="CQ289">
        <v>20</v>
      </c>
      <c r="CR289">
        <v>98.135900000000007</v>
      </c>
      <c r="CS289">
        <v>105.6</v>
      </c>
    </row>
    <row r="290" spans="1:97" x14ac:dyDescent="0.25">
      <c r="A290">
        <v>274</v>
      </c>
      <c r="B290">
        <v>1591801601.8</v>
      </c>
      <c r="C290">
        <v>16167.0999999046</v>
      </c>
      <c r="D290" t="s">
        <v>863</v>
      </c>
      <c r="E290" t="s">
        <v>864</v>
      </c>
      <c r="F290">
        <v>1591801593.24839</v>
      </c>
      <c r="G290">
        <f t="shared" si="116"/>
        <v>5.9467152095405537E-5</v>
      </c>
      <c r="H290">
        <f t="shared" si="117"/>
        <v>-2.7309230600319254</v>
      </c>
      <c r="I290">
        <f t="shared" si="118"/>
        <v>412.83283870967699</v>
      </c>
      <c r="J290">
        <f t="shared" si="119"/>
        <v>949.77493509883629</v>
      </c>
      <c r="K290">
        <f t="shared" si="120"/>
        <v>96.71593593780338</v>
      </c>
      <c r="L290">
        <f t="shared" si="121"/>
        <v>42.038921965772516</v>
      </c>
      <c r="M290">
        <f t="shared" si="122"/>
        <v>8.0322910151434113E-3</v>
      </c>
      <c r="N290">
        <f t="shared" si="123"/>
        <v>2</v>
      </c>
      <c r="O290">
        <f t="shared" si="124"/>
        <v>8.0144125085931037E-3</v>
      </c>
      <c r="P290">
        <f t="shared" si="125"/>
        <v>5.01061078328318E-3</v>
      </c>
      <c r="Q290">
        <f t="shared" si="126"/>
        <v>0</v>
      </c>
      <c r="R290">
        <f t="shared" si="127"/>
        <v>27.551117154036696</v>
      </c>
      <c r="S290">
        <f t="shared" si="128"/>
        <v>27.551117154036696</v>
      </c>
      <c r="T290">
        <f t="shared" si="129"/>
        <v>3.696661411938718</v>
      </c>
      <c r="U290">
        <f t="shared" si="130"/>
        <v>80.126130064974816</v>
      </c>
      <c r="V290">
        <f t="shared" si="131"/>
        <v>2.9657951612212501</v>
      </c>
      <c r="W290">
        <f t="shared" si="132"/>
        <v>3.7014082157921107</v>
      </c>
      <c r="X290">
        <f t="shared" si="133"/>
        <v>0.73086625071746791</v>
      </c>
      <c r="Y290">
        <f t="shared" si="134"/>
        <v>-2.622501407407384</v>
      </c>
      <c r="Z290">
        <f t="shared" si="135"/>
        <v>2.3657567315313228</v>
      </c>
      <c r="AA290">
        <f t="shared" si="136"/>
        <v>0.2567165648838135</v>
      </c>
      <c r="AB290">
        <f t="shared" si="137"/>
        <v>-2.8110992247754041E-5</v>
      </c>
      <c r="AC290">
        <v>0</v>
      </c>
      <c r="AD290">
        <v>0</v>
      </c>
      <c r="AE290">
        <v>2</v>
      </c>
      <c r="AF290">
        <v>5</v>
      </c>
      <c r="AG290">
        <v>0</v>
      </c>
      <c r="AH290">
        <f t="shared" si="138"/>
        <v>1</v>
      </c>
      <c r="AI290">
        <f t="shared" si="139"/>
        <v>0</v>
      </c>
      <c r="AJ290">
        <f t="shared" si="140"/>
        <v>53697.985735533279</v>
      </c>
      <c r="AK290">
        <f t="shared" si="141"/>
        <v>0</v>
      </c>
      <c r="AL290">
        <f t="shared" si="142"/>
        <v>0</v>
      </c>
      <c r="AM290">
        <f t="shared" si="143"/>
        <v>0.49</v>
      </c>
      <c r="AN290">
        <f t="shared" si="144"/>
        <v>0.39</v>
      </c>
      <c r="AO290">
        <v>10.49</v>
      </c>
      <c r="AP290">
        <v>0.5</v>
      </c>
      <c r="AQ290" t="s">
        <v>192</v>
      </c>
      <c r="AR290">
        <v>1591801593.24839</v>
      </c>
      <c r="AS290">
        <v>412.83283870967699</v>
      </c>
      <c r="AT290">
        <v>409.99383870967699</v>
      </c>
      <c r="AU290">
        <v>29.124858064516101</v>
      </c>
      <c r="AV290">
        <v>29.064293548387099</v>
      </c>
      <c r="AW290">
        <v>999.99483870967697</v>
      </c>
      <c r="AX290">
        <v>101.70461290322601</v>
      </c>
      <c r="AY290">
        <v>0.125760129032258</v>
      </c>
      <c r="AZ290">
        <v>27.573058064516101</v>
      </c>
      <c r="BA290">
        <v>999.9</v>
      </c>
      <c r="BB290">
        <v>999.9</v>
      </c>
      <c r="BC290">
        <v>10004.2725806452</v>
      </c>
      <c r="BD290">
        <v>0</v>
      </c>
      <c r="BE290">
        <v>0.282605</v>
      </c>
      <c r="BF290">
        <v>1591801558.3</v>
      </c>
      <c r="BG290" t="s">
        <v>860</v>
      </c>
      <c r="BH290">
        <v>47</v>
      </c>
      <c r="BI290">
        <v>-1.7949999999999999</v>
      </c>
      <c r="BJ290">
        <v>0.313</v>
      </c>
      <c r="BK290">
        <v>410</v>
      </c>
      <c r="BL290">
        <v>29</v>
      </c>
      <c r="BM290">
        <v>0.23</v>
      </c>
      <c r="BN290">
        <v>0.16</v>
      </c>
      <c r="BO290">
        <v>2.8423845238095198</v>
      </c>
      <c r="BP290">
        <v>-9.8650312224773301E-2</v>
      </c>
      <c r="BQ290">
        <v>1.6634302653650401E-2</v>
      </c>
      <c r="BR290">
        <v>1</v>
      </c>
      <c r="BS290">
        <v>5.9881214285714301E-2</v>
      </c>
      <c r="BT290">
        <v>1.9751823587904099E-2</v>
      </c>
      <c r="BU290">
        <v>2.1222682895084399E-3</v>
      </c>
      <c r="BV290">
        <v>1</v>
      </c>
      <c r="BW290">
        <v>2</v>
      </c>
      <c r="BX290">
        <v>2</v>
      </c>
      <c r="BY290" t="s">
        <v>197</v>
      </c>
      <c r="BZ290">
        <v>100</v>
      </c>
      <c r="CA290">
        <v>100</v>
      </c>
      <c r="CB290">
        <v>-1.7949999999999999</v>
      </c>
      <c r="CC290">
        <v>0.313</v>
      </c>
      <c r="CD290">
        <v>2</v>
      </c>
      <c r="CE290">
        <v>1079.67</v>
      </c>
      <c r="CF290">
        <v>763.46900000000005</v>
      </c>
      <c r="CG290">
        <v>26.9998</v>
      </c>
      <c r="CH290">
        <v>32.705500000000001</v>
      </c>
      <c r="CI290">
        <v>30</v>
      </c>
      <c r="CJ290">
        <v>32.5807</v>
      </c>
      <c r="CK290">
        <v>32.624499999999998</v>
      </c>
      <c r="CL290">
        <v>30.738099999999999</v>
      </c>
      <c r="CM290">
        <v>-30</v>
      </c>
      <c r="CN290">
        <v>-30</v>
      </c>
      <c r="CO290">
        <v>27</v>
      </c>
      <c r="CP290">
        <v>410</v>
      </c>
      <c r="CQ290">
        <v>20</v>
      </c>
      <c r="CR290">
        <v>98.136499999999998</v>
      </c>
      <c r="CS290">
        <v>105.6</v>
      </c>
    </row>
    <row r="291" spans="1:97" x14ac:dyDescent="0.25">
      <c r="A291">
        <v>275</v>
      </c>
      <c r="B291">
        <v>1591801606.8</v>
      </c>
      <c r="C291">
        <v>16172.0999999046</v>
      </c>
      <c r="D291" t="s">
        <v>865</v>
      </c>
      <c r="E291" t="s">
        <v>866</v>
      </c>
      <c r="F291">
        <v>1591801598.1838701</v>
      </c>
      <c r="G291">
        <f t="shared" si="116"/>
        <v>6.087038181116012E-5</v>
      </c>
      <c r="H291">
        <f t="shared" si="117"/>
        <v>-2.740180458115832</v>
      </c>
      <c r="I291">
        <f t="shared" si="118"/>
        <v>412.84696774193498</v>
      </c>
      <c r="J291">
        <f t="shared" si="119"/>
        <v>939.05218959973126</v>
      </c>
      <c r="K291">
        <f t="shared" si="120"/>
        <v>95.624004411108942</v>
      </c>
      <c r="L291">
        <f t="shared" si="121"/>
        <v>42.040347386118306</v>
      </c>
      <c r="M291">
        <f t="shared" si="122"/>
        <v>8.2228390891025491E-3</v>
      </c>
      <c r="N291">
        <f t="shared" si="123"/>
        <v>2</v>
      </c>
      <c r="O291">
        <f t="shared" si="124"/>
        <v>8.2041033343977533E-3</v>
      </c>
      <c r="P291">
        <f t="shared" si="125"/>
        <v>5.1292443272378677E-3</v>
      </c>
      <c r="Q291">
        <f t="shared" si="126"/>
        <v>0</v>
      </c>
      <c r="R291">
        <f t="shared" si="127"/>
        <v>27.550638131050473</v>
      </c>
      <c r="S291">
        <f t="shared" si="128"/>
        <v>27.550638131050473</v>
      </c>
      <c r="T291">
        <f t="shared" si="129"/>
        <v>3.6965578370477248</v>
      </c>
      <c r="U291">
        <f t="shared" si="130"/>
        <v>80.124529932445341</v>
      </c>
      <c r="V291">
        <f t="shared" si="131"/>
        <v>2.9657426476903668</v>
      </c>
      <c r="W291">
        <f t="shared" si="132"/>
        <v>3.7014165951311617</v>
      </c>
      <c r="X291">
        <f t="shared" si="133"/>
        <v>0.73081518935735801</v>
      </c>
      <c r="Y291">
        <f t="shared" si="134"/>
        <v>-2.6843838378721614</v>
      </c>
      <c r="Z291">
        <f t="shared" si="135"/>
        <v>2.4215807382646766</v>
      </c>
      <c r="AA291">
        <f t="shared" si="136"/>
        <v>0.26277364633734812</v>
      </c>
      <c r="AB291">
        <f t="shared" si="137"/>
        <v>-2.945327013659238E-5</v>
      </c>
      <c r="AC291">
        <v>0</v>
      </c>
      <c r="AD291">
        <v>0</v>
      </c>
      <c r="AE291">
        <v>2</v>
      </c>
      <c r="AF291">
        <v>5</v>
      </c>
      <c r="AG291">
        <v>1</v>
      </c>
      <c r="AH291">
        <f t="shared" si="138"/>
        <v>1</v>
      </c>
      <c r="AI291">
        <f t="shared" si="139"/>
        <v>0</v>
      </c>
      <c r="AJ291">
        <f t="shared" si="140"/>
        <v>53672.663007903575</v>
      </c>
      <c r="AK291">
        <f t="shared" si="141"/>
        <v>0</v>
      </c>
      <c r="AL291">
        <f t="shared" si="142"/>
        <v>0</v>
      </c>
      <c r="AM291">
        <f t="shared" si="143"/>
        <v>0.49</v>
      </c>
      <c r="AN291">
        <f t="shared" si="144"/>
        <v>0.39</v>
      </c>
      <c r="AO291">
        <v>10.49</v>
      </c>
      <c r="AP291">
        <v>0.5</v>
      </c>
      <c r="AQ291" t="s">
        <v>192</v>
      </c>
      <c r="AR291">
        <v>1591801598.1838701</v>
      </c>
      <c r="AS291">
        <v>412.84696774193498</v>
      </c>
      <c r="AT291">
        <v>409.99887096774199</v>
      </c>
      <c r="AU291">
        <v>29.124351612903201</v>
      </c>
      <c r="AV291">
        <v>29.062358064516101</v>
      </c>
      <c r="AW291">
        <v>999.99683870967704</v>
      </c>
      <c r="AX291">
        <v>101.70464516129</v>
      </c>
      <c r="AY291">
        <v>0.12569554838709701</v>
      </c>
      <c r="AZ291">
        <v>27.573096774193601</v>
      </c>
      <c r="BA291">
        <v>999.9</v>
      </c>
      <c r="BB291">
        <v>999.9</v>
      </c>
      <c r="BC291">
        <v>9999.3516129032305</v>
      </c>
      <c r="BD291">
        <v>0</v>
      </c>
      <c r="BE291">
        <v>0.282605</v>
      </c>
      <c r="BF291">
        <v>1591801558.3</v>
      </c>
      <c r="BG291" t="s">
        <v>860</v>
      </c>
      <c r="BH291">
        <v>47</v>
      </c>
      <c r="BI291">
        <v>-1.7949999999999999</v>
      </c>
      <c r="BJ291">
        <v>0.313</v>
      </c>
      <c r="BK291">
        <v>410</v>
      </c>
      <c r="BL291">
        <v>29</v>
      </c>
      <c r="BM291">
        <v>0.23</v>
      </c>
      <c r="BN291">
        <v>0.16</v>
      </c>
      <c r="BO291">
        <v>2.84758690476191</v>
      </c>
      <c r="BP291">
        <v>6.5833306467675004E-2</v>
      </c>
      <c r="BQ291">
        <v>2.2861948682523999E-2</v>
      </c>
      <c r="BR291">
        <v>1</v>
      </c>
      <c r="BS291">
        <v>6.1282254761904797E-2</v>
      </c>
      <c r="BT291">
        <v>1.9878691977125398E-2</v>
      </c>
      <c r="BU291">
        <v>2.16483781611842E-3</v>
      </c>
      <c r="BV291">
        <v>1</v>
      </c>
      <c r="BW291">
        <v>2</v>
      </c>
      <c r="BX291">
        <v>2</v>
      </c>
      <c r="BY291" t="s">
        <v>197</v>
      </c>
      <c r="BZ291">
        <v>100</v>
      </c>
      <c r="CA291">
        <v>100</v>
      </c>
      <c r="CB291">
        <v>-1.7949999999999999</v>
      </c>
      <c r="CC291">
        <v>0.313</v>
      </c>
      <c r="CD291">
        <v>2</v>
      </c>
      <c r="CE291">
        <v>1079.8699999999999</v>
      </c>
      <c r="CF291">
        <v>763.63099999999997</v>
      </c>
      <c r="CG291">
        <v>26.999600000000001</v>
      </c>
      <c r="CH291">
        <v>32.706400000000002</v>
      </c>
      <c r="CI291">
        <v>30.0002</v>
      </c>
      <c r="CJ291">
        <v>32.5807</v>
      </c>
      <c r="CK291">
        <v>32.625999999999998</v>
      </c>
      <c r="CL291">
        <v>30.736999999999998</v>
      </c>
      <c r="CM291">
        <v>-30</v>
      </c>
      <c r="CN291">
        <v>-30</v>
      </c>
      <c r="CO291">
        <v>27</v>
      </c>
      <c r="CP291">
        <v>410</v>
      </c>
      <c r="CQ291">
        <v>20</v>
      </c>
      <c r="CR291">
        <v>98.137699999999995</v>
      </c>
      <c r="CS291">
        <v>105.6</v>
      </c>
    </row>
    <row r="292" spans="1:97" x14ac:dyDescent="0.25">
      <c r="A292">
        <v>276</v>
      </c>
      <c r="B292">
        <v>1591801611.8</v>
      </c>
      <c r="C292">
        <v>16177.0999999046</v>
      </c>
      <c r="D292" t="s">
        <v>867</v>
      </c>
      <c r="E292" t="s">
        <v>868</v>
      </c>
      <c r="F292">
        <v>1591801603.18065</v>
      </c>
      <c r="G292">
        <f t="shared" si="116"/>
        <v>6.3021305101902827E-5</v>
      </c>
      <c r="H292">
        <f t="shared" si="117"/>
        <v>-2.7443391791568956</v>
      </c>
      <c r="I292">
        <f t="shared" si="118"/>
        <v>412.85329032258102</v>
      </c>
      <c r="J292">
        <f t="shared" si="119"/>
        <v>921.67093091845243</v>
      </c>
      <c r="K292">
        <f t="shared" si="120"/>
        <v>93.853448408972739</v>
      </c>
      <c r="L292">
        <f t="shared" si="121"/>
        <v>42.040715057762107</v>
      </c>
      <c r="M292">
        <f t="shared" si="122"/>
        <v>8.5146708653591665E-3</v>
      </c>
      <c r="N292">
        <f t="shared" si="123"/>
        <v>2</v>
      </c>
      <c r="O292">
        <f t="shared" si="124"/>
        <v>8.4945833870592787E-3</v>
      </c>
      <c r="P292">
        <f t="shared" si="125"/>
        <v>5.3109154134984744E-3</v>
      </c>
      <c r="Q292">
        <f t="shared" si="126"/>
        <v>0</v>
      </c>
      <c r="R292">
        <f t="shared" si="127"/>
        <v>27.550554223220601</v>
      </c>
      <c r="S292">
        <f t="shared" si="128"/>
        <v>27.550554223220601</v>
      </c>
      <c r="T292">
        <f t="shared" si="129"/>
        <v>3.6965396946626559</v>
      </c>
      <c r="U292">
        <f t="shared" si="130"/>
        <v>80.122195748998777</v>
      </c>
      <c r="V292">
        <f t="shared" si="131"/>
        <v>2.965779336878529</v>
      </c>
      <c r="W292">
        <f t="shared" si="132"/>
        <v>3.7015702192804545</v>
      </c>
      <c r="X292">
        <f t="shared" si="133"/>
        <v>0.73076035778412685</v>
      </c>
      <c r="Y292">
        <f t="shared" si="134"/>
        <v>-2.7792395549939148</v>
      </c>
      <c r="Z292">
        <f t="shared" si="135"/>
        <v>2.5071482741711653</v>
      </c>
      <c r="AA292">
        <f t="shared" si="136"/>
        <v>0.27205970919746153</v>
      </c>
      <c r="AB292">
        <f t="shared" si="137"/>
        <v>-3.1571625287885041E-5</v>
      </c>
      <c r="AC292">
        <v>0</v>
      </c>
      <c r="AD292">
        <v>0</v>
      </c>
      <c r="AE292">
        <v>2</v>
      </c>
      <c r="AF292">
        <v>5</v>
      </c>
      <c r="AG292">
        <v>1</v>
      </c>
      <c r="AH292">
        <f t="shared" si="138"/>
        <v>1</v>
      </c>
      <c r="AI292">
        <f t="shared" si="139"/>
        <v>0</v>
      </c>
      <c r="AJ292">
        <f t="shared" si="140"/>
        <v>53664.755582830665</v>
      </c>
      <c r="AK292">
        <f t="shared" si="141"/>
        <v>0</v>
      </c>
      <c r="AL292">
        <f t="shared" si="142"/>
        <v>0</v>
      </c>
      <c r="AM292">
        <f t="shared" si="143"/>
        <v>0.49</v>
      </c>
      <c r="AN292">
        <f t="shared" si="144"/>
        <v>0.39</v>
      </c>
      <c r="AO292">
        <v>10.49</v>
      </c>
      <c r="AP292">
        <v>0.5</v>
      </c>
      <c r="AQ292" t="s">
        <v>192</v>
      </c>
      <c r="AR292">
        <v>1591801603.18065</v>
      </c>
      <c r="AS292">
        <v>412.85329032258102</v>
      </c>
      <c r="AT292">
        <v>410.00177419354799</v>
      </c>
      <c r="AU292">
        <v>29.124903225806399</v>
      </c>
      <c r="AV292">
        <v>29.0607193548387</v>
      </c>
      <c r="AW292">
        <v>1000.00077419355</v>
      </c>
      <c r="AX292">
        <v>101.70399999999999</v>
      </c>
      <c r="AY292">
        <v>0.12567180645161299</v>
      </c>
      <c r="AZ292">
        <v>27.573806451612899</v>
      </c>
      <c r="BA292">
        <v>999.9</v>
      </c>
      <c r="BB292">
        <v>999.9</v>
      </c>
      <c r="BC292">
        <v>9997.9064516129001</v>
      </c>
      <c r="BD292">
        <v>0</v>
      </c>
      <c r="BE292">
        <v>0.282605</v>
      </c>
      <c r="BF292">
        <v>1591801558.3</v>
      </c>
      <c r="BG292" t="s">
        <v>860</v>
      </c>
      <c r="BH292">
        <v>47</v>
      </c>
      <c r="BI292">
        <v>-1.7949999999999999</v>
      </c>
      <c r="BJ292">
        <v>0.313</v>
      </c>
      <c r="BK292">
        <v>410</v>
      </c>
      <c r="BL292">
        <v>29</v>
      </c>
      <c r="BM292">
        <v>0.23</v>
      </c>
      <c r="BN292">
        <v>0.16</v>
      </c>
      <c r="BO292">
        <v>2.8506190476190501</v>
      </c>
      <c r="BP292">
        <v>0.101768282905099</v>
      </c>
      <c r="BQ292">
        <v>2.3901570461405699E-2</v>
      </c>
      <c r="BR292">
        <v>0</v>
      </c>
      <c r="BS292">
        <v>6.3013085714285696E-2</v>
      </c>
      <c r="BT292">
        <v>2.43356056516719E-2</v>
      </c>
      <c r="BU292">
        <v>2.56680313365454E-3</v>
      </c>
      <c r="BV292">
        <v>1</v>
      </c>
      <c r="BW292">
        <v>1</v>
      </c>
      <c r="BX292">
        <v>2</v>
      </c>
      <c r="BY292" t="s">
        <v>200</v>
      </c>
      <c r="BZ292">
        <v>100</v>
      </c>
      <c r="CA292">
        <v>100</v>
      </c>
      <c r="CB292">
        <v>-1.7949999999999999</v>
      </c>
      <c r="CC292">
        <v>0.313</v>
      </c>
      <c r="CD292">
        <v>2</v>
      </c>
      <c r="CE292">
        <v>1079.6199999999999</v>
      </c>
      <c r="CF292">
        <v>763.76900000000001</v>
      </c>
      <c r="CG292">
        <v>26.9998</v>
      </c>
      <c r="CH292">
        <v>32.708399999999997</v>
      </c>
      <c r="CI292">
        <v>30.0001</v>
      </c>
      <c r="CJ292">
        <v>32.5824</v>
      </c>
      <c r="CK292">
        <v>32.627400000000002</v>
      </c>
      <c r="CL292">
        <v>30.738199999999999</v>
      </c>
      <c r="CM292">
        <v>-30</v>
      </c>
      <c r="CN292">
        <v>-30</v>
      </c>
      <c r="CO292">
        <v>27</v>
      </c>
      <c r="CP292">
        <v>410</v>
      </c>
      <c r="CQ292">
        <v>20</v>
      </c>
      <c r="CR292">
        <v>98.140299999999996</v>
      </c>
      <c r="CS292">
        <v>105.6</v>
      </c>
    </row>
    <row r="293" spans="1:97" x14ac:dyDescent="0.25">
      <c r="A293">
        <v>277</v>
      </c>
      <c r="B293">
        <v>1591801616.9000001</v>
      </c>
      <c r="C293">
        <v>16182.2000000477</v>
      </c>
      <c r="D293" t="s">
        <v>869</v>
      </c>
      <c r="E293" t="s">
        <v>870</v>
      </c>
      <c r="F293">
        <v>1591801608.18065</v>
      </c>
      <c r="G293">
        <f t="shared" si="116"/>
        <v>6.5460259195997632E-5</v>
      </c>
      <c r="H293">
        <f t="shared" si="117"/>
        <v>-2.7582311528382761</v>
      </c>
      <c r="I293">
        <f t="shared" si="118"/>
        <v>412.86396774193503</v>
      </c>
      <c r="J293">
        <f t="shared" si="119"/>
        <v>905.13108669831377</v>
      </c>
      <c r="K293">
        <f t="shared" si="120"/>
        <v>92.167779714555451</v>
      </c>
      <c r="L293">
        <f t="shared" si="121"/>
        <v>42.041153806486406</v>
      </c>
      <c r="M293">
        <f t="shared" si="122"/>
        <v>8.8433381538597852E-3</v>
      </c>
      <c r="N293">
        <f t="shared" si="123"/>
        <v>2</v>
      </c>
      <c r="O293">
        <f t="shared" si="124"/>
        <v>8.8216721181156709E-3</v>
      </c>
      <c r="P293">
        <f t="shared" si="125"/>
        <v>5.5154872209482626E-3</v>
      </c>
      <c r="Q293">
        <f t="shared" si="126"/>
        <v>0</v>
      </c>
      <c r="R293">
        <f t="shared" si="127"/>
        <v>27.551506007667207</v>
      </c>
      <c r="S293">
        <f t="shared" si="128"/>
        <v>27.551506007667207</v>
      </c>
      <c r="T293">
        <f t="shared" si="129"/>
        <v>3.6967454921721314</v>
      </c>
      <c r="U293">
        <f t="shared" si="130"/>
        <v>80.115718254568108</v>
      </c>
      <c r="V293">
        <f t="shared" si="131"/>
        <v>2.9658607081800135</v>
      </c>
      <c r="W293">
        <f t="shared" si="132"/>
        <v>3.7019710648489426</v>
      </c>
      <c r="X293">
        <f t="shared" si="133"/>
        <v>0.73088478399211798</v>
      </c>
      <c r="Y293">
        <f t="shared" si="134"/>
        <v>-2.8867974305434956</v>
      </c>
      <c r="Z293">
        <f t="shared" si="135"/>
        <v>2.6041713776751934</v>
      </c>
      <c r="AA293">
        <f t="shared" si="136"/>
        <v>0.28259199005553021</v>
      </c>
      <c r="AB293">
        <f t="shared" si="137"/>
        <v>-3.4062812772184259E-5</v>
      </c>
      <c r="AC293">
        <v>0</v>
      </c>
      <c r="AD293">
        <v>0</v>
      </c>
      <c r="AE293">
        <v>2</v>
      </c>
      <c r="AF293">
        <v>4</v>
      </c>
      <c r="AG293">
        <v>0</v>
      </c>
      <c r="AH293">
        <f t="shared" si="138"/>
        <v>1</v>
      </c>
      <c r="AI293">
        <f t="shared" si="139"/>
        <v>0</v>
      </c>
      <c r="AJ293">
        <f t="shared" si="140"/>
        <v>53654.274238695354</v>
      </c>
      <c r="AK293">
        <f t="shared" si="141"/>
        <v>0</v>
      </c>
      <c r="AL293">
        <f t="shared" si="142"/>
        <v>0</v>
      </c>
      <c r="AM293">
        <f t="shared" si="143"/>
        <v>0.49</v>
      </c>
      <c r="AN293">
        <f t="shared" si="144"/>
        <v>0.39</v>
      </c>
      <c r="AO293">
        <v>10.49</v>
      </c>
      <c r="AP293">
        <v>0.5</v>
      </c>
      <c r="AQ293" t="s">
        <v>192</v>
      </c>
      <c r="AR293">
        <v>1591801608.18065</v>
      </c>
      <c r="AS293">
        <v>412.86396774193503</v>
      </c>
      <c r="AT293">
        <v>409.99893548387098</v>
      </c>
      <c r="AU293">
        <v>29.1261516129032</v>
      </c>
      <c r="AV293">
        <v>29.0594838709677</v>
      </c>
      <c r="AW293">
        <v>1000.00061290323</v>
      </c>
      <c r="AX293">
        <v>101.702451612903</v>
      </c>
      <c r="AY293">
        <v>0.12564938709677401</v>
      </c>
      <c r="AZ293">
        <v>27.575658064516102</v>
      </c>
      <c r="BA293">
        <v>999.9</v>
      </c>
      <c r="BB293">
        <v>999.9</v>
      </c>
      <c r="BC293">
        <v>9996.0935483870999</v>
      </c>
      <c r="BD293">
        <v>0</v>
      </c>
      <c r="BE293">
        <v>0.282605</v>
      </c>
      <c r="BF293">
        <v>1591801558.3</v>
      </c>
      <c r="BG293" t="s">
        <v>860</v>
      </c>
      <c r="BH293">
        <v>47</v>
      </c>
      <c r="BI293">
        <v>-1.7949999999999999</v>
      </c>
      <c r="BJ293">
        <v>0.313</v>
      </c>
      <c r="BK293">
        <v>410</v>
      </c>
      <c r="BL293">
        <v>29</v>
      </c>
      <c r="BM293">
        <v>0.23</v>
      </c>
      <c r="BN293">
        <v>0.16</v>
      </c>
      <c r="BO293">
        <v>2.8534688095238101</v>
      </c>
      <c r="BP293">
        <v>0.141539053158967</v>
      </c>
      <c r="BQ293">
        <v>2.5661613095789699E-2</v>
      </c>
      <c r="BR293">
        <v>0</v>
      </c>
      <c r="BS293">
        <v>6.5485142857142895E-2</v>
      </c>
      <c r="BT293">
        <v>2.8065465391259901E-2</v>
      </c>
      <c r="BU293">
        <v>2.9824183343421799E-3</v>
      </c>
      <c r="BV293">
        <v>1</v>
      </c>
      <c r="BW293">
        <v>1</v>
      </c>
      <c r="BX293">
        <v>2</v>
      </c>
      <c r="BY293" t="s">
        <v>200</v>
      </c>
      <c r="BZ293">
        <v>100</v>
      </c>
      <c r="CA293">
        <v>100</v>
      </c>
      <c r="CB293">
        <v>-1.7949999999999999</v>
      </c>
      <c r="CC293">
        <v>0.313</v>
      </c>
      <c r="CD293">
        <v>2</v>
      </c>
      <c r="CE293">
        <v>1080.57</v>
      </c>
      <c r="CF293">
        <v>763.53</v>
      </c>
      <c r="CG293">
        <v>26.9999</v>
      </c>
      <c r="CH293">
        <v>32.708399999999997</v>
      </c>
      <c r="CI293">
        <v>30.0001</v>
      </c>
      <c r="CJ293">
        <v>32.583599999999997</v>
      </c>
      <c r="CK293">
        <v>32.627400000000002</v>
      </c>
      <c r="CL293">
        <v>30.7395</v>
      </c>
      <c r="CM293">
        <v>-30</v>
      </c>
      <c r="CN293">
        <v>-30</v>
      </c>
      <c r="CO293">
        <v>27</v>
      </c>
      <c r="CP293">
        <v>410</v>
      </c>
      <c r="CQ293">
        <v>20</v>
      </c>
      <c r="CR293">
        <v>98.14</v>
      </c>
      <c r="CS293">
        <v>105.6</v>
      </c>
    </row>
    <row r="294" spans="1:97" x14ac:dyDescent="0.25">
      <c r="A294">
        <v>278</v>
      </c>
      <c r="B294">
        <v>1591802881.9000001</v>
      </c>
      <c r="C294">
        <v>17447.200000047698</v>
      </c>
      <c r="D294" t="s">
        <v>873</v>
      </c>
      <c r="E294" t="s">
        <v>874</v>
      </c>
      <c r="F294">
        <v>1591802873.9000001</v>
      </c>
      <c r="G294">
        <f t="shared" si="116"/>
        <v>1.0884386926299709E-4</v>
      </c>
      <c r="H294">
        <f t="shared" si="117"/>
        <v>-3.244417044531315</v>
      </c>
      <c r="I294">
        <f t="shared" si="118"/>
        <v>413.48122580645202</v>
      </c>
      <c r="J294">
        <f t="shared" si="119"/>
        <v>1356.1490157042072</v>
      </c>
      <c r="K294">
        <f t="shared" si="120"/>
        <v>138.14670688579056</v>
      </c>
      <c r="L294">
        <f t="shared" si="121"/>
        <v>42.120053948938697</v>
      </c>
      <c r="M294">
        <f t="shared" si="122"/>
        <v>5.3501196921583016E-3</v>
      </c>
      <c r="N294">
        <f t="shared" si="123"/>
        <v>2</v>
      </c>
      <c r="O294">
        <f t="shared" si="124"/>
        <v>5.3421813822218719E-3</v>
      </c>
      <c r="P294">
        <f t="shared" si="125"/>
        <v>3.3395755927412697E-3</v>
      </c>
      <c r="Q294">
        <f t="shared" si="126"/>
        <v>0</v>
      </c>
      <c r="R294">
        <f t="shared" si="127"/>
        <v>34.468704793731405</v>
      </c>
      <c r="S294">
        <f t="shared" si="128"/>
        <v>34.468704793731405</v>
      </c>
      <c r="T294">
        <f t="shared" si="129"/>
        <v>5.4842981747257493</v>
      </c>
      <c r="U294">
        <f t="shared" si="130"/>
        <v>63.683558750898328</v>
      </c>
      <c r="V294">
        <f t="shared" si="131"/>
        <v>3.50034707473842</v>
      </c>
      <c r="W294">
        <f t="shared" si="132"/>
        <v>5.4964690155432683</v>
      </c>
      <c r="X294">
        <f t="shared" si="133"/>
        <v>1.9839510999873293</v>
      </c>
      <c r="Y294">
        <f t="shared" si="134"/>
        <v>-4.8000146344981713</v>
      </c>
      <c r="Z294">
        <f t="shared" si="135"/>
        <v>4.30026944328631</v>
      </c>
      <c r="AA294">
        <f t="shared" si="136"/>
        <v>0.49964797799585775</v>
      </c>
      <c r="AB294">
        <f t="shared" si="137"/>
        <v>-9.7213216003311231E-5</v>
      </c>
      <c r="AC294">
        <v>0</v>
      </c>
      <c r="AD294">
        <v>0</v>
      </c>
      <c r="AE294">
        <v>2</v>
      </c>
      <c r="AF294">
        <v>16</v>
      </c>
      <c r="AG294">
        <v>2</v>
      </c>
      <c r="AH294">
        <f t="shared" si="138"/>
        <v>1</v>
      </c>
      <c r="AI294">
        <f t="shared" si="139"/>
        <v>0</v>
      </c>
      <c r="AJ294">
        <f t="shared" si="140"/>
        <v>52473.666987910205</v>
      </c>
      <c r="AK294">
        <f t="shared" si="141"/>
        <v>0</v>
      </c>
      <c r="AL294">
        <f t="shared" si="142"/>
        <v>0</v>
      </c>
      <c r="AM294">
        <f t="shared" si="143"/>
        <v>0.49</v>
      </c>
      <c r="AN294">
        <f t="shared" si="144"/>
        <v>0.39</v>
      </c>
      <c r="AO294">
        <v>10.89</v>
      </c>
      <c r="AP294">
        <v>0.5</v>
      </c>
      <c r="AQ294" t="s">
        <v>192</v>
      </c>
      <c r="AR294">
        <v>1591802873.9000001</v>
      </c>
      <c r="AS294">
        <v>413.48122580645202</v>
      </c>
      <c r="AT294">
        <v>409.997064516129</v>
      </c>
      <c r="AU294">
        <v>34.361964516128999</v>
      </c>
      <c r="AV294">
        <v>34.2475064516129</v>
      </c>
      <c r="AW294">
        <v>999.99958064516102</v>
      </c>
      <c r="AX294">
        <v>101.716322580645</v>
      </c>
      <c r="AY294">
        <v>0.150585322580645</v>
      </c>
      <c r="AZ294">
        <v>34.5085870967742</v>
      </c>
      <c r="BA294">
        <v>999.9</v>
      </c>
      <c r="BB294">
        <v>999.9</v>
      </c>
      <c r="BC294">
        <v>10000.445161290299</v>
      </c>
      <c r="BD294">
        <v>0</v>
      </c>
      <c r="BE294">
        <v>0.282605</v>
      </c>
      <c r="BF294">
        <v>1591802852.4000001</v>
      </c>
      <c r="BG294" t="s">
        <v>875</v>
      </c>
      <c r="BH294">
        <v>48</v>
      </c>
      <c r="BI294">
        <v>-2.1269999999999998</v>
      </c>
      <c r="BJ294">
        <v>0.17699999999999999</v>
      </c>
      <c r="BK294">
        <v>410</v>
      </c>
      <c r="BL294">
        <v>34</v>
      </c>
      <c r="BM294">
        <v>0.28000000000000003</v>
      </c>
      <c r="BN294">
        <v>0.22</v>
      </c>
      <c r="BO294">
        <v>3.4894150000000002</v>
      </c>
      <c r="BP294">
        <v>-7.06918726196894E-2</v>
      </c>
      <c r="BQ294">
        <v>1.8451557715891E-2</v>
      </c>
      <c r="BR294">
        <v>1</v>
      </c>
      <c r="BS294">
        <v>0.11417678571428599</v>
      </c>
      <c r="BT294">
        <v>2.00621991734857E-3</v>
      </c>
      <c r="BU294">
        <v>8.8414261766264096E-4</v>
      </c>
      <c r="BV294">
        <v>1</v>
      </c>
      <c r="BW294">
        <v>2</v>
      </c>
      <c r="BX294">
        <v>2</v>
      </c>
      <c r="BY294" t="s">
        <v>197</v>
      </c>
      <c r="BZ294">
        <v>100</v>
      </c>
      <c r="CA294">
        <v>100</v>
      </c>
      <c r="CB294">
        <v>-2.1269999999999998</v>
      </c>
      <c r="CC294">
        <v>0.17699999999999999</v>
      </c>
      <c r="CD294">
        <v>2</v>
      </c>
      <c r="CE294">
        <v>1068.21</v>
      </c>
      <c r="CF294">
        <v>734.62900000000002</v>
      </c>
      <c r="CG294">
        <v>35.496499999999997</v>
      </c>
      <c r="CH294">
        <v>37.7194</v>
      </c>
      <c r="CI294">
        <v>30.001100000000001</v>
      </c>
      <c r="CJ294">
        <v>37.244700000000002</v>
      </c>
      <c r="CK294">
        <v>37.301900000000003</v>
      </c>
      <c r="CL294">
        <v>30.795000000000002</v>
      </c>
      <c r="CM294">
        <v>-30</v>
      </c>
      <c r="CN294">
        <v>-30</v>
      </c>
      <c r="CO294">
        <v>35.5</v>
      </c>
      <c r="CP294">
        <v>410</v>
      </c>
      <c r="CQ294">
        <v>20</v>
      </c>
      <c r="CR294">
        <v>97.501599999999996</v>
      </c>
      <c r="CS294">
        <v>104.788</v>
      </c>
    </row>
    <row r="295" spans="1:97" x14ac:dyDescent="0.25">
      <c r="A295">
        <v>279</v>
      </c>
      <c r="B295">
        <v>1591802886.9000001</v>
      </c>
      <c r="C295">
        <v>17452.200000047698</v>
      </c>
      <c r="D295" t="s">
        <v>876</v>
      </c>
      <c r="E295" t="s">
        <v>877</v>
      </c>
      <c r="F295">
        <v>1591802878.5451601</v>
      </c>
      <c r="G295">
        <f t="shared" si="116"/>
        <v>1.0949262780832807E-4</v>
      </c>
      <c r="H295">
        <f t="shared" si="117"/>
        <v>-3.2503096975012373</v>
      </c>
      <c r="I295">
        <f t="shared" si="118"/>
        <v>413.48216129032301</v>
      </c>
      <c r="J295">
        <f t="shared" si="119"/>
        <v>1350.5973866470563</v>
      </c>
      <c r="K295">
        <f t="shared" si="120"/>
        <v>137.58080234756505</v>
      </c>
      <c r="L295">
        <f t="shared" si="121"/>
        <v>42.12003374888355</v>
      </c>
      <c r="M295">
        <f t="shared" si="122"/>
        <v>5.3914849031260551E-3</v>
      </c>
      <c r="N295">
        <f t="shared" si="123"/>
        <v>2</v>
      </c>
      <c r="O295">
        <f t="shared" si="124"/>
        <v>5.383423466170224E-3</v>
      </c>
      <c r="P295">
        <f t="shared" si="125"/>
        <v>3.3653629345499155E-3</v>
      </c>
      <c r="Q295">
        <f t="shared" si="126"/>
        <v>0</v>
      </c>
      <c r="R295">
        <f t="shared" si="127"/>
        <v>34.462111979552006</v>
      </c>
      <c r="S295">
        <f t="shared" si="128"/>
        <v>34.462111979552006</v>
      </c>
      <c r="T295">
        <f t="shared" si="129"/>
        <v>5.4822885108411148</v>
      </c>
      <c r="U295">
        <f t="shared" si="130"/>
        <v>63.732528708670188</v>
      </c>
      <c r="V295">
        <f t="shared" si="131"/>
        <v>3.5018017273011459</v>
      </c>
      <c r="W295">
        <f t="shared" si="132"/>
        <v>5.4945281448165106</v>
      </c>
      <c r="X295">
        <f t="shared" si="133"/>
        <v>1.9804867835399689</v>
      </c>
      <c r="Y295">
        <f t="shared" si="134"/>
        <v>-4.8286248863472681</v>
      </c>
      <c r="Z295">
        <f t="shared" si="135"/>
        <v>4.3259289103314291</v>
      </c>
      <c r="AA295">
        <f t="shared" si="136"/>
        <v>0.50259760332354464</v>
      </c>
      <c r="AB295">
        <f t="shared" si="137"/>
        <v>-9.8372692294290687E-5</v>
      </c>
      <c r="AC295">
        <v>0</v>
      </c>
      <c r="AD295">
        <v>0</v>
      </c>
      <c r="AE295">
        <v>2</v>
      </c>
      <c r="AF295">
        <v>17</v>
      </c>
      <c r="AG295">
        <v>2</v>
      </c>
      <c r="AH295">
        <f t="shared" si="138"/>
        <v>1</v>
      </c>
      <c r="AI295">
        <f t="shared" si="139"/>
        <v>0</v>
      </c>
      <c r="AJ295">
        <f t="shared" si="140"/>
        <v>52452.276923426958</v>
      </c>
      <c r="AK295">
        <f t="shared" si="141"/>
        <v>0</v>
      </c>
      <c r="AL295">
        <f t="shared" si="142"/>
        <v>0</v>
      </c>
      <c r="AM295">
        <f t="shared" si="143"/>
        <v>0.49</v>
      </c>
      <c r="AN295">
        <f t="shared" si="144"/>
        <v>0.39</v>
      </c>
      <c r="AO295">
        <v>10.89</v>
      </c>
      <c r="AP295">
        <v>0.5</v>
      </c>
      <c r="AQ295" t="s">
        <v>192</v>
      </c>
      <c r="AR295">
        <v>1591802878.5451601</v>
      </c>
      <c r="AS295">
        <v>413.48216129032301</v>
      </c>
      <c r="AT295">
        <v>409.99187096774199</v>
      </c>
      <c r="AU295">
        <v>34.376338709677398</v>
      </c>
      <c r="AV295">
        <v>34.261200000000002</v>
      </c>
      <c r="AW295">
        <v>999.99838709677397</v>
      </c>
      <c r="AX295">
        <v>101.715967741935</v>
      </c>
      <c r="AY295">
        <v>0.150660838709677</v>
      </c>
      <c r="AZ295">
        <v>34.502232258064502</v>
      </c>
      <c r="BA295">
        <v>999.9</v>
      </c>
      <c r="BB295">
        <v>999.9</v>
      </c>
      <c r="BC295">
        <v>9996.0161290322594</v>
      </c>
      <c r="BD295">
        <v>0</v>
      </c>
      <c r="BE295">
        <v>0.282605</v>
      </c>
      <c r="BF295">
        <v>1591802852.4000001</v>
      </c>
      <c r="BG295" t="s">
        <v>875</v>
      </c>
      <c r="BH295">
        <v>48</v>
      </c>
      <c r="BI295">
        <v>-2.1269999999999998</v>
      </c>
      <c r="BJ295">
        <v>0.17699999999999999</v>
      </c>
      <c r="BK295">
        <v>410</v>
      </c>
      <c r="BL295">
        <v>34</v>
      </c>
      <c r="BM295">
        <v>0.28000000000000003</v>
      </c>
      <c r="BN295">
        <v>0.22</v>
      </c>
      <c r="BO295">
        <v>3.4888252380952398</v>
      </c>
      <c r="BP295">
        <v>8.5306085406353899E-2</v>
      </c>
      <c r="BQ295">
        <v>1.9397604692344202E-2</v>
      </c>
      <c r="BR295">
        <v>1</v>
      </c>
      <c r="BS295">
        <v>0.11480369047619</v>
      </c>
      <c r="BT295">
        <v>6.4463852199953698E-3</v>
      </c>
      <c r="BU295">
        <v>1.17536753093083E-3</v>
      </c>
      <c r="BV295">
        <v>1</v>
      </c>
      <c r="BW295">
        <v>2</v>
      </c>
      <c r="BX295">
        <v>2</v>
      </c>
      <c r="BY295" t="s">
        <v>197</v>
      </c>
      <c r="BZ295">
        <v>100</v>
      </c>
      <c r="CA295">
        <v>100</v>
      </c>
      <c r="CB295">
        <v>-2.1269999999999998</v>
      </c>
      <c r="CC295">
        <v>0.17699999999999999</v>
      </c>
      <c r="CD295">
        <v>2</v>
      </c>
      <c r="CE295">
        <v>1066.92</v>
      </c>
      <c r="CF295">
        <v>734.60799999999995</v>
      </c>
      <c r="CG295">
        <v>35.496499999999997</v>
      </c>
      <c r="CH295">
        <v>37.731699999999996</v>
      </c>
      <c r="CI295">
        <v>30.001000000000001</v>
      </c>
      <c r="CJ295">
        <v>37.261099999999999</v>
      </c>
      <c r="CK295">
        <v>37.316899999999997</v>
      </c>
      <c r="CL295">
        <v>30.793299999999999</v>
      </c>
      <c r="CM295">
        <v>-30</v>
      </c>
      <c r="CN295">
        <v>-30</v>
      </c>
      <c r="CO295">
        <v>35.5</v>
      </c>
      <c r="CP295">
        <v>410</v>
      </c>
      <c r="CQ295">
        <v>20</v>
      </c>
      <c r="CR295">
        <v>97.500399999999999</v>
      </c>
      <c r="CS295">
        <v>104.78700000000001</v>
      </c>
    </row>
    <row r="296" spans="1:97" x14ac:dyDescent="0.25">
      <c r="A296">
        <v>280</v>
      </c>
      <c r="B296">
        <v>1591802891.9000001</v>
      </c>
      <c r="C296">
        <v>17457.200000047698</v>
      </c>
      <c r="D296" t="s">
        <v>878</v>
      </c>
      <c r="E296" t="s">
        <v>879</v>
      </c>
      <c r="F296">
        <v>1591802883.33548</v>
      </c>
      <c r="G296">
        <f t="shared" si="116"/>
        <v>1.1030483543442644E-4</v>
      </c>
      <c r="H296">
        <f t="shared" si="117"/>
        <v>-3.2435564534778081</v>
      </c>
      <c r="I296">
        <f t="shared" si="118"/>
        <v>413.474774193548</v>
      </c>
      <c r="J296">
        <f t="shared" si="119"/>
        <v>1340.0245045331633</v>
      </c>
      <c r="K296">
        <f t="shared" si="120"/>
        <v>136.50422869725028</v>
      </c>
      <c r="L296">
        <f t="shared" si="121"/>
        <v>42.119420164426685</v>
      </c>
      <c r="M296">
        <f t="shared" si="122"/>
        <v>5.441121984846471E-3</v>
      </c>
      <c r="N296">
        <f t="shared" si="123"/>
        <v>2</v>
      </c>
      <c r="O296">
        <f t="shared" si="124"/>
        <v>5.4329115502784542E-3</v>
      </c>
      <c r="P296">
        <f t="shared" si="125"/>
        <v>3.3963063457340846E-3</v>
      </c>
      <c r="Q296">
        <f t="shared" si="126"/>
        <v>0</v>
      </c>
      <c r="R296">
        <f t="shared" si="127"/>
        <v>34.455539919399534</v>
      </c>
      <c r="S296">
        <f t="shared" si="128"/>
        <v>34.455539919399534</v>
      </c>
      <c r="T296">
        <f t="shared" si="129"/>
        <v>5.4802858105753556</v>
      </c>
      <c r="U296">
        <f t="shared" si="130"/>
        <v>63.781481993526</v>
      </c>
      <c r="V296">
        <f t="shared" si="131"/>
        <v>3.5032696456320052</v>
      </c>
      <c r="W296">
        <f t="shared" si="132"/>
        <v>5.4926124889785362</v>
      </c>
      <c r="X296">
        <f t="shared" si="133"/>
        <v>1.9770161649433504</v>
      </c>
      <c r="Y296">
        <f t="shared" si="134"/>
        <v>-4.864443242658206</v>
      </c>
      <c r="Z296">
        <f t="shared" si="135"/>
        <v>4.3580460790488695</v>
      </c>
      <c r="AA296">
        <f t="shared" si="136"/>
        <v>0.50629732892899326</v>
      </c>
      <c r="AB296">
        <f t="shared" si="137"/>
        <v>-9.9834680343136029E-5</v>
      </c>
      <c r="AC296">
        <v>0</v>
      </c>
      <c r="AD296">
        <v>0</v>
      </c>
      <c r="AE296">
        <v>2</v>
      </c>
      <c r="AF296">
        <v>16</v>
      </c>
      <c r="AG296">
        <v>2</v>
      </c>
      <c r="AH296">
        <f t="shared" si="138"/>
        <v>1</v>
      </c>
      <c r="AI296">
        <f t="shared" si="139"/>
        <v>0</v>
      </c>
      <c r="AJ296">
        <f t="shared" si="140"/>
        <v>52468.473641448305</v>
      </c>
      <c r="AK296">
        <f t="shared" si="141"/>
        <v>0</v>
      </c>
      <c r="AL296">
        <f t="shared" si="142"/>
        <v>0</v>
      </c>
      <c r="AM296">
        <f t="shared" si="143"/>
        <v>0.49</v>
      </c>
      <c r="AN296">
        <f t="shared" si="144"/>
        <v>0.39</v>
      </c>
      <c r="AO296">
        <v>10.89</v>
      </c>
      <c r="AP296">
        <v>0.5</v>
      </c>
      <c r="AQ296" t="s">
        <v>192</v>
      </c>
      <c r="AR296">
        <v>1591802883.33548</v>
      </c>
      <c r="AS296">
        <v>413.474774193548</v>
      </c>
      <c r="AT296">
        <v>409.99222580645198</v>
      </c>
      <c r="AU296">
        <v>34.390635483871002</v>
      </c>
      <c r="AV296">
        <v>34.274645161290302</v>
      </c>
      <c r="AW296">
        <v>1000.00493548387</v>
      </c>
      <c r="AX296">
        <v>101.716161290323</v>
      </c>
      <c r="AY296">
        <v>0.150803258064516</v>
      </c>
      <c r="AZ296">
        <v>34.495958064516103</v>
      </c>
      <c r="BA296">
        <v>999.9</v>
      </c>
      <c r="BB296">
        <v>999.9</v>
      </c>
      <c r="BC296">
        <v>9999.0016129032192</v>
      </c>
      <c r="BD296">
        <v>0</v>
      </c>
      <c r="BE296">
        <v>0.282605</v>
      </c>
      <c r="BF296">
        <v>1591802852.4000001</v>
      </c>
      <c r="BG296" t="s">
        <v>875</v>
      </c>
      <c r="BH296">
        <v>48</v>
      </c>
      <c r="BI296">
        <v>-2.1269999999999998</v>
      </c>
      <c r="BJ296">
        <v>0.17699999999999999</v>
      </c>
      <c r="BK296">
        <v>410</v>
      </c>
      <c r="BL296">
        <v>34</v>
      </c>
      <c r="BM296">
        <v>0.28000000000000003</v>
      </c>
      <c r="BN296">
        <v>0.22</v>
      </c>
      <c r="BO296">
        <v>3.4829402380952401</v>
      </c>
      <c r="BP296">
        <v>-6.0222575155988299E-2</v>
      </c>
      <c r="BQ296">
        <v>2.4280383174204001E-2</v>
      </c>
      <c r="BR296">
        <v>1</v>
      </c>
      <c r="BS296">
        <v>0.11581280952381</v>
      </c>
      <c r="BT296">
        <v>1.2379534883717701E-2</v>
      </c>
      <c r="BU296">
        <v>1.7128653692694701E-3</v>
      </c>
      <c r="BV296">
        <v>1</v>
      </c>
      <c r="BW296">
        <v>2</v>
      </c>
      <c r="BX296">
        <v>2</v>
      </c>
      <c r="BY296" t="s">
        <v>197</v>
      </c>
      <c r="BZ296">
        <v>100</v>
      </c>
      <c r="CA296">
        <v>100</v>
      </c>
      <c r="CB296">
        <v>-2.1269999999999998</v>
      </c>
      <c r="CC296">
        <v>0.17699999999999999</v>
      </c>
      <c r="CD296">
        <v>2</v>
      </c>
      <c r="CE296">
        <v>1067.8699999999999</v>
      </c>
      <c r="CF296">
        <v>734.81299999999999</v>
      </c>
      <c r="CG296">
        <v>35.496600000000001</v>
      </c>
      <c r="CH296">
        <v>37.743400000000001</v>
      </c>
      <c r="CI296">
        <v>30.001000000000001</v>
      </c>
      <c r="CJ296">
        <v>37.275199999999998</v>
      </c>
      <c r="CK296">
        <v>37.331000000000003</v>
      </c>
      <c r="CL296">
        <v>30.7943</v>
      </c>
      <c r="CM296">
        <v>-30</v>
      </c>
      <c r="CN296">
        <v>-30</v>
      </c>
      <c r="CO296">
        <v>35.5</v>
      </c>
      <c r="CP296">
        <v>410</v>
      </c>
      <c r="CQ296">
        <v>20</v>
      </c>
      <c r="CR296">
        <v>97.497699999999995</v>
      </c>
      <c r="CS296">
        <v>104.785</v>
      </c>
    </row>
    <row r="297" spans="1:97" x14ac:dyDescent="0.25">
      <c r="A297">
        <v>281</v>
      </c>
      <c r="B297">
        <v>1591802896.9000001</v>
      </c>
      <c r="C297">
        <v>17462.200000047698</v>
      </c>
      <c r="D297" t="s">
        <v>880</v>
      </c>
      <c r="E297" t="s">
        <v>881</v>
      </c>
      <c r="F297">
        <v>1591802888.2709701</v>
      </c>
      <c r="G297">
        <f t="shared" si="116"/>
        <v>1.117564734750772E-4</v>
      </c>
      <c r="H297">
        <f t="shared" si="117"/>
        <v>-3.2339622227405651</v>
      </c>
      <c r="I297">
        <f t="shared" si="118"/>
        <v>413.46554838709699</v>
      </c>
      <c r="J297">
        <f t="shared" si="119"/>
        <v>1323.6940988403308</v>
      </c>
      <c r="K297">
        <f t="shared" si="120"/>
        <v>134.84057344804063</v>
      </c>
      <c r="L297">
        <f t="shared" si="121"/>
        <v>42.118440880236761</v>
      </c>
      <c r="M297">
        <f t="shared" si="122"/>
        <v>5.5212714183256297E-3</v>
      </c>
      <c r="N297">
        <f t="shared" si="123"/>
        <v>2</v>
      </c>
      <c r="O297">
        <f t="shared" si="124"/>
        <v>5.5128175205954501E-3</v>
      </c>
      <c r="P297">
        <f t="shared" si="125"/>
        <v>3.4462694047115161E-3</v>
      </c>
      <c r="Q297">
        <f t="shared" si="126"/>
        <v>0</v>
      </c>
      <c r="R297">
        <f t="shared" si="127"/>
        <v>34.450772346908671</v>
      </c>
      <c r="S297">
        <f t="shared" si="128"/>
        <v>34.450772346908671</v>
      </c>
      <c r="T297">
        <f t="shared" si="129"/>
        <v>5.4788333889266703</v>
      </c>
      <c r="U297">
        <f t="shared" si="130"/>
        <v>63.825012540933599</v>
      </c>
      <c r="V297">
        <f t="shared" si="131"/>
        <v>3.5048354402673807</v>
      </c>
      <c r="W297">
        <f t="shared" si="132"/>
        <v>5.491319626485911</v>
      </c>
      <c r="X297">
        <f t="shared" si="133"/>
        <v>1.9739979486592896</v>
      </c>
      <c r="Y297">
        <f t="shared" si="134"/>
        <v>-4.9284604802509042</v>
      </c>
      <c r="Z297">
        <f t="shared" si="135"/>
        <v>4.4154180024077254</v>
      </c>
      <c r="AA297">
        <f t="shared" si="136"/>
        <v>0.51294000023534947</v>
      </c>
      <c r="AB297">
        <f t="shared" si="137"/>
        <v>-1.0247760782977622E-4</v>
      </c>
      <c r="AC297">
        <v>0</v>
      </c>
      <c r="AD297">
        <v>0</v>
      </c>
      <c r="AE297">
        <v>2</v>
      </c>
      <c r="AF297">
        <v>16</v>
      </c>
      <c r="AG297">
        <v>2</v>
      </c>
      <c r="AH297">
        <f t="shared" si="138"/>
        <v>1</v>
      </c>
      <c r="AI297">
        <f t="shared" si="139"/>
        <v>0</v>
      </c>
      <c r="AJ297">
        <f t="shared" si="140"/>
        <v>52475.014754534866</v>
      </c>
      <c r="AK297">
        <f t="shared" si="141"/>
        <v>0</v>
      </c>
      <c r="AL297">
        <f t="shared" si="142"/>
        <v>0</v>
      </c>
      <c r="AM297">
        <f t="shared" si="143"/>
        <v>0.49</v>
      </c>
      <c r="AN297">
        <f t="shared" si="144"/>
        <v>0.39</v>
      </c>
      <c r="AO297">
        <v>10.89</v>
      </c>
      <c r="AP297">
        <v>0.5</v>
      </c>
      <c r="AQ297" t="s">
        <v>192</v>
      </c>
      <c r="AR297">
        <v>1591802888.2709701</v>
      </c>
      <c r="AS297">
        <v>413.46554838709699</v>
      </c>
      <c r="AT297">
        <v>409.99406451612901</v>
      </c>
      <c r="AU297">
        <v>34.406038709677397</v>
      </c>
      <c r="AV297">
        <v>34.2885225806452</v>
      </c>
      <c r="AW297">
        <v>999.99454838709698</v>
      </c>
      <c r="AX297">
        <v>101.71599999999999</v>
      </c>
      <c r="AY297">
        <v>0.150869064516129</v>
      </c>
      <c r="AZ297">
        <v>34.491722580645202</v>
      </c>
      <c r="BA297">
        <v>999.9</v>
      </c>
      <c r="BB297">
        <v>999.9</v>
      </c>
      <c r="BC297">
        <v>10000.174193548401</v>
      </c>
      <c r="BD297">
        <v>0</v>
      </c>
      <c r="BE297">
        <v>0.282605</v>
      </c>
      <c r="BF297">
        <v>1591802852.4000001</v>
      </c>
      <c r="BG297" t="s">
        <v>875</v>
      </c>
      <c r="BH297">
        <v>48</v>
      </c>
      <c r="BI297">
        <v>-2.1269999999999998</v>
      </c>
      <c r="BJ297">
        <v>0.17699999999999999</v>
      </c>
      <c r="BK297">
        <v>410</v>
      </c>
      <c r="BL297">
        <v>34</v>
      </c>
      <c r="BM297">
        <v>0.28000000000000003</v>
      </c>
      <c r="BN297">
        <v>0.22</v>
      </c>
      <c r="BO297">
        <v>3.47484857142857</v>
      </c>
      <c r="BP297">
        <v>-0.190469102990068</v>
      </c>
      <c r="BQ297">
        <v>2.8751093359866399E-2</v>
      </c>
      <c r="BR297">
        <v>0</v>
      </c>
      <c r="BS297">
        <v>0.116737666666667</v>
      </c>
      <c r="BT297">
        <v>1.83745952516048E-2</v>
      </c>
      <c r="BU297">
        <v>2.0720474652895101E-3</v>
      </c>
      <c r="BV297">
        <v>1</v>
      </c>
      <c r="BW297">
        <v>1</v>
      </c>
      <c r="BX297">
        <v>2</v>
      </c>
      <c r="BY297" t="s">
        <v>200</v>
      </c>
      <c r="BZ297">
        <v>100</v>
      </c>
      <c r="CA297">
        <v>100</v>
      </c>
      <c r="CB297">
        <v>-2.1269999999999998</v>
      </c>
      <c r="CC297">
        <v>0.17699999999999999</v>
      </c>
      <c r="CD297">
        <v>2</v>
      </c>
      <c r="CE297">
        <v>1068.08</v>
      </c>
      <c r="CF297">
        <v>734.61800000000005</v>
      </c>
      <c r="CG297">
        <v>35.496600000000001</v>
      </c>
      <c r="CH297">
        <v>37.754399999999997</v>
      </c>
      <c r="CI297">
        <v>30.001000000000001</v>
      </c>
      <c r="CJ297">
        <v>37.290199999999999</v>
      </c>
      <c r="CK297">
        <v>37.345100000000002</v>
      </c>
      <c r="CL297">
        <v>30.793900000000001</v>
      </c>
      <c r="CM297">
        <v>-30</v>
      </c>
      <c r="CN297">
        <v>-30</v>
      </c>
      <c r="CO297">
        <v>35.5</v>
      </c>
      <c r="CP297">
        <v>410</v>
      </c>
      <c r="CQ297">
        <v>20</v>
      </c>
      <c r="CR297">
        <v>97.496099999999998</v>
      </c>
      <c r="CS297">
        <v>104.78400000000001</v>
      </c>
    </row>
    <row r="298" spans="1:97" x14ac:dyDescent="0.25">
      <c r="A298">
        <v>282</v>
      </c>
      <c r="B298">
        <v>1591802901.9000001</v>
      </c>
      <c r="C298">
        <v>17467.200000047698</v>
      </c>
      <c r="D298" t="s">
        <v>882</v>
      </c>
      <c r="E298" t="s">
        <v>883</v>
      </c>
      <c r="F298">
        <v>1591802893.2709701</v>
      </c>
      <c r="G298">
        <f t="shared" si="116"/>
        <v>1.133566390360235E-4</v>
      </c>
      <c r="H298">
        <f t="shared" si="117"/>
        <v>-3.2309813450560778</v>
      </c>
      <c r="I298">
        <f t="shared" si="118"/>
        <v>413.463161290323</v>
      </c>
      <c r="J298">
        <f t="shared" si="119"/>
        <v>1308.5241853605028</v>
      </c>
      <c r="K298">
        <f t="shared" si="120"/>
        <v>133.29426564886188</v>
      </c>
      <c r="L298">
        <f t="shared" si="121"/>
        <v>42.117882935321468</v>
      </c>
      <c r="M298">
        <f t="shared" si="122"/>
        <v>5.6086660735816477E-3</v>
      </c>
      <c r="N298">
        <f t="shared" si="123"/>
        <v>2</v>
      </c>
      <c r="O298">
        <f t="shared" si="124"/>
        <v>5.5999426572918322E-3</v>
      </c>
      <c r="P298">
        <f t="shared" si="125"/>
        <v>3.5007467778766193E-3</v>
      </c>
      <c r="Q298">
        <f t="shared" si="126"/>
        <v>0</v>
      </c>
      <c r="R298">
        <f t="shared" si="127"/>
        <v>34.446411655371513</v>
      </c>
      <c r="S298">
        <f t="shared" si="128"/>
        <v>34.446411655371513</v>
      </c>
      <c r="T298">
        <f t="shared" si="129"/>
        <v>5.477505214956806</v>
      </c>
      <c r="U298">
        <f t="shared" si="130"/>
        <v>63.867127909640452</v>
      </c>
      <c r="V298">
        <f t="shared" si="131"/>
        <v>3.5064124872689324</v>
      </c>
      <c r="W298">
        <f t="shared" si="132"/>
        <v>5.4901677937198352</v>
      </c>
      <c r="X298">
        <f t="shared" si="133"/>
        <v>1.9710927276878736</v>
      </c>
      <c r="Y298">
        <f t="shared" si="134"/>
        <v>-4.9990277814886364</v>
      </c>
      <c r="Z298">
        <f t="shared" si="135"/>
        <v>4.4786565615473748</v>
      </c>
      <c r="AA298">
        <f t="shared" si="136"/>
        <v>0.52026578862259165</v>
      </c>
      <c r="AB298">
        <f t="shared" si="137"/>
        <v>-1.05431318670135E-4</v>
      </c>
      <c r="AC298">
        <v>0</v>
      </c>
      <c r="AD298">
        <v>0</v>
      </c>
      <c r="AE298">
        <v>2</v>
      </c>
      <c r="AF298">
        <v>16</v>
      </c>
      <c r="AG298">
        <v>2</v>
      </c>
      <c r="AH298">
        <f t="shared" si="138"/>
        <v>1</v>
      </c>
      <c r="AI298">
        <f t="shared" si="139"/>
        <v>0</v>
      </c>
      <c r="AJ298">
        <f t="shared" si="140"/>
        <v>52453.688728912646</v>
      </c>
      <c r="AK298">
        <f t="shared" si="141"/>
        <v>0</v>
      </c>
      <c r="AL298">
        <f t="shared" si="142"/>
        <v>0</v>
      </c>
      <c r="AM298">
        <f t="shared" si="143"/>
        <v>0.49</v>
      </c>
      <c r="AN298">
        <f t="shared" si="144"/>
        <v>0.39</v>
      </c>
      <c r="AO298">
        <v>10.89</v>
      </c>
      <c r="AP298">
        <v>0.5</v>
      </c>
      <c r="AQ298" t="s">
        <v>192</v>
      </c>
      <c r="AR298">
        <v>1591802893.2709701</v>
      </c>
      <c r="AS298">
        <v>413.463161290323</v>
      </c>
      <c r="AT298">
        <v>409.99564516128999</v>
      </c>
      <c r="AU298">
        <v>34.421777419354797</v>
      </c>
      <c r="AV298">
        <v>34.302580645161299</v>
      </c>
      <c r="AW298">
        <v>999.99493548387102</v>
      </c>
      <c r="AX298">
        <v>101.715161290323</v>
      </c>
      <c r="AY298">
        <v>0.15094645161290299</v>
      </c>
      <c r="AZ298">
        <v>34.4879483870968</v>
      </c>
      <c r="BA298">
        <v>999.9</v>
      </c>
      <c r="BB298">
        <v>999.9</v>
      </c>
      <c r="BC298">
        <v>9995.8951612903202</v>
      </c>
      <c r="BD298">
        <v>0</v>
      </c>
      <c r="BE298">
        <v>0.282605</v>
      </c>
      <c r="BF298">
        <v>1591802852.4000001</v>
      </c>
      <c r="BG298" t="s">
        <v>875</v>
      </c>
      <c r="BH298">
        <v>48</v>
      </c>
      <c r="BI298">
        <v>-2.1269999999999998</v>
      </c>
      <c r="BJ298">
        <v>0.17699999999999999</v>
      </c>
      <c r="BK298">
        <v>410</v>
      </c>
      <c r="BL298">
        <v>34</v>
      </c>
      <c r="BM298">
        <v>0.28000000000000003</v>
      </c>
      <c r="BN298">
        <v>0.22</v>
      </c>
      <c r="BO298">
        <v>3.47715285714286</v>
      </c>
      <c r="BP298">
        <v>-6.8423045134126101E-2</v>
      </c>
      <c r="BQ298">
        <v>2.94889993440423E-2</v>
      </c>
      <c r="BR298">
        <v>1</v>
      </c>
      <c r="BS298">
        <v>0.118429428571429</v>
      </c>
      <c r="BT298">
        <v>1.81352370148282E-2</v>
      </c>
      <c r="BU298">
        <v>1.9263627970479301E-3</v>
      </c>
      <c r="BV298">
        <v>1</v>
      </c>
      <c r="BW298">
        <v>2</v>
      </c>
      <c r="BX298">
        <v>2</v>
      </c>
      <c r="BY298" t="s">
        <v>197</v>
      </c>
      <c r="BZ298">
        <v>100</v>
      </c>
      <c r="CA298">
        <v>100</v>
      </c>
      <c r="CB298">
        <v>-2.1269999999999998</v>
      </c>
      <c r="CC298">
        <v>0.17699999999999999</v>
      </c>
      <c r="CD298">
        <v>2</v>
      </c>
      <c r="CE298">
        <v>1068.3399999999999</v>
      </c>
      <c r="CF298">
        <v>734.66700000000003</v>
      </c>
      <c r="CG298">
        <v>35.496600000000001</v>
      </c>
      <c r="CH298">
        <v>37.7652</v>
      </c>
      <c r="CI298">
        <v>30.000900000000001</v>
      </c>
      <c r="CJ298">
        <v>37.304200000000002</v>
      </c>
      <c r="CK298">
        <v>37.359900000000003</v>
      </c>
      <c r="CL298">
        <v>30.795500000000001</v>
      </c>
      <c r="CM298">
        <v>-30</v>
      </c>
      <c r="CN298">
        <v>-30</v>
      </c>
      <c r="CO298">
        <v>35.5</v>
      </c>
      <c r="CP298">
        <v>410</v>
      </c>
      <c r="CQ298">
        <v>20</v>
      </c>
      <c r="CR298">
        <v>97.493200000000002</v>
      </c>
      <c r="CS298">
        <v>104.782</v>
      </c>
    </row>
    <row r="299" spans="1:97" x14ac:dyDescent="0.25">
      <c r="A299">
        <v>283</v>
      </c>
      <c r="B299">
        <v>1591802906.9000001</v>
      </c>
      <c r="C299">
        <v>17472.200000047698</v>
      </c>
      <c r="D299" t="s">
        <v>884</v>
      </c>
      <c r="E299" t="s">
        <v>885</v>
      </c>
      <c r="F299">
        <v>1591802898.2741899</v>
      </c>
      <c r="G299">
        <f t="shared" si="116"/>
        <v>1.1403955242483799E-4</v>
      </c>
      <c r="H299">
        <f t="shared" si="117"/>
        <v>-3.2369546790841817</v>
      </c>
      <c r="I299">
        <f t="shared" si="118"/>
        <v>413.465225806452</v>
      </c>
      <c r="J299">
        <f t="shared" si="119"/>
        <v>1303.4428844876545</v>
      </c>
      <c r="K299">
        <f t="shared" si="120"/>
        <v>132.77595937050518</v>
      </c>
      <c r="L299">
        <f t="shared" si="121"/>
        <v>42.117873115992438</v>
      </c>
      <c r="M299">
        <f t="shared" si="122"/>
        <v>5.650974424942847E-3</v>
      </c>
      <c r="N299">
        <f t="shared" si="123"/>
        <v>2</v>
      </c>
      <c r="O299">
        <f t="shared" si="124"/>
        <v>5.6421190162074444E-3</v>
      </c>
      <c r="P299">
        <f t="shared" si="125"/>
        <v>3.5271188352182679E-3</v>
      </c>
      <c r="Q299">
        <f t="shared" si="126"/>
        <v>0</v>
      </c>
      <c r="R299">
        <f t="shared" si="127"/>
        <v>34.441590256955003</v>
      </c>
      <c r="S299">
        <f t="shared" si="128"/>
        <v>34.441590256955003</v>
      </c>
      <c r="T299">
        <f t="shared" si="129"/>
        <v>5.47603704531587</v>
      </c>
      <c r="U299">
        <f t="shared" si="130"/>
        <v>63.910525979756258</v>
      </c>
      <c r="V299">
        <f t="shared" si="131"/>
        <v>3.5079037436657945</v>
      </c>
      <c r="W299">
        <f t="shared" si="132"/>
        <v>5.4887730775004533</v>
      </c>
      <c r="X299">
        <f t="shared" si="133"/>
        <v>1.9681333016500755</v>
      </c>
      <c r="Y299">
        <f t="shared" si="134"/>
        <v>-5.0291442619353557</v>
      </c>
      <c r="Z299">
        <f t="shared" si="135"/>
        <v>4.5056589985959956</v>
      </c>
      <c r="AA299">
        <f t="shared" si="136"/>
        <v>0.52337856009847095</v>
      </c>
      <c r="AB299">
        <f t="shared" si="137"/>
        <v>-1.0670324088923877E-4</v>
      </c>
      <c r="AC299">
        <v>0</v>
      </c>
      <c r="AD299">
        <v>0</v>
      </c>
      <c r="AE299">
        <v>2</v>
      </c>
      <c r="AF299">
        <v>17</v>
      </c>
      <c r="AG299">
        <v>2</v>
      </c>
      <c r="AH299">
        <f t="shared" si="138"/>
        <v>1</v>
      </c>
      <c r="AI299">
        <f t="shared" si="139"/>
        <v>0</v>
      </c>
      <c r="AJ299">
        <f t="shared" si="140"/>
        <v>52478.068096709438</v>
      </c>
      <c r="AK299">
        <f t="shared" si="141"/>
        <v>0</v>
      </c>
      <c r="AL299">
        <f t="shared" si="142"/>
        <v>0</v>
      </c>
      <c r="AM299">
        <f t="shared" si="143"/>
        <v>0.49</v>
      </c>
      <c r="AN299">
        <f t="shared" si="144"/>
        <v>0.39</v>
      </c>
      <c r="AO299">
        <v>10.89</v>
      </c>
      <c r="AP299">
        <v>0.5</v>
      </c>
      <c r="AQ299" t="s">
        <v>192</v>
      </c>
      <c r="AR299">
        <v>1591802898.2741899</v>
      </c>
      <c r="AS299">
        <v>413.465225806452</v>
      </c>
      <c r="AT299">
        <v>409.99151612903199</v>
      </c>
      <c r="AU299">
        <v>34.436596774193497</v>
      </c>
      <c r="AV299">
        <v>34.3166838709678</v>
      </c>
      <c r="AW299">
        <v>999.99599999999998</v>
      </c>
      <c r="AX299">
        <v>101.71451612903201</v>
      </c>
      <c r="AY299">
        <v>0.15105922580645201</v>
      </c>
      <c r="AZ299">
        <v>34.483377419354802</v>
      </c>
      <c r="BA299">
        <v>999.9</v>
      </c>
      <c r="BB299">
        <v>999.9</v>
      </c>
      <c r="BC299">
        <v>10000.65</v>
      </c>
      <c r="BD299">
        <v>0</v>
      </c>
      <c r="BE299">
        <v>0.282605</v>
      </c>
      <c r="BF299">
        <v>1591802852.4000001</v>
      </c>
      <c r="BG299" t="s">
        <v>875</v>
      </c>
      <c r="BH299">
        <v>48</v>
      </c>
      <c r="BI299">
        <v>-2.1269999999999998</v>
      </c>
      <c r="BJ299">
        <v>0.17699999999999999</v>
      </c>
      <c r="BK299">
        <v>410</v>
      </c>
      <c r="BL299">
        <v>34</v>
      </c>
      <c r="BM299">
        <v>0.28000000000000003</v>
      </c>
      <c r="BN299">
        <v>0.22</v>
      </c>
      <c r="BO299">
        <v>3.46951785714286</v>
      </c>
      <c r="BP299">
        <v>0.122061128889471</v>
      </c>
      <c r="BQ299">
        <v>2.2521572783583702E-2</v>
      </c>
      <c r="BR299">
        <v>0</v>
      </c>
      <c r="BS299">
        <v>0.119540380952381</v>
      </c>
      <c r="BT299">
        <v>1.11181704275946E-2</v>
      </c>
      <c r="BU299">
        <v>1.39365302698957E-3</v>
      </c>
      <c r="BV299">
        <v>1</v>
      </c>
      <c r="BW299">
        <v>1</v>
      </c>
      <c r="BX299">
        <v>2</v>
      </c>
      <c r="BY299" t="s">
        <v>200</v>
      </c>
      <c r="BZ299">
        <v>100</v>
      </c>
      <c r="CA299">
        <v>100</v>
      </c>
      <c r="CB299">
        <v>-2.1269999999999998</v>
      </c>
      <c r="CC299">
        <v>0.17699999999999999</v>
      </c>
      <c r="CD299">
        <v>2</v>
      </c>
      <c r="CE299">
        <v>1067.42</v>
      </c>
      <c r="CF299">
        <v>734.50900000000001</v>
      </c>
      <c r="CG299">
        <v>35.496499999999997</v>
      </c>
      <c r="CH299">
        <v>37.775700000000001</v>
      </c>
      <c r="CI299">
        <v>30.000800000000002</v>
      </c>
      <c r="CJ299">
        <v>37.318399999999997</v>
      </c>
      <c r="CK299">
        <v>37.3733</v>
      </c>
      <c r="CL299">
        <v>30.7958</v>
      </c>
      <c r="CM299">
        <v>-30</v>
      </c>
      <c r="CN299">
        <v>-30</v>
      </c>
      <c r="CO299">
        <v>35.5</v>
      </c>
      <c r="CP299">
        <v>410</v>
      </c>
      <c r="CQ299">
        <v>20</v>
      </c>
      <c r="CR299">
        <v>97.493399999999994</v>
      </c>
      <c r="CS299">
        <v>104.78</v>
      </c>
    </row>
    <row r="300" spans="1:97" x14ac:dyDescent="0.25">
      <c r="A300">
        <v>284</v>
      </c>
      <c r="B300">
        <v>1591803192.9000001</v>
      </c>
      <c r="C300">
        <v>17758.200000047698</v>
      </c>
      <c r="D300" t="s">
        <v>887</v>
      </c>
      <c r="E300" t="s">
        <v>888</v>
      </c>
      <c r="F300">
        <v>1591803184.9096799</v>
      </c>
      <c r="G300">
        <f t="shared" si="116"/>
        <v>1.9533241896360845E-4</v>
      </c>
      <c r="H300">
        <f t="shared" si="117"/>
        <v>-4.459774952066919</v>
      </c>
      <c r="I300">
        <f t="shared" si="118"/>
        <v>414.56890322580699</v>
      </c>
      <c r="J300">
        <f t="shared" si="119"/>
        <v>1102.2748305430457</v>
      </c>
      <c r="K300">
        <f t="shared" si="120"/>
        <v>112.29623206513756</v>
      </c>
      <c r="L300">
        <f t="shared" si="121"/>
        <v>42.23495309304964</v>
      </c>
      <c r="M300">
        <f t="shared" si="122"/>
        <v>1.0055322219208261E-2</v>
      </c>
      <c r="N300">
        <f t="shared" si="123"/>
        <v>2</v>
      </c>
      <c r="O300">
        <f t="shared" si="124"/>
        <v>1.0027320702340487E-2</v>
      </c>
      <c r="P300">
        <f t="shared" si="125"/>
        <v>6.2695847206571103E-3</v>
      </c>
      <c r="Q300">
        <f t="shared" si="126"/>
        <v>0</v>
      </c>
      <c r="R300">
        <f t="shared" si="127"/>
        <v>34.466032110509289</v>
      </c>
      <c r="S300">
        <f t="shared" si="128"/>
        <v>34.466032110509289</v>
      </c>
      <c r="T300">
        <f t="shared" si="129"/>
        <v>5.483483393112877</v>
      </c>
      <c r="U300">
        <f t="shared" si="130"/>
        <v>65.15985104973673</v>
      </c>
      <c r="V300">
        <f t="shared" si="131"/>
        <v>3.5872704232680435</v>
      </c>
      <c r="W300">
        <f t="shared" si="132"/>
        <v>5.505338587299514</v>
      </c>
      <c r="X300">
        <f t="shared" si="133"/>
        <v>1.8962129698448336</v>
      </c>
      <c r="Y300">
        <f t="shared" si="134"/>
        <v>-8.6141596762951327</v>
      </c>
      <c r="Z300">
        <f t="shared" si="135"/>
        <v>7.7170839357956993</v>
      </c>
      <c r="AA300">
        <f t="shared" si="136"/>
        <v>0.89676263366357267</v>
      </c>
      <c r="AB300">
        <f t="shared" si="137"/>
        <v>-3.1310683586038834E-4</v>
      </c>
      <c r="AC300">
        <v>0</v>
      </c>
      <c r="AD300">
        <v>0</v>
      </c>
      <c r="AE300">
        <v>2</v>
      </c>
      <c r="AF300">
        <v>18</v>
      </c>
      <c r="AG300">
        <v>2</v>
      </c>
      <c r="AH300">
        <f t="shared" si="138"/>
        <v>1</v>
      </c>
      <c r="AI300">
        <f t="shared" si="139"/>
        <v>0</v>
      </c>
      <c r="AJ300">
        <f t="shared" si="140"/>
        <v>52440.399995697619</v>
      </c>
      <c r="AK300">
        <f t="shared" si="141"/>
        <v>0</v>
      </c>
      <c r="AL300">
        <f t="shared" si="142"/>
        <v>0</v>
      </c>
      <c r="AM300">
        <f t="shared" si="143"/>
        <v>0.49</v>
      </c>
      <c r="AN300">
        <f t="shared" si="144"/>
        <v>0.39</v>
      </c>
      <c r="AO300">
        <v>10.49</v>
      </c>
      <c r="AP300">
        <v>0.5</v>
      </c>
      <c r="AQ300" t="s">
        <v>192</v>
      </c>
      <c r="AR300">
        <v>1591803184.9096799</v>
      </c>
      <c r="AS300">
        <v>414.56890322580699</v>
      </c>
      <c r="AT300">
        <v>409.976032258065</v>
      </c>
      <c r="AU300">
        <v>35.211848387096801</v>
      </c>
      <c r="AV300">
        <v>35.014180645161296</v>
      </c>
      <c r="AW300">
        <v>1000.10587096774</v>
      </c>
      <c r="AX300">
        <v>101.72277419354801</v>
      </c>
      <c r="AY300">
        <v>0.15402545161290301</v>
      </c>
      <c r="AZ300">
        <v>34.5376032258064</v>
      </c>
      <c r="BA300">
        <v>999.9</v>
      </c>
      <c r="BB300">
        <v>999.9</v>
      </c>
      <c r="BC300">
        <v>9994.1577419354799</v>
      </c>
      <c r="BD300">
        <v>0</v>
      </c>
      <c r="BE300">
        <v>0.282605</v>
      </c>
      <c r="BF300">
        <v>1591803175</v>
      </c>
      <c r="BG300" t="s">
        <v>889</v>
      </c>
      <c r="BH300">
        <v>49</v>
      </c>
      <c r="BI300">
        <v>-2.141</v>
      </c>
      <c r="BJ300">
        <v>0.14599999999999999</v>
      </c>
      <c r="BK300">
        <v>410</v>
      </c>
      <c r="BL300">
        <v>35</v>
      </c>
      <c r="BM300">
        <v>0.28999999999999998</v>
      </c>
      <c r="BN300">
        <v>0.17</v>
      </c>
      <c r="BO300">
        <v>3.3262502447619</v>
      </c>
      <c r="BP300">
        <v>17.818861954493801</v>
      </c>
      <c r="BQ300">
        <v>2.09483280767197</v>
      </c>
      <c r="BR300">
        <v>0</v>
      </c>
      <c r="BS300">
        <v>0.14835808347619001</v>
      </c>
      <c r="BT300">
        <v>0.68798990421915396</v>
      </c>
      <c r="BU300">
        <v>8.2476707717242304E-2</v>
      </c>
      <c r="BV300">
        <v>0</v>
      </c>
      <c r="BW300">
        <v>0</v>
      </c>
      <c r="BX300">
        <v>2</v>
      </c>
      <c r="BY300" t="s">
        <v>194</v>
      </c>
      <c r="BZ300">
        <v>100</v>
      </c>
      <c r="CA300">
        <v>100</v>
      </c>
      <c r="CB300">
        <v>-2.141</v>
      </c>
      <c r="CC300">
        <v>0.14599999999999999</v>
      </c>
      <c r="CD300">
        <v>2</v>
      </c>
      <c r="CE300">
        <v>1065.6099999999999</v>
      </c>
      <c r="CF300">
        <v>731.47500000000002</v>
      </c>
      <c r="CG300">
        <v>35.496600000000001</v>
      </c>
      <c r="CH300">
        <v>38.238100000000003</v>
      </c>
      <c r="CI300">
        <v>30.000399999999999</v>
      </c>
      <c r="CJ300">
        <v>37.918799999999997</v>
      </c>
      <c r="CK300">
        <v>37.970199999999998</v>
      </c>
      <c r="CL300">
        <v>30.817799999999998</v>
      </c>
      <c r="CM300">
        <v>-30</v>
      </c>
      <c r="CN300">
        <v>-30</v>
      </c>
      <c r="CO300">
        <v>35.5</v>
      </c>
      <c r="CP300">
        <v>410</v>
      </c>
      <c r="CQ300">
        <v>20</v>
      </c>
      <c r="CR300">
        <v>97.443299999999994</v>
      </c>
      <c r="CS300">
        <v>104.71599999999999</v>
      </c>
    </row>
    <row r="301" spans="1:97" x14ac:dyDescent="0.25">
      <c r="A301">
        <v>285</v>
      </c>
      <c r="B301">
        <v>1591803197.9000001</v>
      </c>
      <c r="C301">
        <v>17763.200000047698</v>
      </c>
      <c r="D301" t="s">
        <v>890</v>
      </c>
      <c r="E301" t="s">
        <v>891</v>
      </c>
      <c r="F301">
        <v>1591803189.5580599</v>
      </c>
      <c r="G301">
        <f t="shared" si="116"/>
        <v>2.0671695289020692E-4</v>
      </c>
      <c r="H301">
        <f t="shared" si="117"/>
        <v>-4.7331195588893591</v>
      </c>
      <c r="I301">
        <f t="shared" si="118"/>
        <v>414.84329032258103</v>
      </c>
      <c r="J301">
        <f t="shared" si="119"/>
        <v>1102.8235937412182</v>
      </c>
      <c r="K301">
        <f t="shared" si="120"/>
        <v>112.35240237641918</v>
      </c>
      <c r="L301">
        <f t="shared" si="121"/>
        <v>42.263006107228058</v>
      </c>
      <c r="M301">
        <f t="shared" si="122"/>
        <v>1.0669763532426872E-2</v>
      </c>
      <c r="N301">
        <f t="shared" si="123"/>
        <v>2</v>
      </c>
      <c r="O301">
        <f t="shared" si="124"/>
        <v>1.0638241124769311E-2</v>
      </c>
      <c r="P301">
        <f t="shared" si="125"/>
        <v>6.6517250555888042E-3</v>
      </c>
      <c r="Q301">
        <f t="shared" si="126"/>
        <v>0</v>
      </c>
      <c r="R301">
        <f t="shared" si="127"/>
        <v>34.455547351557236</v>
      </c>
      <c r="S301">
        <f t="shared" si="128"/>
        <v>34.455547351557236</v>
      </c>
      <c r="T301">
        <f t="shared" si="129"/>
        <v>5.4802880750133909</v>
      </c>
      <c r="U301">
        <f t="shared" si="130"/>
        <v>65.210094399668336</v>
      </c>
      <c r="V301">
        <f t="shared" si="131"/>
        <v>3.5887774331834947</v>
      </c>
      <c r="W301">
        <f t="shared" si="132"/>
        <v>5.5034078177959938</v>
      </c>
      <c r="X301">
        <f t="shared" si="133"/>
        <v>1.8915106418298961</v>
      </c>
      <c r="Y301">
        <f t="shared" si="134"/>
        <v>-9.1162176224581248</v>
      </c>
      <c r="Z301">
        <f t="shared" si="135"/>
        <v>8.1669101076234796</v>
      </c>
      <c r="AA301">
        <f t="shared" si="136"/>
        <v>0.94895685995024359</v>
      </c>
      <c r="AB301">
        <f t="shared" si="137"/>
        <v>-3.5065488440189085E-4</v>
      </c>
      <c r="AC301">
        <v>0</v>
      </c>
      <c r="AD301">
        <v>0</v>
      </c>
      <c r="AE301">
        <v>2</v>
      </c>
      <c r="AF301">
        <v>16</v>
      </c>
      <c r="AG301">
        <v>2</v>
      </c>
      <c r="AH301">
        <f t="shared" si="138"/>
        <v>1</v>
      </c>
      <c r="AI301">
        <f t="shared" si="139"/>
        <v>0</v>
      </c>
      <c r="AJ301">
        <f t="shared" si="140"/>
        <v>52483.325232321746</v>
      </c>
      <c r="AK301">
        <f t="shared" si="141"/>
        <v>0</v>
      </c>
      <c r="AL301">
        <f t="shared" si="142"/>
        <v>0</v>
      </c>
      <c r="AM301">
        <f t="shared" si="143"/>
        <v>0.49</v>
      </c>
      <c r="AN301">
        <f t="shared" si="144"/>
        <v>0.39</v>
      </c>
      <c r="AO301">
        <v>10.49</v>
      </c>
      <c r="AP301">
        <v>0.5</v>
      </c>
      <c r="AQ301" t="s">
        <v>192</v>
      </c>
      <c r="AR301">
        <v>1591803189.5580599</v>
      </c>
      <c r="AS301">
        <v>414.84329032258103</v>
      </c>
      <c r="AT301">
        <v>409.96822580645198</v>
      </c>
      <c r="AU301">
        <v>35.226558064516098</v>
      </c>
      <c r="AV301">
        <v>35.017351612903198</v>
      </c>
      <c r="AW301">
        <v>1000.0042580645199</v>
      </c>
      <c r="AX301">
        <v>101.722870967742</v>
      </c>
      <c r="AY301">
        <v>0.15416812903225799</v>
      </c>
      <c r="AZ301">
        <v>34.531290322580602</v>
      </c>
      <c r="BA301">
        <v>999.9</v>
      </c>
      <c r="BB301">
        <v>999.9</v>
      </c>
      <c r="BC301">
        <v>10002.4629032258</v>
      </c>
      <c r="BD301">
        <v>0</v>
      </c>
      <c r="BE301">
        <v>0.282605</v>
      </c>
      <c r="BF301">
        <v>1591803175</v>
      </c>
      <c r="BG301" t="s">
        <v>889</v>
      </c>
      <c r="BH301">
        <v>49</v>
      </c>
      <c r="BI301">
        <v>-2.141</v>
      </c>
      <c r="BJ301">
        <v>0.14599999999999999</v>
      </c>
      <c r="BK301">
        <v>410</v>
      </c>
      <c r="BL301">
        <v>35</v>
      </c>
      <c r="BM301">
        <v>0.28999999999999998</v>
      </c>
      <c r="BN301">
        <v>0.17</v>
      </c>
      <c r="BO301">
        <v>4.5807445238095204</v>
      </c>
      <c r="BP301">
        <v>4.5152224025608403</v>
      </c>
      <c r="BQ301">
        <v>0.82926003823030403</v>
      </c>
      <c r="BR301">
        <v>0</v>
      </c>
      <c r="BS301">
        <v>0.19691466666666699</v>
      </c>
      <c r="BT301">
        <v>0.183844479781203</v>
      </c>
      <c r="BU301">
        <v>3.5205992770723303E-2</v>
      </c>
      <c r="BV301">
        <v>0</v>
      </c>
      <c r="BW301">
        <v>0</v>
      </c>
      <c r="BX301">
        <v>2</v>
      </c>
      <c r="BY301" t="s">
        <v>194</v>
      </c>
      <c r="BZ301">
        <v>100</v>
      </c>
      <c r="CA301">
        <v>100</v>
      </c>
      <c r="CB301">
        <v>-2.141</v>
      </c>
      <c r="CC301">
        <v>0.14599999999999999</v>
      </c>
      <c r="CD301">
        <v>2</v>
      </c>
      <c r="CE301">
        <v>1068.3800000000001</v>
      </c>
      <c r="CF301">
        <v>731.66200000000003</v>
      </c>
      <c r="CG301">
        <v>35.496600000000001</v>
      </c>
      <c r="CH301">
        <v>38.243600000000001</v>
      </c>
      <c r="CI301">
        <v>30.000399999999999</v>
      </c>
      <c r="CJ301">
        <v>37.924900000000001</v>
      </c>
      <c r="CK301">
        <v>37.976399999999998</v>
      </c>
      <c r="CL301">
        <v>30.818200000000001</v>
      </c>
      <c r="CM301">
        <v>-30</v>
      </c>
      <c r="CN301">
        <v>-30</v>
      </c>
      <c r="CO301">
        <v>35.5</v>
      </c>
      <c r="CP301">
        <v>410</v>
      </c>
      <c r="CQ301">
        <v>20</v>
      </c>
      <c r="CR301">
        <v>97.444299999999998</v>
      </c>
      <c r="CS301">
        <v>104.715</v>
      </c>
    </row>
    <row r="302" spans="1:97" x14ac:dyDescent="0.25">
      <c r="A302">
        <v>286</v>
      </c>
      <c r="B302">
        <v>1591803202.9000001</v>
      </c>
      <c r="C302">
        <v>17768.200000047698</v>
      </c>
      <c r="D302" t="s">
        <v>892</v>
      </c>
      <c r="E302" t="s">
        <v>893</v>
      </c>
      <c r="F302">
        <v>1591803194.3483901</v>
      </c>
      <c r="G302">
        <f t="shared" si="116"/>
        <v>2.0726690289428861E-4</v>
      </c>
      <c r="H302">
        <f t="shared" si="117"/>
        <v>-4.7380156236339879</v>
      </c>
      <c r="I302">
        <f t="shared" si="118"/>
        <v>414.85416129032302</v>
      </c>
      <c r="J302">
        <f t="shared" si="119"/>
        <v>1100.9010317346404</v>
      </c>
      <c r="K302">
        <f t="shared" si="120"/>
        <v>112.15626535158965</v>
      </c>
      <c r="L302">
        <f t="shared" si="121"/>
        <v>42.264011073343966</v>
      </c>
      <c r="M302">
        <f t="shared" si="122"/>
        <v>1.0710872779992798E-2</v>
      </c>
      <c r="N302">
        <f t="shared" si="123"/>
        <v>2</v>
      </c>
      <c r="O302">
        <f t="shared" si="124"/>
        <v>1.067910739109016E-2</v>
      </c>
      <c r="P302">
        <f t="shared" si="125"/>
        <v>6.677288212779171E-3</v>
      </c>
      <c r="Q302">
        <f t="shared" si="126"/>
        <v>0</v>
      </c>
      <c r="R302">
        <f t="shared" si="127"/>
        <v>34.449374416496141</v>
      </c>
      <c r="S302">
        <f t="shared" si="128"/>
        <v>34.449374416496141</v>
      </c>
      <c r="T302">
        <f t="shared" si="129"/>
        <v>5.4784075785430151</v>
      </c>
      <c r="U302">
        <f t="shared" si="130"/>
        <v>65.237817767639498</v>
      </c>
      <c r="V302">
        <f t="shared" si="131"/>
        <v>3.5891121499212262</v>
      </c>
      <c r="W302">
        <f t="shared" si="132"/>
        <v>5.5015821692637399</v>
      </c>
      <c r="X302">
        <f t="shared" si="133"/>
        <v>1.8892954286217889</v>
      </c>
      <c r="Y302">
        <f t="shared" si="134"/>
        <v>-9.1404704176381273</v>
      </c>
      <c r="Z302">
        <f t="shared" si="135"/>
        <v>8.1886870318480831</v>
      </c>
      <c r="AA302">
        <f t="shared" si="136"/>
        <v>0.95143087222636691</v>
      </c>
      <c r="AB302">
        <f t="shared" si="137"/>
        <v>-3.5251356367638209E-4</v>
      </c>
      <c r="AC302">
        <v>0</v>
      </c>
      <c r="AD302">
        <v>0</v>
      </c>
      <c r="AE302">
        <v>2</v>
      </c>
      <c r="AF302">
        <v>17</v>
      </c>
      <c r="AG302">
        <v>2</v>
      </c>
      <c r="AH302">
        <f t="shared" si="138"/>
        <v>1</v>
      </c>
      <c r="AI302">
        <f t="shared" si="139"/>
        <v>0</v>
      </c>
      <c r="AJ302">
        <f t="shared" si="140"/>
        <v>52474.284912617215</v>
      </c>
      <c r="AK302">
        <f t="shared" si="141"/>
        <v>0</v>
      </c>
      <c r="AL302">
        <f t="shared" si="142"/>
        <v>0</v>
      </c>
      <c r="AM302">
        <f t="shared" si="143"/>
        <v>0.49</v>
      </c>
      <c r="AN302">
        <f t="shared" si="144"/>
        <v>0.39</v>
      </c>
      <c r="AO302">
        <v>10.49</v>
      </c>
      <c r="AP302">
        <v>0.5</v>
      </c>
      <c r="AQ302" t="s">
        <v>192</v>
      </c>
      <c r="AR302">
        <v>1591803194.3483901</v>
      </c>
      <c r="AS302">
        <v>414.85416129032302</v>
      </c>
      <c r="AT302">
        <v>409.97422580645201</v>
      </c>
      <c r="AU302">
        <v>35.229929032258099</v>
      </c>
      <c r="AV302">
        <v>35.020167741935502</v>
      </c>
      <c r="AW302">
        <v>1000.00903225806</v>
      </c>
      <c r="AX302">
        <v>101.72267741935499</v>
      </c>
      <c r="AY302">
        <v>0.15411451612903199</v>
      </c>
      <c r="AZ302">
        <v>34.5253193548387</v>
      </c>
      <c r="BA302">
        <v>999.9</v>
      </c>
      <c r="BB302">
        <v>999.9</v>
      </c>
      <c r="BC302">
        <v>10000.483870967701</v>
      </c>
      <c r="BD302">
        <v>0</v>
      </c>
      <c r="BE302">
        <v>0.282605</v>
      </c>
      <c r="BF302">
        <v>1591803175</v>
      </c>
      <c r="BG302" t="s">
        <v>889</v>
      </c>
      <c r="BH302">
        <v>49</v>
      </c>
      <c r="BI302">
        <v>-2.141</v>
      </c>
      <c r="BJ302">
        <v>0.14599999999999999</v>
      </c>
      <c r="BK302">
        <v>410</v>
      </c>
      <c r="BL302">
        <v>35</v>
      </c>
      <c r="BM302">
        <v>0.28999999999999998</v>
      </c>
      <c r="BN302">
        <v>0.17</v>
      </c>
      <c r="BO302">
        <v>4.8817797619047596</v>
      </c>
      <c r="BP302">
        <v>3.9241275219761701E-2</v>
      </c>
      <c r="BQ302">
        <v>1.9789503048224698E-2</v>
      </c>
      <c r="BR302">
        <v>1</v>
      </c>
      <c r="BS302">
        <v>0.21002999999999999</v>
      </c>
      <c r="BT302">
        <v>6.6178518172665202E-3</v>
      </c>
      <c r="BU302">
        <v>2.3512494854560102E-3</v>
      </c>
      <c r="BV302">
        <v>1</v>
      </c>
      <c r="BW302">
        <v>2</v>
      </c>
      <c r="BX302">
        <v>2</v>
      </c>
      <c r="BY302" t="s">
        <v>197</v>
      </c>
      <c r="BZ302">
        <v>100</v>
      </c>
      <c r="CA302">
        <v>100</v>
      </c>
      <c r="CB302">
        <v>-2.141</v>
      </c>
      <c r="CC302">
        <v>0.14599999999999999</v>
      </c>
      <c r="CD302">
        <v>2</v>
      </c>
      <c r="CE302">
        <v>1067.3699999999999</v>
      </c>
      <c r="CF302">
        <v>731.66099999999994</v>
      </c>
      <c r="CG302">
        <v>35.497900000000001</v>
      </c>
      <c r="CH302">
        <v>38.248199999999997</v>
      </c>
      <c r="CI302">
        <v>30.000399999999999</v>
      </c>
      <c r="CJ302">
        <v>37.931199999999997</v>
      </c>
      <c r="CK302">
        <v>37.982700000000001</v>
      </c>
      <c r="CL302">
        <v>30.8185</v>
      </c>
      <c r="CM302">
        <v>-30</v>
      </c>
      <c r="CN302">
        <v>-30</v>
      </c>
      <c r="CO302">
        <v>35.5</v>
      </c>
      <c r="CP302">
        <v>410</v>
      </c>
      <c r="CQ302">
        <v>20</v>
      </c>
      <c r="CR302">
        <v>97.444100000000006</v>
      </c>
      <c r="CS302">
        <v>104.715</v>
      </c>
    </row>
    <row r="303" spans="1:97" x14ac:dyDescent="0.25">
      <c r="A303">
        <v>287</v>
      </c>
      <c r="B303">
        <v>1591803207.9000001</v>
      </c>
      <c r="C303">
        <v>17773.200000047698</v>
      </c>
      <c r="D303" t="s">
        <v>894</v>
      </c>
      <c r="E303" t="s">
        <v>895</v>
      </c>
      <c r="F303">
        <v>1591803199.2871001</v>
      </c>
      <c r="G303">
        <f t="shared" si="116"/>
        <v>2.0951307020163157E-4</v>
      </c>
      <c r="H303">
        <f t="shared" si="117"/>
        <v>-4.7380136444480518</v>
      </c>
      <c r="I303">
        <f t="shared" si="118"/>
        <v>414.857709677419</v>
      </c>
      <c r="J303">
        <f t="shared" si="119"/>
        <v>1092.9771962398172</v>
      </c>
      <c r="K303">
        <f t="shared" si="120"/>
        <v>111.34885676011319</v>
      </c>
      <c r="L303">
        <f t="shared" si="121"/>
        <v>42.264314250673394</v>
      </c>
      <c r="M303">
        <f t="shared" si="122"/>
        <v>1.0834333884929036E-2</v>
      </c>
      <c r="N303">
        <f t="shared" si="123"/>
        <v>2</v>
      </c>
      <c r="O303">
        <f t="shared" si="124"/>
        <v>1.0801833174316749E-2</v>
      </c>
      <c r="P303">
        <f t="shared" si="125"/>
        <v>6.7540576181018743E-3</v>
      </c>
      <c r="Q303">
        <f t="shared" si="126"/>
        <v>0</v>
      </c>
      <c r="R303">
        <f t="shared" si="127"/>
        <v>34.44679641982686</v>
      </c>
      <c r="S303">
        <f t="shared" si="128"/>
        <v>34.44679641982686</v>
      </c>
      <c r="T303">
        <f t="shared" si="129"/>
        <v>5.4776223947721192</v>
      </c>
      <c r="U303">
        <f t="shared" si="130"/>
        <v>65.252136601427097</v>
      </c>
      <c r="V303">
        <f t="shared" si="131"/>
        <v>3.589549867756928</v>
      </c>
      <c r="W303">
        <f t="shared" si="132"/>
        <v>5.5010457200545098</v>
      </c>
      <c r="X303">
        <f t="shared" si="133"/>
        <v>1.8880725270151912</v>
      </c>
      <c r="Y303">
        <f t="shared" si="134"/>
        <v>-9.2395263958919518</v>
      </c>
      <c r="Z303">
        <f t="shared" si="135"/>
        <v>8.2774432156818474</v>
      </c>
      <c r="AA303">
        <f t="shared" si="136"/>
        <v>0.9617229882832663</v>
      </c>
      <c r="AB303">
        <f t="shared" si="137"/>
        <v>-3.6019192683767187E-4</v>
      </c>
      <c r="AC303">
        <v>0</v>
      </c>
      <c r="AD303">
        <v>0</v>
      </c>
      <c r="AE303">
        <v>2</v>
      </c>
      <c r="AF303">
        <v>16</v>
      </c>
      <c r="AG303">
        <v>2</v>
      </c>
      <c r="AH303">
        <f t="shared" si="138"/>
        <v>1</v>
      </c>
      <c r="AI303">
        <f t="shared" si="139"/>
        <v>0</v>
      </c>
      <c r="AJ303">
        <f t="shared" si="140"/>
        <v>52477.901821678162</v>
      </c>
      <c r="AK303">
        <f t="shared" si="141"/>
        <v>0</v>
      </c>
      <c r="AL303">
        <f t="shared" si="142"/>
        <v>0</v>
      </c>
      <c r="AM303">
        <f t="shared" si="143"/>
        <v>0.49</v>
      </c>
      <c r="AN303">
        <f t="shared" si="144"/>
        <v>0.39</v>
      </c>
      <c r="AO303">
        <v>10.49</v>
      </c>
      <c r="AP303">
        <v>0.5</v>
      </c>
      <c r="AQ303" t="s">
        <v>192</v>
      </c>
      <c r="AR303">
        <v>1591803199.2871001</v>
      </c>
      <c r="AS303">
        <v>414.857709677419</v>
      </c>
      <c r="AT303">
        <v>409.97870967741898</v>
      </c>
      <c r="AU303">
        <v>35.234274193548401</v>
      </c>
      <c r="AV303">
        <v>35.022238709677403</v>
      </c>
      <c r="AW303">
        <v>999.99983870967696</v>
      </c>
      <c r="AX303">
        <v>101.72261290322599</v>
      </c>
      <c r="AY303">
        <v>0.154038451612903</v>
      </c>
      <c r="AZ303">
        <v>34.523564516128999</v>
      </c>
      <c r="BA303">
        <v>999.9</v>
      </c>
      <c r="BB303">
        <v>999.9</v>
      </c>
      <c r="BC303">
        <v>10001.1496774194</v>
      </c>
      <c r="BD303">
        <v>0</v>
      </c>
      <c r="BE303">
        <v>0.282605</v>
      </c>
      <c r="BF303">
        <v>1591803175</v>
      </c>
      <c r="BG303" t="s">
        <v>889</v>
      </c>
      <c r="BH303">
        <v>49</v>
      </c>
      <c r="BI303">
        <v>-2.141</v>
      </c>
      <c r="BJ303">
        <v>0.14599999999999999</v>
      </c>
      <c r="BK303">
        <v>410</v>
      </c>
      <c r="BL303">
        <v>35</v>
      </c>
      <c r="BM303">
        <v>0.28999999999999998</v>
      </c>
      <c r="BN303">
        <v>0.17</v>
      </c>
      <c r="BO303">
        <v>4.8770949999999997</v>
      </c>
      <c r="BP303">
        <v>1.58377306525271E-2</v>
      </c>
      <c r="BQ303">
        <v>2.0470133092130301E-2</v>
      </c>
      <c r="BR303">
        <v>1</v>
      </c>
      <c r="BS303">
        <v>0.211103261904762</v>
      </c>
      <c r="BT303">
        <v>3.0658905388932799E-2</v>
      </c>
      <c r="BU303">
        <v>3.5179792093075501E-3</v>
      </c>
      <c r="BV303">
        <v>1</v>
      </c>
      <c r="BW303">
        <v>2</v>
      </c>
      <c r="BX303">
        <v>2</v>
      </c>
      <c r="BY303" t="s">
        <v>197</v>
      </c>
      <c r="BZ303">
        <v>100</v>
      </c>
      <c r="CA303">
        <v>100</v>
      </c>
      <c r="CB303">
        <v>-2.141</v>
      </c>
      <c r="CC303">
        <v>0.14599999999999999</v>
      </c>
      <c r="CD303">
        <v>2</v>
      </c>
      <c r="CE303">
        <v>1068.78</v>
      </c>
      <c r="CF303">
        <v>731.755</v>
      </c>
      <c r="CG303">
        <v>35.498699999999999</v>
      </c>
      <c r="CH303">
        <v>38.252800000000001</v>
      </c>
      <c r="CI303">
        <v>30.000299999999999</v>
      </c>
      <c r="CJ303">
        <v>37.936900000000001</v>
      </c>
      <c r="CK303">
        <v>37.989199999999997</v>
      </c>
      <c r="CL303">
        <v>30.8188</v>
      </c>
      <c r="CM303">
        <v>-30</v>
      </c>
      <c r="CN303">
        <v>-30</v>
      </c>
      <c r="CO303">
        <v>35.5</v>
      </c>
      <c r="CP303">
        <v>410</v>
      </c>
      <c r="CQ303">
        <v>20</v>
      </c>
      <c r="CR303">
        <v>97.442700000000002</v>
      </c>
      <c r="CS303">
        <v>104.715</v>
      </c>
    </row>
    <row r="304" spans="1:97" x14ac:dyDescent="0.25">
      <c r="A304">
        <v>288</v>
      </c>
      <c r="B304">
        <v>1591803212.9000001</v>
      </c>
      <c r="C304">
        <v>17778.200000047698</v>
      </c>
      <c r="D304" t="s">
        <v>896</v>
      </c>
      <c r="E304" t="s">
        <v>897</v>
      </c>
      <c r="F304">
        <v>1591803204.28387</v>
      </c>
      <c r="G304">
        <f t="shared" si="116"/>
        <v>2.1277182951608421E-4</v>
      </c>
      <c r="H304">
        <f t="shared" si="117"/>
        <v>-4.7301735037832779</v>
      </c>
      <c r="I304">
        <f t="shared" si="118"/>
        <v>414.85496774193598</v>
      </c>
      <c r="J304">
        <f t="shared" si="119"/>
        <v>1081.0795949372643</v>
      </c>
      <c r="K304">
        <f t="shared" si="120"/>
        <v>110.13651837902941</v>
      </c>
      <c r="L304">
        <f t="shared" si="121"/>
        <v>42.263938745410172</v>
      </c>
      <c r="M304">
        <f t="shared" si="122"/>
        <v>1.1006476211513693E-2</v>
      </c>
      <c r="N304">
        <f t="shared" si="123"/>
        <v>2</v>
      </c>
      <c r="O304">
        <f t="shared" si="124"/>
        <v>1.0972936240951884E-2</v>
      </c>
      <c r="P304">
        <f t="shared" si="125"/>
        <v>6.8610900142757909E-3</v>
      </c>
      <c r="Q304">
        <f t="shared" si="126"/>
        <v>0</v>
      </c>
      <c r="R304">
        <f t="shared" si="127"/>
        <v>34.446602450608012</v>
      </c>
      <c r="S304">
        <f t="shared" si="128"/>
        <v>34.446602450608012</v>
      </c>
      <c r="T304">
        <f t="shared" si="129"/>
        <v>5.4775633212747197</v>
      </c>
      <c r="U304">
        <f t="shared" si="130"/>
        <v>65.257263091930653</v>
      </c>
      <c r="V304">
        <f t="shared" si="131"/>
        <v>3.5900313643059092</v>
      </c>
      <c r="W304">
        <f t="shared" si="132"/>
        <v>5.5013514116405418</v>
      </c>
      <c r="X304">
        <f t="shared" si="133"/>
        <v>1.8875319569688105</v>
      </c>
      <c r="Y304">
        <f t="shared" si="134"/>
        <v>-9.3832376816593133</v>
      </c>
      <c r="Z304">
        <f t="shared" si="135"/>
        <v>8.4061817527347298</v>
      </c>
      <c r="AA304">
        <f t="shared" si="136"/>
        <v>0.97668444433147239</v>
      </c>
      <c r="AB304">
        <f t="shared" si="137"/>
        <v>-3.7148459311175941E-4</v>
      </c>
      <c r="AC304">
        <v>0</v>
      </c>
      <c r="AD304">
        <v>0</v>
      </c>
      <c r="AE304">
        <v>2</v>
      </c>
      <c r="AF304">
        <v>16</v>
      </c>
      <c r="AG304">
        <v>2</v>
      </c>
      <c r="AH304">
        <f t="shared" si="138"/>
        <v>1</v>
      </c>
      <c r="AI304">
        <f t="shared" si="139"/>
        <v>0</v>
      </c>
      <c r="AJ304">
        <f t="shared" si="140"/>
        <v>52460.601789468696</v>
      </c>
      <c r="AK304">
        <f t="shared" si="141"/>
        <v>0</v>
      </c>
      <c r="AL304">
        <f t="shared" si="142"/>
        <v>0</v>
      </c>
      <c r="AM304">
        <f t="shared" si="143"/>
        <v>0.49</v>
      </c>
      <c r="AN304">
        <f t="shared" si="144"/>
        <v>0.39</v>
      </c>
      <c r="AO304">
        <v>10.49</v>
      </c>
      <c r="AP304">
        <v>0.5</v>
      </c>
      <c r="AQ304" t="s">
        <v>192</v>
      </c>
      <c r="AR304">
        <v>1591803204.28387</v>
      </c>
      <c r="AS304">
        <v>414.85496774193598</v>
      </c>
      <c r="AT304">
        <v>409.98561290322601</v>
      </c>
      <c r="AU304">
        <v>35.239080645161302</v>
      </c>
      <c r="AV304">
        <v>35.023748387096802</v>
      </c>
      <c r="AW304">
        <v>1000.00051612903</v>
      </c>
      <c r="AX304">
        <v>101.72248387096801</v>
      </c>
      <c r="AY304">
        <v>0.15393567741935499</v>
      </c>
      <c r="AZ304">
        <v>34.524564516128997</v>
      </c>
      <c r="BA304">
        <v>999.9</v>
      </c>
      <c r="BB304">
        <v>999.9</v>
      </c>
      <c r="BC304">
        <v>9997.7593548387104</v>
      </c>
      <c r="BD304">
        <v>0</v>
      </c>
      <c r="BE304">
        <v>0.282605</v>
      </c>
      <c r="BF304">
        <v>1591803175</v>
      </c>
      <c r="BG304" t="s">
        <v>889</v>
      </c>
      <c r="BH304">
        <v>49</v>
      </c>
      <c r="BI304">
        <v>-2.141</v>
      </c>
      <c r="BJ304">
        <v>0.14599999999999999</v>
      </c>
      <c r="BK304">
        <v>410</v>
      </c>
      <c r="BL304">
        <v>35</v>
      </c>
      <c r="BM304">
        <v>0.28999999999999998</v>
      </c>
      <c r="BN304">
        <v>0.17</v>
      </c>
      <c r="BO304">
        <v>4.8729495238095204</v>
      </c>
      <c r="BP304">
        <v>-0.13628068631972601</v>
      </c>
      <c r="BQ304">
        <v>2.4074732847489799E-2</v>
      </c>
      <c r="BR304">
        <v>0</v>
      </c>
      <c r="BS304">
        <v>0.21375404761904801</v>
      </c>
      <c r="BT304">
        <v>4.0453404509344502E-2</v>
      </c>
      <c r="BU304">
        <v>4.1384426617266396E-3</v>
      </c>
      <c r="BV304">
        <v>1</v>
      </c>
      <c r="BW304">
        <v>1</v>
      </c>
      <c r="BX304">
        <v>2</v>
      </c>
      <c r="BY304" t="s">
        <v>200</v>
      </c>
      <c r="BZ304">
        <v>100</v>
      </c>
      <c r="CA304">
        <v>100</v>
      </c>
      <c r="CB304">
        <v>-2.141</v>
      </c>
      <c r="CC304">
        <v>0.14599999999999999</v>
      </c>
      <c r="CD304">
        <v>2</v>
      </c>
      <c r="CE304">
        <v>1068.1400000000001</v>
      </c>
      <c r="CF304">
        <v>731.81500000000005</v>
      </c>
      <c r="CG304">
        <v>35.498199999999997</v>
      </c>
      <c r="CH304">
        <v>38.256399999999999</v>
      </c>
      <c r="CI304">
        <v>30.000399999999999</v>
      </c>
      <c r="CJ304">
        <v>37.942999999999998</v>
      </c>
      <c r="CK304">
        <v>37.994599999999998</v>
      </c>
      <c r="CL304">
        <v>30.819700000000001</v>
      </c>
      <c r="CM304">
        <v>-30</v>
      </c>
      <c r="CN304">
        <v>-30</v>
      </c>
      <c r="CO304">
        <v>35.5</v>
      </c>
      <c r="CP304">
        <v>410</v>
      </c>
      <c r="CQ304">
        <v>20</v>
      </c>
      <c r="CR304">
        <v>97.442499999999995</v>
      </c>
      <c r="CS304">
        <v>104.714</v>
      </c>
    </row>
    <row r="305" spans="1:97" x14ac:dyDescent="0.25">
      <c r="A305">
        <v>289</v>
      </c>
      <c r="B305">
        <v>1591803218</v>
      </c>
      <c r="C305">
        <v>17783.299999952302</v>
      </c>
      <c r="D305" t="s">
        <v>898</v>
      </c>
      <c r="E305" t="s">
        <v>899</v>
      </c>
      <c r="F305">
        <v>1591803209.28387</v>
      </c>
      <c r="G305">
        <f t="shared" si="116"/>
        <v>2.1547784341461633E-4</v>
      </c>
      <c r="H305">
        <f t="shared" si="117"/>
        <v>-4.7240445364426282</v>
      </c>
      <c r="I305">
        <f t="shared" si="118"/>
        <v>414.84777419354799</v>
      </c>
      <c r="J305">
        <f t="shared" si="119"/>
        <v>1071.5906503090475</v>
      </c>
      <c r="K305">
        <f t="shared" si="120"/>
        <v>109.16984968200724</v>
      </c>
      <c r="L305">
        <f t="shared" si="121"/>
        <v>42.263217896277432</v>
      </c>
      <c r="M305">
        <f t="shared" si="122"/>
        <v>1.1148341935347847E-2</v>
      </c>
      <c r="N305">
        <f t="shared" si="123"/>
        <v>2</v>
      </c>
      <c r="O305">
        <f t="shared" si="124"/>
        <v>1.1113933238606434E-2</v>
      </c>
      <c r="P305">
        <f t="shared" si="125"/>
        <v>6.9492908554972558E-3</v>
      </c>
      <c r="Q305">
        <f t="shared" si="126"/>
        <v>0</v>
      </c>
      <c r="R305">
        <f t="shared" si="127"/>
        <v>34.447220742255787</v>
      </c>
      <c r="S305">
        <f t="shared" si="128"/>
        <v>34.447220742255787</v>
      </c>
      <c r="T305">
        <f t="shared" si="129"/>
        <v>5.4777516244747888</v>
      </c>
      <c r="U305">
        <f t="shared" si="130"/>
        <v>65.259407102337306</v>
      </c>
      <c r="V305">
        <f t="shared" si="131"/>
        <v>3.5904704526942228</v>
      </c>
      <c r="W305">
        <f t="shared" si="132"/>
        <v>5.5018435075019676</v>
      </c>
      <c r="X305">
        <f t="shared" si="133"/>
        <v>1.887281171780566</v>
      </c>
      <c r="Y305">
        <f t="shared" si="134"/>
        <v>-9.5025728945845795</v>
      </c>
      <c r="Z305">
        <f t="shared" si="135"/>
        <v>8.5130769321746449</v>
      </c>
      <c r="AA305">
        <f t="shared" si="136"/>
        <v>0.98911496678857036</v>
      </c>
      <c r="AB305">
        <f t="shared" si="137"/>
        <v>-3.8099562136473253E-4</v>
      </c>
      <c r="AC305">
        <v>0</v>
      </c>
      <c r="AD305">
        <v>0</v>
      </c>
      <c r="AE305">
        <v>2</v>
      </c>
      <c r="AF305">
        <v>16</v>
      </c>
      <c r="AG305">
        <v>2</v>
      </c>
      <c r="AH305">
        <f t="shared" si="138"/>
        <v>1</v>
      </c>
      <c r="AI305">
        <f t="shared" si="139"/>
        <v>0</v>
      </c>
      <c r="AJ305">
        <f t="shared" si="140"/>
        <v>52449.757125739816</v>
      </c>
      <c r="AK305">
        <f t="shared" si="141"/>
        <v>0</v>
      </c>
      <c r="AL305">
        <f t="shared" si="142"/>
        <v>0</v>
      </c>
      <c r="AM305">
        <f t="shared" si="143"/>
        <v>0.49</v>
      </c>
      <c r="AN305">
        <f t="shared" si="144"/>
        <v>0.39</v>
      </c>
      <c r="AO305">
        <v>10.49</v>
      </c>
      <c r="AP305">
        <v>0.5</v>
      </c>
      <c r="AQ305" t="s">
        <v>192</v>
      </c>
      <c r="AR305">
        <v>1591803209.28387</v>
      </c>
      <c r="AS305">
        <v>414.84777419354799</v>
      </c>
      <c r="AT305">
        <v>409.98599999999999</v>
      </c>
      <c r="AU305">
        <v>35.243380645161302</v>
      </c>
      <c r="AV305">
        <v>35.025309677419401</v>
      </c>
      <c r="AW305">
        <v>999.99545161290303</v>
      </c>
      <c r="AX305">
        <v>101.722451612903</v>
      </c>
      <c r="AY305">
        <v>0.15399687096774201</v>
      </c>
      <c r="AZ305">
        <v>34.5261741935484</v>
      </c>
      <c r="BA305">
        <v>999.9</v>
      </c>
      <c r="BB305">
        <v>999.9</v>
      </c>
      <c r="BC305">
        <v>9995.6625806451593</v>
      </c>
      <c r="BD305">
        <v>0</v>
      </c>
      <c r="BE305">
        <v>0.282605</v>
      </c>
      <c r="BF305">
        <v>1591803175</v>
      </c>
      <c r="BG305" t="s">
        <v>889</v>
      </c>
      <c r="BH305">
        <v>49</v>
      </c>
      <c r="BI305">
        <v>-2.141</v>
      </c>
      <c r="BJ305">
        <v>0.14599999999999999</v>
      </c>
      <c r="BK305">
        <v>410</v>
      </c>
      <c r="BL305">
        <v>35</v>
      </c>
      <c r="BM305">
        <v>0.28999999999999998</v>
      </c>
      <c r="BN305">
        <v>0.17</v>
      </c>
      <c r="BO305">
        <v>4.8661504761904801</v>
      </c>
      <c r="BP305">
        <v>-0.140811450109044</v>
      </c>
      <c r="BQ305">
        <v>2.3920627575019199E-2</v>
      </c>
      <c r="BR305">
        <v>0</v>
      </c>
      <c r="BS305">
        <v>0.216869857142857</v>
      </c>
      <c r="BT305">
        <v>3.2361443153265002E-2</v>
      </c>
      <c r="BU305">
        <v>3.32165426780542E-3</v>
      </c>
      <c r="BV305">
        <v>1</v>
      </c>
      <c r="BW305">
        <v>1</v>
      </c>
      <c r="BX305">
        <v>2</v>
      </c>
      <c r="BY305" t="s">
        <v>200</v>
      </c>
      <c r="BZ305">
        <v>100</v>
      </c>
      <c r="CA305">
        <v>100</v>
      </c>
      <c r="CB305">
        <v>-2.141</v>
      </c>
      <c r="CC305">
        <v>0.14599999999999999</v>
      </c>
      <c r="CD305">
        <v>2</v>
      </c>
      <c r="CE305">
        <v>1068.68</v>
      </c>
      <c r="CF305">
        <v>731.65899999999999</v>
      </c>
      <c r="CG305">
        <v>35.497500000000002</v>
      </c>
      <c r="CH305">
        <v>38.261000000000003</v>
      </c>
      <c r="CI305">
        <v>30.000299999999999</v>
      </c>
      <c r="CJ305">
        <v>37.949300000000001</v>
      </c>
      <c r="CK305">
        <v>38.0017</v>
      </c>
      <c r="CL305">
        <v>30.819900000000001</v>
      </c>
      <c r="CM305">
        <v>-30</v>
      </c>
      <c r="CN305">
        <v>-30</v>
      </c>
      <c r="CO305">
        <v>35.5</v>
      </c>
      <c r="CP305">
        <v>410</v>
      </c>
      <c r="CQ305">
        <v>20</v>
      </c>
      <c r="CR305">
        <v>97.443600000000004</v>
      </c>
      <c r="CS305">
        <v>104.71299999999999</v>
      </c>
    </row>
    <row r="306" spans="1:97" x14ac:dyDescent="0.25">
      <c r="A306">
        <v>290</v>
      </c>
      <c r="B306">
        <v>1591803490</v>
      </c>
      <c r="C306">
        <v>18055.299999952302</v>
      </c>
      <c r="D306" t="s">
        <v>901</v>
      </c>
      <c r="E306" t="s">
        <v>902</v>
      </c>
      <c r="F306">
        <v>1591803482.0129001</v>
      </c>
      <c r="G306">
        <f t="shared" si="116"/>
        <v>2.6398747326259803E-4</v>
      </c>
      <c r="H306">
        <f t="shared" si="117"/>
        <v>-2.5215121393045532</v>
      </c>
      <c r="I306">
        <f t="shared" si="118"/>
        <v>411.562903225806</v>
      </c>
      <c r="J306">
        <f t="shared" si="119"/>
        <v>697.51508419166453</v>
      </c>
      <c r="K306">
        <f t="shared" si="120"/>
        <v>71.057972577255512</v>
      </c>
      <c r="L306">
        <f t="shared" si="121"/>
        <v>41.927158500272718</v>
      </c>
      <c r="M306">
        <f t="shared" si="122"/>
        <v>1.333174065601201E-2</v>
      </c>
      <c r="N306">
        <f t="shared" si="123"/>
        <v>2</v>
      </c>
      <c r="O306">
        <f t="shared" si="124"/>
        <v>1.328256637176797E-2</v>
      </c>
      <c r="P306">
        <f t="shared" si="125"/>
        <v>8.3060069117408802E-3</v>
      </c>
      <c r="Q306">
        <f t="shared" si="126"/>
        <v>0</v>
      </c>
      <c r="R306">
        <f t="shared" si="127"/>
        <v>34.574250834310043</v>
      </c>
      <c r="S306">
        <f t="shared" si="128"/>
        <v>34.574250834310043</v>
      </c>
      <c r="T306">
        <f t="shared" si="129"/>
        <v>5.516558709012509</v>
      </c>
      <c r="U306">
        <f t="shared" si="130"/>
        <v>64.58902219308726</v>
      </c>
      <c r="V306">
        <f t="shared" si="131"/>
        <v>3.5822778878958306</v>
      </c>
      <c r="W306">
        <f t="shared" si="132"/>
        <v>5.5462643128219229</v>
      </c>
      <c r="X306">
        <f t="shared" si="133"/>
        <v>1.9342808211166784</v>
      </c>
      <c r="Y306">
        <f t="shared" si="134"/>
        <v>-11.641847570880573</v>
      </c>
      <c r="Z306">
        <f t="shared" si="135"/>
        <v>10.428056028446946</v>
      </c>
      <c r="AA306">
        <f t="shared" si="136"/>
        <v>1.2132193451972784</v>
      </c>
      <c r="AB306">
        <f t="shared" si="137"/>
        <v>-5.7219723634815978E-4</v>
      </c>
      <c r="AC306">
        <v>0</v>
      </c>
      <c r="AD306">
        <v>0</v>
      </c>
      <c r="AE306">
        <v>2</v>
      </c>
      <c r="AF306">
        <v>15</v>
      </c>
      <c r="AG306">
        <v>1</v>
      </c>
      <c r="AH306">
        <f t="shared" si="138"/>
        <v>1</v>
      </c>
      <c r="AI306">
        <f t="shared" si="139"/>
        <v>0</v>
      </c>
      <c r="AJ306">
        <f t="shared" si="140"/>
        <v>52513.791133872081</v>
      </c>
      <c r="AK306">
        <f t="shared" si="141"/>
        <v>0</v>
      </c>
      <c r="AL306">
        <f t="shared" si="142"/>
        <v>0</v>
      </c>
      <c r="AM306">
        <f t="shared" si="143"/>
        <v>0.49</v>
      </c>
      <c r="AN306">
        <f t="shared" si="144"/>
        <v>0.39</v>
      </c>
      <c r="AO306">
        <v>6.6</v>
      </c>
      <c r="AP306">
        <v>0.5</v>
      </c>
      <c r="AQ306" t="s">
        <v>192</v>
      </c>
      <c r="AR306">
        <v>1591803482.0129001</v>
      </c>
      <c r="AS306">
        <v>411.562903225806</v>
      </c>
      <c r="AT306">
        <v>409.97061290322603</v>
      </c>
      <c r="AU306">
        <v>35.1641451612903</v>
      </c>
      <c r="AV306">
        <v>34.996061290322601</v>
      </c>
      <c r="AW306">
        <v>1000.12583870968</v>
      </c>
      <c r="AX306">
        <v>101.717870967742</v>
      </c>
      <c r="AY306">
        <v>0.15515541935483901</v>
      </c>
      <c r="AZ306">
        <v>34.670964516128997</v>
      </c>
      <c r="BA306">
        <v>999.9</v>
      </c>
      <c r="BB306">
        <v>999.9</v>
      </c>
      <c r="BC306">
        <v>10013.7716129032</v>
      </c>
      <c r="BD306">
        <v>0</v>
      </c>
      <c r="BE306">
        <v>0.282605</v>
      </c>
      <c r="BF306">
        <v>1591803474.5</v>
      </c>
      <c r="BG306" t="s">
        <v>903</v>
      </c>
      <c r="BH306">
        <v>50</v>
      </c>
      <c r="BI306">
        <v>-2.1339999999999999</v>
      </c>
      <c r="BJ306">
        <v>0.13700000000000001</v>
      </c>
      <c r="BK306">
        <v>410</v>
      </c>
      <c r="BL306">
        <v>35</v>
      </c>
      <c r="BM306">
        <v>0.23</v>
      </c>
      <c r="BN306">
        <v>0.18</v>
      </c>
      <c r="BO306">
        <v>1.12813061907143</v>
      </c>
      <c r="BP306">
        <v>8.3094948024329707</v>
      </c>
      <c r="BQ306">
        <v>0.93240948758647202</v>
      </c>
      <c r="BR306">
        <v>0</v>
      </c>
      <c r="BS306">
        <v>0.12099078273809501</v>
      </c>
      <c r="BT306">
        <v>0.85315947367529699</v>
      </c>
      <c r="BU306">
        <v>9.5476774236286296E-2</v>
      </c>
      <c r="BV306">
        <v>0</v>
      </c>
      <c r="BW306">
        <v>0</v>
      </c>
      <c r="BX306">
        <v>2</v>
      </c>
      <c r="BY306" t="s">
        <v>194</v>
      </c>
      <c r="BZ306">
        <v>100</v>
      </c>
      <c r="CA306">
        <v>100</v>
      </c>
      <c r="CB306">
        <v>-2.1339999999999999</v>
      </c>
      <c r="CC306">
        <v>0.13700000000000001</v>
      </c>
      <c r="CD306">
        <v>2</v>
      </c>
      <c r="CE306">
        <v>1069.1500000000001</v>
      </c>
      <c r="CF306">
        <v>729.47799999999995</v>
      </c>
      <c r="CG306">
        <v>35.996200000000002</v>
      </c>
      <c r="CH306">
        <v>38.383000000000003</v>
      </c>
      <c r="CI306">
        <v>30.0002</v>
      </c>
      <c r="CJ306">
        <v>38.17</v>
      </c>
      <c r="CK306">
        <v>38.218000000000004</v>
      </c>
      <c r="CL306">
        <v>30.8447</v>
      </c>
      <c r="CM306">
        <v>-30</v>
      </c>
      <c r="CN306">
        <v>-30</v>
      </c>
      <c r="CO306">
        <v>36</v>
      </c>
      <c r="CP306">
        <v>410</v>
      </c>
      <c r="CQ306">
        <v>20</v>
      </c>
      <c r="CR306">
        <v>97.438400000000001</v>
      </c>
      <c r="CS306">
        <v>104.69799999999999</v>
      </c>
    </row>
    <row r="307" spans="1:97" x14ac:dyDescent="0.25">
      <c r="A307">
        <v>291</v>
      </c>
      <c r="B307">
        <v>1591803495</v>
      </c>
      <c r="C307">
        <v>18060.299999952302</v>
      </c>
      <c r="D307" t="s">
        <v>904</v>
      </c>
      <c r="E307" t="s">
        <v>905</v>
      </c>
      <c r="F307">
        <v>1591803486.64516</v>
      </c>
      <c r="G307">
        <f t="shared" si="116"/>
        <v>3.3029129049900357E-4</v>
      </c>
      <c r="H307">
        <f t="shared" si="117"/>
        <v>-3.1509605877836382</v>
      </c>
      <c r="I307">
        <f t="shared" si="118"/>
        <v>411.96161290322601</v>
      </c>
      <c r="J307">
        <f t="shared" si="119"/>
        <v>695.96026191366218</v>
      </c>
      <c r="K307">
        <f t="shared" si="120"/>
        <v>70.900034810934969</v>
      </c>
      <c r="L307">
        <f t="shared" si="121"/>
        <v>41.968046588313797</v>
      </c>
      <c r="M307">
        <f t="shared" si="122"/>
        <v>1.6787907503306578E-2</v>
      </c>
      <c r="N307">
        <f t="shared" si="123"/>
        <v>2</v>
      </c>
      <c r="O307">
        <f t="shared" si="124"/>
        <v>1.671001253679354E-2</v>
      </c>
      <c r="P307">
        <f t="shared" si="125"/>
        <v>1.0450726175010434E-2</v>
      </c>
      <c r="Q307">
        <f t="shared" si="126"/>
        <v>0</v>
      </c>
      <c r="R307">
        <f t="shared" si="127"/>
        <v>34.551847289859424</v>
      </c>
      <c r="S307">
        <f t="shared" si="128"/>
        <v>34.551847289859424</v>
      </c>
      <c r="T307">
        <f t="shared" si="129"/>
        <v>5.5096972256928538</v>
      </c>
      <c r="U307">
        <f t="shared" si="130"/>
        <v>64.648411474032486</v>
      </c>
      <c r="V307">
        <f t="shared" si="131"/>
        <v>3.5859473829678334</v>
      </c>
      <c r="W307">
        <f t="shared" si="132"/>
        <v>5.5468453148430585</v>
      </c>
      <c r="X307">
        <f t="shared" si="133"/>
        <v>1.9237498427250204</v>
      </c>
      <c r="Y307">
        <f t="shared" si="134"/>
        <v>-14.565845911006058</v>
      </c>
      <c r="Z307">
        <f t="shared" si="135"/>
        <v>13.047170127872279</v>
      </c>
      <c r="AA307">
        <f t="shared" si="136"/>
        <v>1.5177801004784373</v>
      </c>
      <c r="AB307">
        <f t="shared" si="137"/>
        <v>-8.9568265534190061E-4</v>
      </c>
      <c r="AC307">
        <v>0</v>
      </c>
      <c r="AD307">
        <v>0</v>
      </c>
      <c r="AE307">
        <v>2</v>
      </c>
      <c r="AF307">
        <v>15</v>
      </c>
      <c r="AG307">
        <v>2</v>
      </c>
      <c r="AH307">
        <f t="shared" si="138"/>
        <v>1</v>
      </c>
      <c r="AI307">
        <f t="shared" si="139"/>
        <v>0</v>
      </c>
      <c r="AJ307">
        <f t="shared" si="140"/>
        <v>52441.526192214842</v>
      </c>
      <c r="AK307">
        <f t="shared" si="141"/>
        <v>0</v>
      </c>
      <c r="AL307">
        <f t="shared" si="142"/>
        <v>0</v>
      </c>
      <c r="AM307">
        <f t="shared" si="143"/>
        <v>0.49</v>
      </c>
      <c r="AN307">
        <f t="shared" si="144"/>
        <v>0.39</v>
      </c>
      <c r="AO307">
        <v>6.6</v>
      </c>
      <c r="AP307">
        <v>0.5</v>
      </c>
      <c r="AQ307" t="s">
        <v>192</v>
      </c>
      <c r="AR307">
        <v>1591803486.64516</v>
      </c>
      <c r="AS307">
        <v>411.96161290322601</v>
      </c>
      <c r="AT307">
        <v>409.97187096774201</v>
      </c>
      <c r="AU307">
        <v>35.199938709677397</v>
      </c>
      <c r="AV307">
        <v>34.989629032258101</v>
      </c>
      <c r="AW307">
        <v>1000.04403225806</v>
      </c>
      <c r="AX307">
        <v>101.71832258064499</v>
      </c>
      <c r="AY307">
        <v>0.15536</v>
      </c>
      <c r="AZ307">
        <v>34.672851612903202</v>
      </c>
      <c r="BA307">
        <v>999.9</v>
      </c>
      <c r="BB307">
        <v>999.9</v>
      </c>
      <c r="BC307">
        <v>9999.42</v>
      </c>
      <c r="BD307">
        <v>0</v>
      </c>
      <c r="BE307">
        <v>0.282605</v>
      </c>
      <c r="BF307">
        <v>1591803474.5</v>
      </c>
      <c r="BG307" t="s">
        <v>903</v>
      </c>
      <c r="BH307">
        <v>50</v>
      </c>
      <c r="BI307">
        <v>-2.1339999999999999</v>
      </c>
      <c r="BJ307">
        <v>0.13700000000000001</v>
      </c>
      <c r="BK307">
        <v>410</v>
      </c>
      <c r="BL307">
        <v>35</v>
      </c>
      <c r="BM307">
        <v>0.23</v>
      </c>
      <c r="BN307">
        <v>0.18</v>
      </c>
      <c r="BO307">
        <v>1.5971897838095199</v>
      </c>
      <c r="BP307">
        <v>5.2253669254140398</v>
      </c>
      <c r="BQ307">
        <v>0.71719830681892105</v>
      </c>
      <c r="BR307">
        <v>0</v>
      </c>
      <c r="BS307">
        <v>0.169201880333333</v>
      </c>
      <c r="BT307">
        <v>0.561964165950257</v>
      </c>
      <c r="BU307">
        <v>7.5233443803725999E-2</v>
      </c>
      <c r="BV307">
        <v>0</v>
      </c>
      <c r="BW307">
        <v>0</v>
      </c>
      <c r="BX307">
        <v>2</v>
      </c>
      <c r="BY307" t="s">
        <v>194</v>
      </c>
      <c r="BZ307">
        <v>100</v>
      </c>
      <c r="CA307">
        <v>100</v>
      </c>
      <c r="CB307">
        <v>-2.1339999999999999</v>
      </c>
      <c r="CC307">
        <v>0.13700000000000001</v>
      </c>
      <c r="CD307">
        <v>2</v>
      </c>
      <c r="CE307">
        <v>1069.53</v>
      </c>
      <c r="CF307">
        <v>729.78399999999999</v>
      </c>
      <c r="CG307">
        <v>35.996899999999997</v>
      </c>
      <c r="CH307">
        <v>38.383000000000003</v>
      </c>
      <c r="CI307">
        <v>30.0002</v>
      </c>
      <c r="CJ307">
        <v>38.17</v>
      </c>
      <c r="CK307">
        <v>38.218000000000004</v>
      </c>
      <c r="CL307">
        <v>30.845199999999998</v>
      </c>
      <c r="CM307">
        <v>-30</v>
      </c>
      <c r="CN307">
        <v>-30</v>
      </c>
      <c r="CO307">
        <v>36</v>
      </c>
      <c r="CP307">
        <v>410</v>
      </c>
      <c r="CQ307">
        <v>20</v>
      </c>
      <c r="CR307">
        <v>97.440799999999996</v>
      </c>
      <c r="CS307">
        <v>104.69799999999999</v>
      </c>
    </row>
    <row r="308" spans="1:97" x14ac:dyDescent="0.25">
      <c r="A308">
        <v>292</v>
      </c>
      <c r="B308">
        <v>1591803500</v>
      </c>
      <c r="C308">
        <v>18065.299999952302</v>
      </c>
      <c r="D308" t="s">
        <v>906</v>
      </c>
      <c r="E308" t="s">
        <v>907</v>
      </c>
      <c r="F308">
        <v>1591803491.4354801</v>
      </c>
      <c r="G308">
        <f t="shared" si="116"/>
        <v>3.294671306658146E-4</v>
      </c>
      <c r="H308">
        <f t="shared" si="117"/>
        <v>-3.1288715683246755</v>
      </c>
      <c r="I308">
        <f t="shared" si="118"/>
        <v>411.95396774193603</v>
      </c>
      <c r="J308">
        <f t="shared" si="119"/>
        <v>694.84778923126783</v>
      </c>
      <c r="K308">
        <f t="shared" si="120"/>
        <v>70.786967141754403</v>
      </c>
      <c r="L308">
        <f t="shared" si="121"/>
        <v>41.96742427679807</v>
      </c>
      <c r="M308">
        <f t="shared" si="122"/>
        <v>1.6731458016530601E-2</v>
      </c>
      <c r="N308">
        <f t="shared" si="123"/>
        <v>2</v>
      </c>
      <c r="O308">
        <f t="shared" si="124"/>
        <v>1.6654084711225804E-2</v>
      </c>
      <c r="P308">
        <f t="shared" si="125"/>
        <v>1.0415724717030877E-2</v>
      </c>
      <c r="Q308">
        <f t="shared" si="126"/>
        <v>0</v>
      </c>
      <c r="R308">
        <f t="shared" si="127"/>
        <v>34.554446282106696</v>
      </c>
      <c r="S308">
        <f t="shared" si="128"/>
        <v>34.554446282106696</v>
      </c>
      <c r="T308">
        <f t="shared" si="129"/>
        <v>5.5104928326084925</v>
      </c>
      <c r="U308">
        <f t="shared" si="130"/>
        <v>64.624730845547077</v>
      </c>
      <c r="V308">
        <f t="shared" si="131"/>
        <v>3.5850908847652958</v>
      </c>
      <c r="W308">
        <f t="shared" si="132"/>
        <v>5.5475525203093738</v>
      </c>
      <c r="X308">
        <f t="shared" si="133"/>
        <v>1.9254019478431967</v>
      </c>
      <c r="Y308">
        <f t="shared" si="134"/>
        <v>-14.529500462362424</v>
      </c>
      <c r="Z308">
        <f t="shared" si="135"/>
        <v>13.014583768452715</v>
      </c>
      <c r="AA308">
        <f t="shared" si="136"/>
        <v>1.5140254658556014</v>
      </c>
      <c r="AB308">
        <f t="shared" si="137"/>
        <v>-8.9122805410823958E-4</v>
      </c>
      <c r="AC308">
        <v>0</v>
      </c>
      <c r="AD308">
        <v>0</v>
      </c>
      <c r="AE308">
        <v>2</v>
      </c>
      <c r="AF308">
        <v>14</v>
      </c>
      <c r="AG308">
        <v>1</v>
      </c>
      <c r="AH308">
        <f t="shared" si="138"/>
        <v>1</v>
      </c>
      <c r="AI308">
        <f t="shared" si="139"/>
        <v>0</v>
      </c>
      <c r="AJ308">
        <f t="shared" si="140"/>
        <v>52417.745274902969</v>
      </c>
      <c r="AK308">
        <f t="shared" si="141"/>
        <v>0</v>
      </c>
      <c r="AL308">
        <f t="shared" si="142"/>
        <v>0</v>
      </c>
      <c r="AM308">
        <f t="shared" si="143"/>
        <v>0.49</v>
      </c>
      <c r="AN308">
        <f t="shared" si="144"/>
        <v>0.39</v>
      </c>
      <c r="AO308">
        <v>6.6</v>
      </c>
      <c r="AP308">
        <v>0.5</v>
      </c>
      <c r="AQ308" t="s">
        <v>192</v>
      </c>
      <c r="AR308">
        <v>1591803491.4354801</v>
      </c>
      <c r="AS308">
        <v>411.95396774193603</v>
      </c>
      <c r="AT308">
        <v>409.97848387096798</v>
      </c>
      <c r="AU308">
        <v>35.191400000000002</v>
      </c>
      <c r="AV308">
        <v>34.981603225806403</v>
      </c>
      <c r="AW308">
        <v>999.99629032258099</v>
      </c>
      <c r="AX308">
        <v>101.718774193548</v>
      </c>
      <c r="AY308">
        <v>0.15528835483871001</v>
      </c>
      <c r="AZ308">
        <v>34.675148387096797</v>
      </c>
      <c r="BA308">
        <v>999.9</v>
      </c>
      <c r="BB308">
        <v>999.9</v>
      </c>
      <c r="BC308">
        <v>9994.7241935483908</v>
      </c>
      <c r="BD308">
        <v>0</v>
      </c>
      <c r="BE308">
        <v>0.282605</v>
      </c>
      <c r="BF308">
        <v>1591803474.5</v>
      </c>
      <c r="BG308" t="s">
        <v>903</v>
      </c>
      <c r="BH308">
        <v>50</v>
      </c>
      <c r="BI308">
        <v>-2.1339999999999999</v>
      </c>
      <c r="BJ308">
        <v>0.13700000000000001</v>
      </c>
      <c r="BK308">
        <v>410</v>
      </c>
      <c r="BL308">
        <v>35</v>
      </c>
      <c r="BM308">
        <v>0.23</v>
      </c>
      <c r="BN308">
        <v>0.18</v>
      </c>
      <c r="BO308">
        <v>1.9733530952381</v>
      </c>
      <c r="BP308">
        <v>2.1724754880180702E-2</v>
      </c>
      <c r="BQ308">
        <v>7.5654431069300296E-2</v>
      </c>
      <c r="BR308">
        <v>1</v>
      </c>
      <c r="BS308">
        <v>0.20858511904761901</v>
      </c>
      <c r="BT308">
        <v>1.4751793209432601E-2</v>
      </c>
      <c r="BU308">
        <v>8.1083910540764893E-3</v>
      </c>
      <c r="BV308">
        <v>1</v>
      </c>
      <c r="BW308">
        <v>2</v>
      </c>
      <c r="BX308">
        <v>2</v>
      </c>
      <c r="BY308" t="s">
        <v>197</v>
      </c>
      <c r="BZ308">
        <v>100</v>
      </c>
      <c r="CA308">
        <v>100</v>
      </c>
      <c r="CB308">
        <v>-2.1339999999999999</v>
      </c>
      <c r="CC308">
        <v>0.13700000000000001</v>
      </c>
      <c r="CD308">
        <v>2</v>
      </c>
      <c r="CE308">
        <v>1070.0899999999999</v>
      </c>
      <c r="CF308">
        <v>729.94200000000001</v>
      </c>
      <c r="CG308">
        <v>35.9968</v>
      </c>
      <c r="CH308">
        <v>38.383000000000003</v>
      </c>
      <c r="CI308">
        <v>30.0002</v>
      </c>
      <c r="CJ308">
        <v>38.17</v>
      </c>
      <c r="CK308">
        <v>38.221699999999998</v>
      </c>
      <c r="CL308">
        <v>30.846</v>
      </c>
      <c r="CM308">
        <v>-30</v>
      </c>
      <c r="CN308">
        <v>-30</v>
      </c>
      <c r="CO308">
        <v>36</v>
      </c>
      <c r="CP308">
        <v>410</v>
      </c>
      <c r="CQ308">
        <v>20</v>
      </c>
      <c r="CR308">
        <v>97.440100000000001</v>
      </c>
      <c r="CS308">
        <v>104.69799999999999</v>
      </c>
    </row>
    <row r="309" spans="1:97" x14ac:dyDescent="0.25">
      <c r="A309">
        <v>293</v>
      </c>
      <c r="B309">
        <v>1591803505.0999999</v>
      </c>
      <c r="C309">
        <v>18070.399999856902</v>
      </c>
      <c r="D309" t="s">
        <v>908</v>
      </c>
      <c r="E309" t="s">
        <v>909</v>
      </c>
      <c r="F309">
        <v>1591803496.8677399</v>
      </c>
      <c r="G309">
        <f t="shared" si="116"/>
        <v>3.2933761214698503E-4</v>
      </c>
      <c r="H309">
        <f t="shared" si="117"/>
        <v>-3.1205576754237945</v>
      </c>
      <c r="I309">
        <f t="shared" si="118"/>
        <v>411.95277419354801</v>
      </c>
      <c r="J309">
        <f t="shared" si="119"/>
        <v>694.41930959117883</v>
      </c>
      <c r="K309">
        <f t="shared" si="120"/>
        <v>70.743195261537267</v>
      </c>
      <c r="L309">
        <f t="shared" si="121"/>
        <v>41.967230952237244</v>
      </c>
      <c r="M309">
        <f t="shared" si="122"/>
        <v>1.6710213104159381E-2</v>
      </c>
      <c r="N309">
        <f t="shared" si="123"/>
        <v>2</v>
      </c>
      <c r="O309">
        <f t="shared" si="124"/>
        <v>1.6633035675752184E-2</v>
      </c>
      <c r="P309">
        <f t="shared" si="125"/>
        <v>1.0402551584305539E-2</v>
      </c>
      <c r="Q309">
        <f t="shared" si="126"/>
        <v>0</v>
      </c>
      <c r="R309">
        <f t="shared" si="127"/>
        <v>34.55680369266323</v>
      </c>
      <c r="S309">
        <f t="shared" si="128"/>
        <v>34.55680369266323</v>
      </c>
      <c r="T309">
        <f t="shared" si="129"/>
        <v>5.5112145725998074</v>
      </c>
      <c r="U309">
        <f t="shared" si="130"/>
        <v>64.599218293645308</v>
      </c>
      <c r="V309">
        <f t="shared" si="131"/>
        <v>3.5841350293804584</v>
      </c>
      <c r="W309">
        <f t="shared" si="132"/>
        <v>5.5482637778807815</v>
      </c>
      <c r="X309">
        <f t="shared" si="133"/>
        <v>1.927079543219349</v>
      </c>
      <c r="Y309">
        <f t="shared" si="134"/>
        <v>-14.52378869568204</v>
      </c>
      <c r="Z309">
        <f t="shared" si="135"/>
        <v>13.009436990664081</v>
      </c>
      <c r="AA309">
        <f t="shared" si="136"/>
        <v>1.5134611682552204</v>
      </c>
      <c r="AB309">
        <f t="shared" si="137"/>
        <v>-8.905367627374261E-4</v>
      </c>
      <c r="AC309">
        <v>0</v>
      </c>
      <c r="AD309">
        <v>0</v>
      </c>
      <c r="AE309">
        <v>2</v>
      </c>
      <c r="AF309">
        <v>15</v>
      </c>
      <c r="AG309">
        <v>2</v>
      </c>
      <c r="AH309">
        <f t="shared" si="138"/>
        <v>1</v>
      </c>
      <c r="AI309">
        <f t="shared" si="139"/>
        <v>0</v>
      </c>
      <c r="AJ309">
        <f t="shared" si="140"/>
        <v>52406.964889859097</v>
      </c>
      <c r="AK309">
        <f t="shared" si="141"/>
        <v>0</v>
      </c>
      <c r="AL309">
        <f t="shared" si="142"/>
        <v>0</v>
      </c>
      <c r="AM309">
        <f t="shared" si="143"/>
        <v>0.49</v>
      </c>
      <c r="AN309">
        <f t="shared" si="144"/>
        <v>0.39</v>
      </c>
      <c r="AO309">
        <v>6.6</v>
      </c>
      <c r="AP309">
        <v>0.5</v>
      </c>
      <c r="AQ309" t="s">
        <v>192</v>
      </c>
      <c r="AR309">
        <v>1591803496.8677399</v>
      </c>
      <c r="AS309">
        <v>411.95277419354801</v>
      </c>
      <c r="AT309">
        <v>409.98277419354798</v>
      </c>
      <c r="AU309">
        <v>35.182077419354798</v>
      </c>
      <c r="AV309">
        <v>34.972364516128998</v>
      </c>
      <c r="AW309">
        <v>1000.01261290323</v>
      </c>
      <c r="AX309">
        <v>101.718741935484</v>
      </c>
      <c r="AY309">
        <v>0.15514648387096799</v>
      </c>
      <c r="AZ309">
        <v>34.677458064516102</v>
      </c>
      <c r="BA309">
        <v>999.9</v>
      </c>
      <c r="BB309">
        <v>999.9</v>
      </c>
      <c r="BC309">
        <v>9992.6629032258097</v>
      </c>
      <c r="BD309">
        <v>0</v>
      </c>
      <c r="BE309">
        <v>0.282605</v>
      </c>
      <c r="BF309">
        <v>1591803474.5</v>
      </c>
      <c r="BG309" t="s">
        <v>903</v>
      </c>
      <c r="BH309">
        <v>50</v>
      </c>
      <c r="BI309">
        <v>-2.1339999999999999</v>
      </c>
      <c r="BJ309">
        <v>0.13700000000000001</v>
      </c>
      <c r="BK309">
        <v>410</v>
      </c>
      <c r="BL309">
        <v>35</v>
      </c>
      <c r="BM309">
        <v>0.23</v>
      </c>
      <c r="BN309">
        <v>0.18</v>
      </c>
      <c r="BO309">
        <v>1.9744685714285699</v>
      </c>
      <c r="BP309">
        <v>-5.0715989062410899E-2</v>
      </c>
      <c r="BQ309">
        <v>1.98526831065882E-2</v>
      </c>
      <c r="BR309">
        <v>1</v>
      </c>
      <c r="BS309">
        <v>0.20997292857142899</v>
      </c>
      <c r="BT309">
        <v>-4.7149623317822697E-3</v>
      </c>
      <c r="BU309">
        <v>1.4726241461589401E-3</v>
      </c>
      <c r="BV309">
        <v>1</v>
      </c>
      <c r="BW309">
        <v>2</v>
      </c>
      <c r="BX309">
        <v>2</v>
      </c>
      <c r="BY309" t="s">
        <v>197</v>
      </c>
      <c r="BZ309">
        <v>100</v>
      </c>
      <c r="CA309">
        <v>100</v>
      </c>
      <c r="CB309">
        <v>-2.1339999999999999</v>
      </c>
      <c r="CC309">
        <v>0.13700000000000001</v>
      </c>
      <c r="CD309">
        <v>2</v>
      </c>
      <c r="CE309">
        <v>1069.8</v>
      </c>
      <c r="CF309">
        <v>730.08299999999997</v>
      </c>
      <c r="CG309">
        <v>35.997100000000003</v>
      </c>
      <c r="CH309">
        <v>38.383000000000003</v>
      </c>
      <c r="CI309">
        <v>30.0002</v>
      </c>
      <c r="CJ309">
        <v>38.1736</v>
      </c>
      <c r="CK309">
        <v>38.221699999999998</v>
      </c>
      <c r="CL309">
        <v>30.846900000000002</v>
      </c>
      <c r="CM309">
        <v>-30</v>
      </c>
      <c r="CN309">
        <v>-30</v>
      </c>
      <c r="CO309">
        <v>36</v>
      </c>
      <c r="CP309">
        <v>410</v>
      </c>
      <c r="CQ309">
        <v>20</v>
      </c>
      <c r="CR309">
        <v>97.441000000000003</v>
      </c>
      <c r="CS309">
        <v>104.69799999999999</v>
      </c>
    </row>
    <row r="310" spans="1:97" x14ac:dyDescent="0.25">
      <c r="A310">
        <v>294</v>
      </c>
      <c r="B310">
        <v>1591803510.0999999</v>
      </c>
      <c r="C310">
        <v>18075.399999856902</v>
      </c>
      <c r="D310" t="s">
        <v>910</v>
      </c>
      <c r="E310" t="s">
        <v>911</v>
      </c>
      <c r="F310">
        <v>1591803501.7354801</v>
      </c>
      <c r="G310">
        <f t="shared" si="116"/>
        <v>3.2846914049940753E-4</v>
      </c>
      <c r="H310">
        <f t="shared" si="117"/>
        <v>-3.1332143842831592</v>
      </c>
      <c r="I310">
        <f t="shared" si="118"/>
        <v>411.96558064516103</v>
      </c>
      <c r="J310">
        <f t="shared" si="119"/>
        <v>696.38038474444147</v>
      </c>
      <c r="K310">
        <f t="shared" si="120"/>
        <v>70.942918645188456</v>
      </c>
      <c r="L310">
        <f t="shared" si="121"/>
        <v>41.968500711077454</v>
      </c>
      <c r="M310">
        <f t="shared" si="122"/>
        <v>1.6667946522836624E-2</v>
      </c>
      <c r="N310">
        <f t="shared" si="123"/>
        <v>2</v>
      </c>
      <c r="O310">
        <f t="shared" si="124"/>
        <v>1.6591158055355115E-2</v>
      </c>
      <c r="P310">
        <f t="shared" si="125"/>
        <v>1.0376343349339984E-2</v>
      </c>
      <c r="Q310">
        <f t="shared" si="126"/>
        <v>0</v>
      </c>
      <c r="R310">
        <f t="shared" si="127"/>
        <v>34.553247193792721</v>
      </c>
      <c r="S310">
        <f t="shared" si="128"/>
        <v>34.553247193792721</v>
      </c>
      <c r="T310">
        <f t="shared" si="129"/>
        <v>5.5101257537120141</v>
      </c>
      <c r="U310">
        <f t="shared" si="130"/>
        <v>64.59731697579538</v>
      </c>
      <c r="V310">
        <f t="shared" si="131"/>
        <v>3.5832588931672995</v>
      </c>
      <c r="W310">
        <f t="shared" si="132"/>
        <v>5.5470707777382557</v>
      </c>
      <c r="X310">
        <f t="shared" si="133"/>
        <v>1.9268668605447146</v>
      </c>
      <c r="Y310">
        <f t="shared" si="134"/>
        <v>-14.485489096023873</v>
      </c>
      <c r="Z310">
        <f t="shared" si="135"/>
        <v>12.975181879714576</v>
      </c>
      <c r="AA310">
        <f t="shared" si="136"/>
        <v>1.5094213848142548</v>
      </c>
      <c r="AB310">
        <f t="shared" si="137"/>
        <v>-8.8583149504195546E-4</v>
      </c>
      <c r="AC310">
        <v>0</v>
      </c>
      <c r="AD310">
        <v>0</v>
      </c>
      <c r="AE310">
        <v>2</v>
      </c>
      <c r="AF310">
        <v>15</v>
      </c>
      <c r="AG310">
        <v>1</v>
      </c>
      <c r="AH310">
        <f t="shared" si="138"/>
        <v>1</v>
      </c>
      <c r="AI310">
        <f t="shared" si="139"/>
        <v>0</v>
      </c>
      <c r="AJ310">
        <f t="shared" si="140"/>
        <v>52467.202713647581</v>
      </c>
      <c r="AK310">
        <f t="shared" si="141"/>
        <v>0</v>
      </c>
      <c r="AL310">
        <f t="shared" si="142"/>
        <v>0</v>
      </c>
      <c r="AM310">
        <f t="shared" si="143"/>
        <v>0.49</v>
      </c>
      <c r="AN310">
        <f t="shared" si="144"/>
        <v>0.39</v>
      </c>
      <c r="AO310">
        <v>6.6</v>
      </c>
      <c r="AP310">
        <v>0.5</v>
      </c>
      <c r="AQ310" t="s">
        <v>192</v>
      </c>
      <c r="AR310">
        <v>1591803501.7354801</v>
      </c>
      <c r="AS310">
        <v>411.96558064516103</v>
      </c>
      <c r="AT310">
        <v>409.98696774193502</v>
      </c>
      <c r="AU310">
        <v>35.173506451612901</v>
      </c>
      <c r="AV310">
        <v>34.964341935483901</v>
      </c>
      <c r="AW310">
        <v>999.99935483871002</v>
      </c>
      <c r="AX310">
        <v>101.718838709677</v>
      </c>
      <c r="AY310">
        <v>0.15496503225806499</v>
      </c>
      <c r="AZ310">
        <v>34.673583870967697</v>
      </c>
      <c r="BA310">
        <v>999.9</v>
      </c>
      <c r="BB310">
        <v>999.9</v>
      </c>
      <c r="BC310">
        <v>10004.4967741935</v>
      </c>
      <c r="BD310">
        <v>0</v>
      </c>
      <c r="BE310">
        <v>0.282605</v>
      </c>
      <c r="BF310">
        <v>1591803474.5</v>
      </c>
      <c r="BG310" t="s">
        <v>903</v>
      </c>
      <c r="BH310">
        <v>50</v>
      </c>
      <c r="BI310">
        <v>-2.1339999999999999</v>
      </c>
      <c r="BJ310">
        <v>0.13700000000000001</v>
      </c>
      <c r="BK310">
        <v>410</v>
      </c>
      <c r="BL310">
        <v>35</v>
      </c>
      <c r="BM310">
        <v>0.23</v>
      </c>
      <c r="BN310">
        <v>0.18</v>
      </c>
      <c r="BO310">
        <v>1.9748819047619</v>
      </c>
      <c r="BP310">
        <v>9.2513682285979504E-2</v>
      </c>
      <c r="BQ310">
        <v>1.7677141446093999E-2</v>
      </c>
      <c r="BR310">
        <v>1</v>
      </c>
      <c r="BS310">
        <v>0.209538857142857</v>
      </c>
      <c r="BT310">
        <v>-2.8151330190404802E-3</v>
      </c>
      <c r="BU310">
        <v>1.36297819168922E-3</v>
      </c>
      <c r="BV310">
        <v>1</v>
      </c>
      <c r="BW310">
        <v>2</v>
      </c>
      <c r="BX310">
        <v>2</v>
      </c>
      <c r="BY310" t="s">
        <v>197</v>
      </c>
      <c r="BZ310">
        <v>100</v>
      </c>
      <c r="CA310">
        <v>100</v>
      </c>
      <c r="CB310">
        <v>-2.1339999999999999</v>
      </c>
      <c r="CC310">
        <v>0.13700000000000001</v>
      </c>
      <c r="CD310">
        <v>2</v>
      </c>
      <c r="CE310">
        <v>1069.3800000000001</v>
      </c>
      <c r="CF310">
        <v>729.83500000000004</v>
      </c>
      <c r="CG310">
        <v>35.997399999999999</v>
      </c>
      <c r="CH310">
        <v>38.383000000000003</v>
      </c>
      <c r="CI310">
        <v>30</v>
      </c>
      <c r="CJ310">
        <v>38.1736</v>
      </c>
      <c r="CK310">
        <v>38.222799999999999</v>
      </c>
      <c r="CL310">
        <v>30.846399999999999</v>
      </c>
      <c r="CM310">
        <v>-30</v>
      </c>
      <c r="CN310">
        <v>-30</v>
      </c>
      <c r="CO310">
        <v>36</v>
      </c>
      <c r="CP310">
        <v>410</v>
      </c>
      <c r="CQ310">
        <v>20</v>
      </c>
      <c r="CR310">
        <v>97.440700000000007</v>
      </c>
      <c r="CS310">
        <v>104.69799999999999</v>
      </c>
    </row>
    <row r="311" spans="1:97" x14ac:dyDescent="0.25">
      <c r="A311">
        <v>295</v>
      </c>
      <c r="B311">
        <v>1591803515.0999999</v>
      </c>
      <c r="C311">
        <v>18080.399999856902</v>
      </c>
      <c r="D311" t="s">
        <v>912</v>
      </c>
      <c r="E311" t="s">
        <v>913</v>
      </c>
      <c r="F311">
        <v>1591803506.60323</v>
      </c>
      <c r="G311">
        <f t="shared" si="116"/>
        <v>3.3023038070003041E-4</v>
      </c>
      <c r="H311">
        <f t="shared" si="117"/>
        <v>-3.1353166635162371</v>
      </c>
      <c r="I311">
        <f t="shared" si="118"/>
        <v>411.97103225806501</v>
      </c>
      <c r="J311">
        <f t="shared" si="119"/>
        <v>694.99346006722112</v>
      </c>
      <c r="K311">
        <f t="shared" si="120"/>
        <v>70.801428293238104</v>
      </c>
      <c r="L311">
        <f t="shared" si="121"/>
        <v>41.968938091143293</v>
      </c>
      <c r="M311">
        <f t="shared" si="122"/>
        <v>1.6757991372337813E-2</v>
      </c>
      <c r="N311">
        <f t="shared" si="123"/>
        <v>2</v>
      </c>
      <c r="O311">
        <f t="shared" si="124"/>
        <v>1.6680373084088318E-2</v>
      </c>
      <c r="P311">
        <f t="shared" si="125"/>
        <v>1.0432176819026357E-2</v>
      </c>
      <c r="Q311">
        <f t="shared" si="126"/>
        <v>0</v>
      </c>
      <c r="R311">
        <f t="shared" si="127"/>
        <v>34.550863029153511</v>
      </c>
      <c r="S311">
        <f t="shared" si="128"/>
        <v>34.550863029153511</v>
      </c>
      <c r="T311">
        <f t="shared" si="129"/>
        <v>5.5093959485858788</v>
      </c>
      <c r="U311">
        <f t="shared" si="130"/>
        <v>64.590767938611677</v>
      </c>
      <c r="V311">
        <f t="shared" si="131"/>
        <v>3.5825498350157434</v>
      </c>
      <c r="W311">
        <f t="shared" si="132"/>
        <v>5.5465354405147638</v>
      </c>
      <c r="X311">
        <f t="shared" si="133"/>
        <v>1.9268461135701354</v>
      </c>
      <c r="Y311">
        <f t="shared" si="134"/>
        <v>-14.56315978887134</v>
      </c>
      <c r="Z311">
        <f t="shared" si="135"/>
        <v>13.044777415517066</v>
      </c>
      <c r="AA311">
        <f t="shared" si="136"/>
        <v>1.5174870250028056</v>
      </c>
      <c r="AB311">
        <f t="shared" si="137"/>
        <v>-8.9534835146842795E-4</v>
      </c>
      <c r="AC311">
        <v>0</v>
      </c>
      <c r="AD311">
        <v>0</v>
      </c>
      <c r="AE311">
        <v>2</v>
      </c>
      <c r="AF311">
        <v>15</v>
      </c>
      <c r="AG311">
        <v>1</v>
      </c>
      <c r="AH311">
        <f t="shared" si="138"/>
        <v>1</v>
      </c>
      <c r="AI311">
        <f t="shared" si="139"/>
        <v>0</v>
      </c>
      <c r="AJ311">
        <f t="shared" si="140"/>
        <v>52452.536674207819</v>
      </c>
      <c r="AK311">
        <f t="shared" si="141"/>
        <v>0</v>
      </c>
      <c r="AL311">
        <f t="shared" si="142"/>
        <v>0</v>
      </c>
      <c r="AM311">
        <f t="shared" si="143"/>
        <v>0.49</v>
      </c>
      <c r="AN311">
        <f t="shared" si="144"/>
        <v>0.39</v>
      </c>
      <c r="AO311">
        <v>6.6</v>
      </c>
      <c r="AP311">
        <v>0.5</v>
      </c>
      <c r="AQ311" t="s">
        <v>192</v>
      </c>
      <c r="AR311">
        <v>1591803506.60323</v>
      </c>
      <c r="AS311">
        <v>411.97103225806501</v>
      </c>
      <c r="AT311">
        <v>409.99151612903199</v>
      </c>
      <c r="AU311">
        <v>35.166645161290297</v>
      </c>
      <c r="AV311">
        <v>34.956358064516103</v>
      </c>
      <c r="AW311">
        <v>1000.00148387097</v>
      </c>
      <c r="AX311">
        <v>101.718580645161</v>
      </c>
      <c r="AY311">
        <v>0.15493667741935499</v>
      </c>
      <c r="AZ311">
        <v>34.6718451612903</v>
      </c>
      <c r="BA311">
        <v>999.9</v>
      </c>
      <c r="BB311">
        <v>999.9</v>
      </c>
      <c r="BC311">
        <v>10001.5483870968</v>
      </c>
      <c r="BD311">
        <v>0</v>
      </c>
      <c r="BE311">
        <v>0.282605</v>
      </c>
      <c r="BF311">
        <v>1591803474.5</v>
      </c>
      <c r="BG311" t="s">
        <v>903</v>
      </c>
      <c r="BH311">
        <v>50</v>
      </c>
      <c r="BI311">
        <v>-2.1339999999999999</v>
      </c>
      <c r="BJ311">
        <v>0.13700000000000001</v>
      </c>
      <c r="BK311">
        <v>410</v>
      </c>
      <c r="BL311">
        <v>35</v>
      </c>
      <c r="BM311">
        <v>0.23</v>
      </c>
      <c r="BN311">
        <v>0.18</v>
      </c>
      <c r="BO311">
        <v>1.9789983333333301</v>
      </c>
      <c r="BP311">
        <v>4.49334408434727E-2</v>
      </c>
      <c r="BQ311">
        <v>1.6230197445717801E-2</v>
      </c>
      <c r="BR311">
        <v>1</v>
      </c>
      <c r="BS311">
        <v>0.20968238095238101</v>
      </c>
      <c r="BT311">
        <v>1.00741242032389E-2</v>
      </c>
      <c r="BU311">
        <v>1.51848517800724E-3</v>
      </c>
      <c r="BV311">
        <v>1</v>
      </c>
      <c r="BW311">
        <v>2</v>
      </c>
      <c r="BX311">
        <v>2</v>
      </c>
      <c r="BY311" t="s">
        <v>197</v>
      </c>
      <c r="BZ311">
        <v>100</v>
      </c>
      <c r="CA311">
        <v>100</v>
      </c>
      <c r="CB311">
        <v>-2.1339999999999999</v>
      </c>
      <c r="CC311">
        <v>0.13700000000000001</v>
      </c>
      <c r="CD311">
        <v>2</v>
      </c>
      <c r="CE311">
        <v>1069.18</v>
      </c>
      <c r="CF311">
        <v>729.98199999999997</v>
      </c>
      <c r="CG311">
        <v>35.997799999999998</v>
      </c>
      <c r="CH311">
        <v>38.383000000000003</v>
      </c>
      <c r="CI311">
        <v>30.0001</v>
      </c>
      <c r="CJ311">
        <v>38.1736</v>
      </c>
      <c r="CK311">
        <v>38.225299999999997</v>
      </c>
      <c r="CL311">
        <v>30.847000000000001</v>
      </c>
      <c r="CM311">
        <v>-30</v>
      </c>
      <c r="CN311">
        <v>-30</v>
      </c>
      <c r="CO311">
        <v>36</v>
      </c>
      <c r="CP311">
        <v>410</v>
      </c>
      <c r="CQ311">
        <v>20</v>
      </c>
      <c r="CR311">
        <v>97.441699999999997</v>
      </c>
      <c r="CS311">
        <v>104.699</v>
      </c>
    </row>
    <row r="312" spans="1:97" x14ac:dyDescent="0.25">
      <c r="A312">
        <v>296</v>
      </c>
      <c r="B312">
        <v>1591803770.0999999</v>
      </c>
      <c r="C312">
        <v>18335.399999856902</v>
      </c>
      <c r="D312" t="s">
        <v>915</v>
      </c>
      <c r="E312" t="s">
        <v>916</v>
      </c>
      <c r="F312">
        <v>1591803762.0999999</v>
      </c>
      <c r="G312">
        <f t="shared" si="116"/>
        <v>3.343588419325773E-4</v>
      </c>
      <c r="H312">
        <f t="shared" si="117"/>
        <v>-3.3749484330713537</v>
      </c>
      <c r="I312">
        <f t="shared" si="118"/>
        <v>414.98454838709699</v>
      </c>
      <c r="J312">
        <f t="shared" si="119"/>
        <v>715.57504303512599</v>
      </c>
      <c r="K312">
        <f t="shared" si="120"/>
        <v>72.894908611341492</v>
      </c>
      <c r="L312">
        <f t="shared" si="121"/>
        <v>42.27405780040786</v>
      </c>
      <c r="M312">
        <f t="shared" si="122"/>
        <v>1.7026967961647665E-2</v>
      </c>
      <c r="N312">
        <f t="shared" si="123"/>
        <v>2</v>
      </c>
      <c r="O312">
        <f t="shared" si="124"/>
        <v>1.6946844459634559E-2</v>
      </c>
      <c r="P312">
        <f t="shared" si="125"/>
        <v>1.0598945049609853E-2</v>
      </c>
      <c r="Q312">
        <f t="shared" si="126"/>
        <v>0</v>
      </c>
      <c r="R312">
        <f t="shared" si="127"/>
        <v>34.542272238778843</v>
      </c>
      <c r="S312">
        <f t="shared" si="128"/>
        <v>34.542272238778843</v>
      </c>
      <c r="T312">
        <f t="shared" si="129"/>
        <v>5.50676696008727</v>
      </c>
      <c r="U312">
        <f t="shared" si="130"/>
        <v>64.68940979063639</v>
      </c>
      <c r="V312">
        <f t="shared" si="131"/>
        <v>3.586611699206216</v>
      </c>
      <c r="W312">
        <f t="shared" si="132"/>
        <v>5.5443568132930592</v>
      </c>
      <c r="X312">
        <f t="shared" si="133"/>
        <v>1.9201552608810539</v>
      </c>
      <c r="Y312">
        <f t="shared" si="134"/>
        <v>-14.745224929226659</v>
      </c>
      <c r="Z312">
        <f t="shared" si="135"/>
        <v>13.20795513236334</v>
      </c>
      <c r="AA312">
        <f t="shared" si="136"/>
        <v>1.5363519537479227</v>
      </c>
      <c r="AB312">
        <f t="shared" si="137"/>
        <v>-9.1784311539555574E-4</v>
      </c>
      <c r="AC312">
        <v>0</v>
      </c>
      <c r="AD312">
        <v>0</v>
      </c>
      <c r="AE312">
        <v>2</v>
      </c>
      <c r="AF312">
        <v>16</v>
      </c>
      <c r="AG312">
        <v>2</v>
      </c>
      <c r="AH312">
        <f t="shared" si="138"/>
        <v>1</v>
      </c>
      <c r="AI312">
        <f t="shared" si="139"/>
        <v>0</v>
      </c>
      <c r="AJ312">
        <f t="shared" si="140"/>
        <v>52416.289797310928</v>
      </c>
      <c r="AK312">
        <f t="shared" si="141"/>
        <v>0</v>
      </c>
      <c r="AL312">
        <f t="shared" si="142"/>
        <v>0</v>
      </c>
      <c r="AM312">
        <f t="shared" si="143"/>
        <v>0.49</v>
      </c>
      <c r="AN312">
        <f t="shared" si="144"/>
        <v>0.39</v>
      </c>
      <c r="AO312">
        <v>15.43</v>
      </c>
      <c r="AP312">
        <v>0.5</v>
      </c>
      <c r="AQ312" t="s">
        <v>192</v>
      </c>
      <c r="AR312">
        <v>1591803762.0999999</v>
      </c>
      <c r="AS312">
        <v>414.98454838709699</v>
      </c>
      <c r="AT312">
        <v>409.99109677419398</v>
      </c>
      <c r="AU312">
        <v>35.208080645161303</v>
      </c>
      <c r="AV312">
        <v>34.710329032258102</v>
      </c>
      <c r="AW312">
        <v>999.99935483871002</v>
      </c>
      <c r="AX312">
        <v>101.71458064516101</v>
      </c>
      <c r="AY312">
        <v>0.15441174193548399</v>
      </c>
      <c r="AZ312">
        <v>34.664767741935499</v>
      </c>
      <c r="BA312">
        <v>999.9</v>
      </c>
      <c r="BB312">
        <v>999.9</v>
      </c>
      <c r="BC312">
        <v>9994.5129032258101</v>
      </c>
      <c r="BD312">
        <v>0</v>
      </c>
      <c r="BE312">
        <v>0.282605</v>
      </c>
      <c r="BF312">
        <v>1591803748.0999999</v>
      </c>
      <c r="BG312" t="s">
        <v>917</v>
      </c>
      <c r="BH312">
        <v>51</v>
      </c>
      <c r="BI312">
        <v>-2.097</v>
      </c>
      <c r="BJ312">
        <v>0.13800000000000001</v>
      </c>
      <c r="BK312">
        <v>410</v>
      </c>
      <c r="BL312">
        <v>35</v>
      </c>
      <c r="BM312">
        <v>0.36</v>
      </c>
      <c r="BN312">
        <v>0.21</v>
      </c>
      <c r="BO312">
        <v>4.4829178095238102</v>
      </c>
      <c r="BP312">
        <v>7.4446219804134204</v>
      </c>
      <c r="BQ312">
        <v>1.23804190158829</v>
      </c>
      <c r="BR312">
        <v>0</v>
      </c>
      <c r="BS312">
        <v>0.44634707857142902</v>
      </c>
      <c r="BT312">
        <v>0.76263084262621095</v>
      </c>
      <c r="BU312">
        <v>0.123294377260626</v>
      </c>
      <c r="BV312">
        <v>0</v>
      </c>
      <c r="BW312">
        <v>0</v>
      </c>
      <c r="BX312">
        <v>2</v>
      </c>
      <c r="BY312" t="s">
        <v>194</v>
      </c>
      <c r="BZ312">
        <v>100</v>
      </c>
      <c r="CA312">
        <v>100</v>
      </c>
      <c r="CB312">
        <v>-2.097</v>
      </c>
      <c r="CC312">
        <v>0.13800000000000001</v>
      </c>
      <c r="CD312">
        <v>2</v>
      </c>
      <c r="CE312">
        <v>1067.94</v>
      </c>
      <c r="CF312">
        <v>728.63599999999997</v>
      </c>
      <c r="CG312">
        <v>35.996899999999997</v>
      </c>
      <c r="CH312">
        <v>38.368299999999998</v>
      </c>
      <c r="CI312">
        <v>30</v>
      </c>
      <c r="CJ312">
        <v>38.203499999999998</v>
      </c>
      <c r="CK312">
        <v>38.252600000000001</v>
      </c>
      <c r="CL312">
        <v>30.871400000000001</v>
      </c>
      <c r="CM312">
        <v>-30</v>
      </c>
      <c r="CN312">
        <v>-30</v>
      </c>
      <c r="CO312">
        <v>36</v>
      </c>
      <c r="CP312">
        <v>410</v>
      </c>
      <c r="CQ312">
        <v>20</v>
      </c>
      <c r="CR312">
        <v>97.453000000000003</v>
      </c>
      <c r="CS312">
        <v>104.703</v>
      </c>
    </row>
    <row r="313" spans="1:97" x14ac:dyDescent="0.25">
      <c r="A313">
        <v>297</v>
      </c>
      <c r="B313">
        <v>1591803775.0999999</v>
      </c>
      <c r="C313">
        <v>18340.399999856902</v>
      </c>
      <c r="D313" t="s">
        <v>918</v>
      </c>
      <c r="E313" t="s">
        <v>919</v>
      </c>
      <c r="F313">
        <v>1591803766.7451601</v>
      </c>
      <c r="G313">
        <f t="shared" si="116"/>
        <v>3.3435418975149238E-4</v>
      </c>
      <c r="H313">
        <f t="shared" si="117"/>
        <v>-3.3604084351341319</v>
      </c>
      <c r="I313">
        <f t="shared" si="118"/>
        <v>414.96296774193598</v>
      </c>
      <c r="J313">
        <f t="shared" si="119"/>
        <v>714.11884592049012</v>
      </c>
      <c r="K313">
        <f t="shared" si="120"/>
        <v>72.746460990029007</v>
      </c>
      <c r="L313">
        <f t="shared" si="121"/>
        <v>42.271797639277587</v>
      </c>
      <c r="M313">
        <f t="shared" si="122"/>
        <v>1.7031901994333399E-2</v>
      </c>
      <c r="N313">
        <f t="shared" si="123"/>
        <v>2</v>
      </c>
      <c r="O313">
        <f t="shared" si="124"/>
        <v>1.69517321676175E-2</v>
      </c>
      <c r="P313">
        <f t="shared" si="125"/>
        <v>1.0602004001926976E-2</v>
      </c>
      <c r="Q313">
        <f t="shared" si="126"/>
        <v>0</v>
      </c>
      <c r="R313">
        <f t="shared" si="127"/>
        <v>34.538137944312041</v>
      </c>
      <c r="S313">
        <f t="shared" si="128"/>
        <v>34.538137944312041</v>
      </c>
      <c r="T313">
        <f t="shared" si="129"/>
        <v>5.5055021552970693</v>
      </c>
      <c r="U313">
        <f t="shared" si="130"/>
        <v>64.691617563575576</v>
      </c>
      <c r="V313">
        <f t="shared" si="131"/>
        <v>3.5859107932622374</v>
      </c>
      <c r="W313">
        <f t="shared" si="132"/>
        <v>5.5430841402878661</v>
      </c>
      <c r="X313">
        <f t="shared" si="133"/>
        <v>1.9195913620348319</v>
      </c>
      <c r="Y313">
        <f t="shared" si="134"/>
        <v>-14.745019768040814</v>
      </c>
      <c r="Z313">
        <f t="shared" si="135"/>
        <v>13.207826886045453</v>
      </c>
      <c r="AA313">
        <f t="shared" si="136"/>
        <v>1.5362750813776753</v>
      </c>
      <c r="AB313">
        <f t="shared" si="137"/>
        <v>-9.1780061768531596E-4</v>
      </c>
      <c r="AC313">
        <v>0</v>
      </c>
      <c r="AD313">
        <v>0</v>
      </c>
      <c r="AE313">
        <v>2</v>
      </c>
      <c r="AF313">
        <v>14</v>
      </c>
      <c r="AG313">
        <v>1</v>
      </c>
      <c r="AH313">
        <f t="shared" si="138"/>
        <v>1</v>
      </c>
      <c r="AI313">
        <f t="shared" si="139"/>
        <v>0</v>
      </c>
      <c r="AJ313">
        <f t="shared" si="140"/>
        <v>52467.618937836189</v>
      </c>
      <c r="AK313">
        <f t="shared" si="141"/>
        <v>0</v>
      </c>
      <c r="AL313">
        <f t="shared" si="142"/>
        <v>0</v>
      </c>
      <c r="AM313">
        <f t="shared" si="143"/>
        <v>0.49</v>
      </c>
      <c r="AN313">
        <f t="shared" si="144"/>
        <v>0.39</v>
      </c>
      <c r="AO313">
        <v>15.43</v>
      </c>
      <c r="AP313">
        <v>0.5</v>
      </c>
      <c r="AQ313" t="s">
        <v>192</v>
      </c>
      <c r="AR313">
        <v>1591803766.7451601</v>
      </c>
      <c r="AS313">
        <v>414.96296774193598</v>
      </c>
      <c r="AT313">
        <v>409.99193548387098</v>
      </c>
      <c r="AU313">
        <v>35.201251612903199</v>
      </c>
      <c r="AV313">
        <v>34.7035032258065</v>
      </c>
      <c r="AW313">
        <v>999.99900000000002</v>
      </c>
      <c r="AX313">
        <v>101.71445161290301</v>
      </c>
      <c r="AY313">
        <v>0.15439193548387101</v>
      </c>
      <c r="AZ313">
        <v>34.660632258064503</v>
      </c>
      <c r="BA313">
        <v>999.9</v>
      </c>
      <c r="BB313">
        <v>999.9</v>
      </c>
      <c r="BC313">
        <v>10004.5903225806</v>
      </c>
      <c r="BD313">
        <v>0</v>
      </c>
      <c r="BE313">
        <v>0.282605</v>
      </c>
      <c r="BF313">
        <v>1591803748.0999999</v>
      </c>
      <c r="BG313" t="s">
        <v>917</v>
      </c>
      <c r="BH313">
        <v>51</v>
      </c>
      <c r="BI313">
        <v>-2.097</v>
      </c>
      <c r="BJ313">
        <v>0.13800000000000001</v>
      </c>
      <c r="BK313">
        <v>410</v>
      </c>
      <c r="BL313">
        <v>35</v>
      </c>
      <c r="BM313">
        <v>0.36</v>
      </c>
      <c r="BN313">
        <v>0.21</v>
      </c>
      <c r="BO313">
        <v>4.9869021428571401</v>
      </c>
      <c r="BP313">
        <v>-0.30124025605697102</v>
      </c>
      <c r="BQ313">
        <v>3.6868948125548098E-2</v>
      </c>
      <c r="BR313">
        <v>0</v>
      </c>
      <c r="BS313">
        <v>0.49823359523809502</v>
      </c>
      <c r="BT313">
        <v>1.81637468600804E-3</v>
      </c>
      <c r="BU313">
        <v>1.72557806821399E-3</v>
      </c>
      <c r="BV313">
        <v>1</v>
      </c>
      <c r="BW313">
        <v>1</v>
      </c>
      <c r="BX313">
        <v>2</v>
      </c>
      <c r="BY313" t="s">
        <v>200</v>
      </c>
      <c r="BZ313">
        <v>100</v>
      </c>
      <c r="CA313">
        <v>100</v>
      </c>
      <c r="CB313">
        <v>-2.097</v>
      </c>
      <c r="CC313">
        <v>0.13800000000000001</v>
      </c>
      <c r="CD313">
        <v>2</v>
      </c>
      <c r="CE313">
        <v>1070.94</v>
      </c>
      <c r="CF313">
        <v>728.59400000000005</v>
      </c>
      <c r="CG313">
        <v>35.997</v>
      </c>
      <c r="CH313">
        <v>38.368299999999998</v>
      </c>
      <c r="CI313">
        <v>30.0002</v>
      </c>
      <c r="CJ313">
        <v>38.2029</v>
      </c>
      <c r="CK313">
        <v>38.250900000000001</v>
      </c>
      <c r="CL313">
        <v>30.8735</v>
      </c>
      <c r="CM313">
        <v>-30</v>
      </c>
      <c r="CN313">
        <v>-30</v>
      </c>
      <c r="CO313">
        <v>36</v>
      </c>
      <c r="CP313">
        <v>410</v>
      </c>
      <c r="CQ313">
        <v>20</v>
      </c>
      <c r="CR313">
        <v>97.455299999999994</v>
      </c>
      <c r="CS313">
        <v>104.70399999999999</v>
      </c>
    </row>
    <row r="314" spans="1:97" x14ac:dyDescent="0.25">
      <c r="A314">
        <v>298</v>
      </c>
      <c r="B314">
        <v>1591803780.0999999</v>
      </c>
      <c r="C314">
        <v>18345.399999856902</v>
      </c>
      <c r="D314" t="s">
        <v>920</v>
      </c>
      <c r="E314" t="s">
        <v>921</v>
      </c>
      <c r="F314">
        <v>1591803771.53548</v>
      </c>
      <c r="G314">
        <f t="shared" si="116"/>
        <v>3.3551218712444907E-4</v>
      </c>
      <c r="H314">
        <f t="shared" si="117"/>
        <v>-3.3563744673364138</v>
      </c>
      <c r="I314">
        <f t="shared" si="118"/>
        <v>414.94554838709701</v>
      </c>
      <c r="J314">
        <f t="shared" si="119"/>
        <v>712.60972583226294</v>
      </c>
      <c r="K314">
        <f t="shared" si="120"/>
        <v>72.59237257388925</v>
      </c>
      <c r="L314">
        <f t="shared" si="121"/>
        <v>42.26981579743854</v>
      </c>
      <c r="M314">
        <f t="shared" si="122"/>
        <v>1.7093587274100191E-2</v>
      </c>
      <c r="N314">
        <f t="shared" si="123"/>
        <v>2</v>
      </c>
      <c r="O314">
        <f t="shared" si="124"/>
        <v>1.7012837171742921E-2</v>
      </c>
      <c r="P314">
        <f t="shared" si="125"/>
        <v>1.0640246422804235E-2</v>
      </c>
      <c r="Q314">
        <f t="shared" si="126"/>
        <v>0</v>
      </c>
      <c r="R314">
        <f t="shared" si="127"/>
        <v>34.535277911118612</v>
      </c>
      <c r="S314">
        <f t="shared" si="128"/>
        <v>34.535277911118612</v>
      </c>
      <c r="T314">
        <f t="shared" si="129"/>
        <v>5.5046273330754794</v>
      </c>
      <c r="U314">
        <f t="shared" si="130"/>
        <v>64.689369030740863</v>
      </c>
      <c r="V314">
        <f t="shared" si="131"/>
        <v>3.5853013806391982</v>
      </c>
      <c r="W314">
        <f t="shared" si="132"/>
        <v>5.5423347519983333</v>
      </c>
      <c r="X314">
        <f t="shared" si="133"/>
        <v>1.9193259524362811</v>
      </c>
      <c r="Y314">
        <f t="shared" si="134"/>
        <v>-14.796087452188203</v>
      </c>
      <c r="Z314">
        <f t="shared" si="135"/>
        <v>13.253603492186567</v>
      </c>
      <c r="AA314">
        <f t="shared" si="136"/>
        <v>1.5415598018888799</v>
      </c>
      <c r="AB314">
        <f t="shared" si="137"/>
        <v>-9.2415811275614601E-4</v>
      </c>
      <c r="AC314">
        <v>0</v>
      </c>
      <c r="AD314">
        <v>0</v>
      </c>
      <c r="AE314">
        <v>2</v>
      </c>
      <c r="AF314">
        <v>14</v>
      </c>
      <c r="AG314">
        <v>1</v>
      </c>
      <c r="AH314">
        <f t="shared" si="138"/>
        <v>1</v>
      </c>
      <c r="AI314">
        <f t="shared" si="139"/>
        <v>0</v>
      </c>
      <c r="AJ314">
        <f t="shared" si="140"/>
        <v>52444.461105418733</v>
      </c>
      <c r="AK314">
        <f t="shared" si="141"/>
        <v>0</v>
      </c>
      <c r="AL314">
        <f t="shared" si="142"/>
        <v>0</v>
      </c>
      <c r="AM314">
        <f t="shared" si="143"/>
        <v>0.49</v>
      </c>
      <c r="AN314">
        <f t="shared" si="144"/>
        <v>0.39</v>
      </c>
      <c r="AO314">
        <v>15.43</v>
      </c>
      <c r="AP314">
        <v>0.5</v>
      </c>
      <c r="AQ314" t="s">
        <v>192</v>
      </c>
      <c r="AR314">
        <v>1591803771.53548</v>
      </c>
      <c r="AS314">
        <v>414.94554838709701</v>
      </c>
      <c r="AT314">
        <v>409.98148387096802</v>
      </c>
      <c r="AU314">
        <v>35.195441935483899</v>
      </c>
      <c r="AV314">
        <v>34.695967741935497</v>
      </c>
      <c r="AW314">
        <v>1000.00119354839</v>
      </c>
      <c r="AX314">
        <v>101.71396774193499</v>
      </c>
      <c r="AY314">
        <v>0.154376096774194</v>
      </c>
      <c r="AZ314">
        <v>34.658196774193499</v>
      </c>
      <c r="BA314">
        <v>999.9</v>
      </c>
      <c r="BB314">
        <v>999.9</v>
      </c>
      <c r="BC314">
        <v>9999.9532258064501</v>
      </c>
      <c r="BD314">
        <v>0</v>
      </c>
      <c r="BE314">
        <v>0.282605</v>
      </c>
      <c r="BF314">
        <v>1591803748.0999999</v>
      </c>
      <c r="BG314" t="s">
        <v>917</v>
      </c>
      <c r="BH314">
        <v>51</v>
      </c>
      <c r="BI314">
        <v>-2.097</v>
      </c>
      <c r="BJ314">
        <v>0.13800000000000001</v>
      </c>
      <c r="BK314">
        <v>410</v>
      </c>
      <c r="BL314">
        <v>35</v>
      </c>
      <c r="BM314">
        <v>0.36</v>
      </c>
      <c r="BN314">
        <v>0.21</v>
      </c>
      <c r="BO314">
        <v>4.9692504761904797</v>
      </c>
      <c r="BP314">
        <v>-8.3923766307398603E-2</v>
      </c>
      <c r="BQ314">
        <v>1.8764453597716599E-2</v>
      </c>
      <c r="BR314">
        <v>1</v>
      </c>
      <c r="BS314">
        <v>0.49866383333333297</v>
      </c>
      <c r="BT314">
        <v>2.0305301029092601E-2</v>
      </c>
      <c r="BU314">
        <v>2.1660524541494901E-3</v>
      </c>
      <c r="BV314">
        <v>1</v>
      </c>
      <c r="BW314">
        <v>2</v>
      </c>
      <c r="BX314">
        <v>2</v>
      </c>
      <c r="BY314" t="s">
        <v>197</v>
      </c>
      <c r="BZ314">
        <v>100</v>
      </c>
      <c r="CA314">
        <v>100</v>
      </c>
      <c r="CB314">
        <v>-2.097</v>
      </c>
      <c r="CC314">
        <v>0.13800000000000001</v>
      </c>
      <c r="CD314">
        <v>2</v>
      </c>
      <c r="CE314">
        <v>1070.3499999999999</v>
      </c>
      <c r="CF314">
        <v>728.78200000000004</v>
      </c>
      <c r="CG314">
        <v>35.997</v>
      </c>
      <c r="CH314">
        <v>38.367899999999999</v>
      </c>
      <c r="CI314">
        <v>30</v>
      </c>
      <c r="CJ314">
        <v>38.2029</v>
      </c>
      <c r="CK314">
        <v>38.250900000000001</v>
      </c>
      <c r="CL314">
        <v>30.873999999999999</v>
      </c>
      <c r="CM314">
        <v>-30</v>
      </c>
      <c r="CN314">
        <v>-30</v>
      </c>
      <c r="CO314">
        <v>36</v>
      </c>
      <c r="CP314">
        <v>410</v>
      </c>
      <c r="CQ314">
        <v>20</v>
      </c>
      <c r="CR314">
        <v>97.453400000000002</v>
      </c>
      <c r="CS314">
        <v>104.705</v>
      </c>
    </row>
    <row r="315" spans="1:97" x14ac:dyDescent="0.25">
      <c r="A315">
        <v>299</v>
      </c>
      <c r="B315">
        <v>1591803785.0999999</v>
      </c>
      <c r="C315">
        <v>18350.399999856902</v>
      </c>
      <c r="D315" t="s">
        <v>922</v>
      </c>
      <c r="E315" t="s">
        <v>923</v>
      </c>
      <c r="F315">
        <v>1591803776.4709699</v>
      </c>
      <c r="G315">
        <f t="shared" si="116"/>
        <v>3.3635048333851479E-4</v>
      </c>
      <c r="H315">
        <f t="shared" si="117"/>
        <v>-3.3520547788388693</v>
      </c>
      <c r="I315">
        <f t="shared" si="118"/>
        <v>414.93696774193597</v>
      </c>
      <c r="J315">
        <f t="shared" si="119"/>
        <v>711.43683734481385</v>
      </c>
      <c r="K315">
        <f t="shared" si="120"/>
        <v>72.472723847433571</v>
      </c>
      <c r="L315">
        <f t="shared" si="121"/>
        <v>42.268843414806057</v>
      </c>
      <c r="M315">
        <f t="shared" si="122"/>
        <v>1.7135993902089353E-2</v>
      </c>
      <c r="N315">
        <f t="shared" si="123"/>
        <v>2</v>
      </c>
      <c r="O315">
        <f t="shared" si="124"/>
        <v>1.7054843671552581E-2</v>
      </c>
      <c r="P315">
        <f t="shared" si="125"/>
        <v>1.0666536198462421E-2</v>
      </c>
      <c r="Q315">
        <f t="shared" si="126"/>
        <v>0</v>
      </c>
      <c r="R315">
        <f t="shared" si="127"/>
        <v>34.533377043371217</v>
      </c>
      <c r="S315">
        <f t="shared" si="128"/>
        <v>34.533377043371217</v>
      </c>
      <c r="T315">
        <f t="shared" si="129"/>
        <v>5.504045965646684</v>
      </c>
      <c r="U315">
        <f t="shared" si="130"/>
        <v>64.683450110653624</v>
      </c>
      <c r="V315">
        <f t="shared" si="131"/>
        <v>3.5846562038888727</v>
      </c>
      <c r="W315">
        <f t="shared" si="132"/>
        <v>5.5418444714322144</v>
      </c>
      <c r="X315">
        <f t="shared" si="133"/>
        <v>1.9193897617578113</v>
      </c>
      <c r="Y315">
        <f t="shared" si="134"/>
        <v>-14.833056315228502</v>
      </c>
      <c r="Z315">
        <f t="shared" si="135"/>
        <v>13.286739894891104</v>
      </c>
      <c r="AA315">
        <f t="shared" si="136"/>
        <v>1.5453876455647046</v>
      </c>
      <c r="AB315">
        <f t="shared" si="137"/>
        <v>-9.2877477269404096E-4</v>
      </c>
      <c r="AC315">
        <v>0</v>
      </c>
      <c r="AD315">
        <v>0</v>
      </c>
      <c r="AE315">
        <v>2</v>
      </c>
      <c r="AF315">
        <v>13</v>
      </c>
      <c r="AG315">
        <v>1</v>
      </c>
      <c r="AH315">
        <f t="shared" si="138"/>
        <v>1</v>
      </c>
      <c r="AI315">
        <f t="shared" si="139"/>
        <v>0</v>
      </c>
      <c r="AJ315">
        <f t="shared" si="140"/>
        <v>52497.368733388583</v>
      </c>
      <c r="AK315">
        <f t="shared" si="141"/>
        <v>0</v>
      </c>
      <c r="AL315">
        <f t="shared" si="142"/>
        <v>0</v>
      </c>
      <c r="AM315">
        <f t="shared" si="143"/>
        <v>0.49</v>
      </c>
      <c r="AN315">
        <f t="shared" si="144"/>
        <v>0.39</v>
      </c>
      <c r="AO315">
        <v>15.43</v>
      </c>
      <c r="AP315">
        <v>0.5</v>
      </c>
      <c r="AQ315" t="s">
        <v>192</v>
      </c>
      <c r="AR315">
        <v>1591803776.4709699</v>
      </c>
      <c r="AS315">
        <v>414.93696774193597</v>
      </c>
      <c r="AT315">
        <v>409.98009677419401</v>
      </c>
      <c r="AU315">
        <v>35.1891903225806</v>
      </c>
      <c r="AV315">
        <v>34.688464516129002</v>
      </c>
      <c r="AW315">
        <v>1000.0003870967701</v>
      </c>
      <c r="AX315">
        <v>101.713806451613</v>
      </c>
      <c r="AY315">
        <v>0.15430051612903201</v>
      </c>
      <c r="AZ315">
        <v>34.6566032258064</v>
      </c>
      <c r="BA315">
        <v>999.9</v>
      </c>
      <c r="BB315">
        <v>999.9</v>
      </c>
      <c r="BC315">
        <v>10010.435483871001</v>
      </c>
      <c r="BD315">
        <v>0</v>
      </c>
      <c r="BE315">
        <v>0.282605</v>
      </c>
      <c r="BF315">
        <v>1591803748.0999999</v>
      </c>
      <c r="BG315" t="s">
        <v>917</v>
      </c>
      <c r="BH315">
        <v>51</v>
      </c>
      <c r="BI315">
        <v>-2.097</v>
      </c>
      <c r="BJ315">
        <v>0.13800000000000001</v>
      </c>
      <c r="BK315">
        <v>410</v>
      </c>
      <c r="BL315">
        <v>35</v>
      </c>
      <c r="BM315">
        <v>0.36</v>
      </c>
      <c r="BN315">
        <v>0.21</v>
      </c>
      <c r="BO315">
        <v>4.9594300000000002</v>
      </c>
      <c r="BP315">
        <v>-4.1369030062397498E-2</v>
      </c>
      <c r="BQ315">
        <v>1.5400709785745601E-2</v>
      </c>
      <c r="BR315">
        <v>1</v>
      </c>
      <c r="BS315">
        <v>0.50016109523809504</v>
      </c>
      <c r="BT315">
        <v>1.65674677902935E-2</v>
      </c>
      <c r="BU315">
        <v>1.7542586252497199E-3</v>
      </c>
      <c r="BV315">
        <v>1</v>
      </c>
      <c r="BW315">
        <v>2</v>
      </c>
      <c r="BX315">
        <v>2</v>
      </c>
      <c r="BY315" t="s">
        <v>197</v>
      </c>
      <c r="BZ315">
        <v>100</v>
      </c>
      <c r="CA315">
        <v>100</v>
      </c>
      <c r="CB315">
        <v>-2.097</v>
      </c>
      <c r="CC315">
        <v>0.13800000000000001</v>
      </c>
      <c r="CD315">
        <v>2</v>
      </c>
      <c r="CE315">
        <v>1071.5899999999999</v>
      </c>
      <c r="CF315">
        <v>728.64099999999996</v>
      </c>
      <c r="CG315">
        <v>35.997</v>
      </c>
      <c r="CH315">
        <v>38.364600000000003</v>
      </c>
      <c r="CI315">
        <v>30</v>
      </c>
      <c r="CJ315">
        <v>38.2029</v>
      </c>
      <c r="CK315">
        <v>38.250900000000001</v>
      </c>
      <c r="CL315">
        <v>30.874199999999998</v>
      </c>
      <c r="CM315">
        <v>-30</v>
      </c>
      <c r="CN315">
        <v>-30</v>
      </c>
      <c r="CO315">
        <v>36</v>
      </c>
      <c r="CP315">
        <v>410</v>
      </c>
      <c r="CQ315">
        <v>20</v>
      </c>
      <c r="CR315">
        <v>97.454599999999999</v>
      </c>
      <c r="CS315">
        <v>104.70399999999999</v>
      </c>
    </row>
    <row r="316" spans="1:97" x14ac:dyDescent="0.25">
      <c r="A316">
        <v>300</v>
      </c>
      <c r="B316">
        <v>1591803790.0999999</v>
      </c>
      <c r="C316">
        <v>18355.399999856902</v>
      </c>
      <c r="D316" t="s">
        <v>924</v>
      </c>
      <c r="E316" t="s">
        <v>925</v>
      </c>
      <c r="F316">
        <v>1591803781.4709699</v>
      </c>
      <c r="G316">
        <f t="shared" si="116"/>
        <v>3.3671788503719619E-4</v>
      </c>
      <c r="H316">
        <f t="shared" si="117"/>
        <v>-3.3535401848424433</v>
      </c>
      <c r="I316">
        <f t="shared" si="118"/>
        <v>414.93916129032198</v>
      </c>
      <c r="J316">
        <f t="shared" si="119"/>
        <v>711.18196350316362</v>
      </c>
      <c r="K316">
        <f t="shared" si="120"/>
        <v>72.44689781920151</v>
      </c>
      <c r="L316">
        <f t="shared" si="121"/>
        <v>42.269147084537117</v>
      </c>
      <c r="M316">
        <f t="shared" si="122"/>
        <v>1.7158117605588878E-2</v>
      </c>
      <c r="N316">
        <f t="shared" si="123"/>
        <v>2</v>
      </c>
      <c r="O316">
        <f t="shared" si="124"/>
        <v>1.707675823609649E-2</v>
      </c>
      <c r="P316">
        <f t="shared" si="125"/>
        <v>1.0680251467683442E-2</v>
      </c>
      <c r="Q316">
        <f t="shared" si="126"/>
        <v>0</v>
      </c>
      <c r="R316">
        <f t="shared" si="127"/>
        <v>34.529829109986991</v>
      </c>
      <c r="S316">
        <f t="shared" si="128"/>
        <v>34.529829109986991</v>
      </c>
      <c r="T316">
        <f t="shared" si="129"/>
        <v>5.5029609972258422</v>
      </c>
      <c r="U316">
        <f t="shared" si="130"/>
        <v>64.682396530525125</v>
      </c>
      <c r="V316">
        <f t="shared" si="131"/>
        <v>3.5839187109469943</v>
      </c>
      <c r="W316">
        <f t="shared" si="132"/>
        <v>5.5407945641835639</v>
      </c>
      <c r="X316">
        <f t="shared" si="133"/>
        <v>1.9190422862788479</v>
      </c>
      <c r="Y316">
        <f t="shared" si="134"/>
        <v>-14.849258730140352</v>
      </c>
      <c r="Z316">
        <f t="shared" si="135"/>
        <v>13.301299386693154</v>
      </c>
      <c r="AA316">
        <f t="shared" si="136"/>
        <v>1.5470285530004582</v>
      </c>
      <c r="AB316">
        <f t="shared" si="137"/>
        <v>-9.307904467394934E-4</v>
      </c>
      <c r="AC316">
        <v>0</v>
      </c>
      <c r="AD316">
        <v>0</v>
      </c>
      <c r="AE316">
        <v>2</v>
      </c>
      <c r="AF316">
        <v>14</v>
      </c>
      <c r="AG316">
        <v>1</v>
      </c>
      <c r="AH316">
        <f t="shared" si="138"/>
        <v>1</v>
      </c>
      <c r="AI316">
        <f t="shared" si="139"/>
        <v>0</v>
      </c>
      <c r="AJ316">
        <f t="shared" si="140"/>
        <v>52457.695291743592</v>
      </c>
      <c r="AK316">
        <f t="shared" si="141"/>
        <v>0</v>
      </c>
      <c r="AL316">
        <f t="shared" si="142"/>
        <v>0</v>
      </c>
      <c r="AM316">
        <f t="shared" si="143"/>
        <v>0.49</v>
      </c>
      <c r="AN316">
        <f t="shared" si="144"/>
        <v>0.39</v>
      </c>
      <c r="AO316">
        <v>15.43</v>
      </c>
      <c r="AP316">
        <v>0.5</v>
      </c>
      <c r="AQ316" t="s">
        <v>192</v>
      </c>
      <c r="AR316">
        <v>1591803781.4709699</v>
      </c>
      <c r="AS316">
        <v>414.93916129032198</v>
      </c>
      <c r="AT316">
        <v>409.98025806451602</v>
      </c>
      <c r="AU316">
        <v>35.181883870967702</v>
      </c>
      <c r="AV316">
        <v>34.680609677419397</v>
      </c>
      <c r="AW316">
        <v>1000.00509677419</v>
      </c>
      <c r="AX316">
        <v>101.714</v>
      </c>
      <c r="AY316">
        <v>0.154300290322581</v>
      </c>
      <c r="AZ316">
        <v>34.653190322580599</v>
      </c>
      <c r="BA316">
        <v>999.9</v>
      </c>
      <c r="BB316">
        <v>999.9</v>
      </c>
      <c r="BC316">
        <v>10002.4112903226</v>
      </c>
      <c r="BD316">
        <v>0</v>
      </c>
      <c r="BE316">
        <v>0.282605</v>
      </c>
      <c r="BF316">
        <v>1591803748.0999999</v>
      </c>
      <c r="BG316" t="s">
        <v>917</v>
      </c>
      <c r="BH316">
        <v>51</v>
      </c>
      <c r="BI316">
        <v>-2.097</v>
      </c>
      <c r="BJ316">
        <v>0.13800000000000001</v>
      </c>
      <c r="BK316">
        <v>410</v>
      </c>
      <c r="BL316">
        <v>35</v>
      </c>
      <c r="BM316">
        <v>0.36</v>
      </c>
      <c r="BN316">
        <v>0.21</v>
      </c>
      <c r="BO316">
        <v>4.9575892857142803</v>
      </c>
      <c r="BP316">
        <v>-1.44946114577437E-2</v>
      </c>
      <c r="BQ316">
        <v>1.2465171362995501E-2</v>
      </c>
      <c r="BR316">
        <v>1</v>
      </c>
      <c r="BS316">
        <v>0.5008975</v>
      </c>
      <c r="BT316">
        <v>7.3454955027954802E-3</v>
      </c>
      <c r="BU316">
        <v>1.2393592862750501E-3</v>
      </c>
      <c r="BV316">
        <v>1</v>
      </c>
      <c r="BW316">
        <v>2</v>
      </c>
      <c r="BX316">
        <v>2</v>
      </c>
      <c r="BY316" t="s">
        <v>197</v>
      </c>
      <c r="BZ316">
        <v>100</v>
      </c>
      <c r="CA316">
        <v>100</v>
      </c>
      <c r="CB316">
        <v>-2.097</v>
      </c>
      <c r="CC316">
        <v>0.13800000000000001</v>
      </c>
      <c r="CD316">
        <v>2</v>
      </c>
      <c r="CE316">
        <v>1070.55</v>
      </c>
      <c r="CF316">
        <v>728.75800000000004</v>
      </c>
      <c r="CG316">
        <v>35.9968</v>
      </c>
      <c r="CH316">
        <v>38.364600000000003</v>
      </c>
      <c r="CI316">
        <v>30</v>
      </c>
      <c r="CJ316">
        <v>38.2029</v>
      </c>
      <c r="CK316">
        <v>38.250900000000001</v>
      </c>
      <c r="CL316">
        <v>30.8749</v>
      </c>
      <c r="CM316">
        <v>-30</v>
      </c>
      <c r="CN316">
        <v>-30</v>
      </c>
      <c r="CO316">
        <v>36</v>
      </c>
      <c r="CP316">
        <v>410</v>
      </c>
      <c r="CQ316">
        <v>20</v>
      </c>
      <c r="CR316">
        <v>97.4512</v>
      </c>
      <c r="CS316">
        <v>104.705</v>
      </c>
    </row>
    <row r="317" spans="1:97" x14ac:dyDescent="0.25">
      <c r="A317">
        <v>301</v>
      </c>
      <c r="B317">
        <v>1591803795.0999999</v>
      </c>
      <c r="C317">
        <v>18360.399999856902</v>
      </c>
      <c r="D317" t="s">
        <v>926</v>
      </c>
      <c r="E317" t="s">
        <v>927</v>
      </c>
      <c r="F317">
        <v>1591803786.4709699</v>
      </c>
      <c r="G317">
        <f t="shared" si="116"/>
        <v>3.3668170029643539E-4</v>
      </c>
      <c r="H317">
        <f t="shared" si="117"/>
        <v>-3.3492088390224879</v>
      </c>
      <c r="I317">
        <f t="shared" si="118"/>
        <v>414.94032258064499</v>
      </c>
      <c r="J317">
        <f t="shared" si="119"/>
        <v>710.69974097481281</v>
      </c>
      <c r="K317">
        <f t="shared" si="120"/>
        <v>72.397777656082397</v>
      </c>
      <c r="L317">
        <f t="shared" si="121"/>
        <v>42.269267150051334</v>
      </c>
      <c r="M317">
        <f t="shared" si="122"/>
        <v>1.7163204425405004E-2</v>
      </c>
      <c r="N317">
        <f t="shared" si="123"/>
        <v>2</v>
      </c>
      <c r="O317">
        <f t="shared" si="124"/>
        <v>1.7081796931518848E-2</v>
      </c>
      <c r="P317">
        <f t="shared" si="125"/>
        <v>1.0683404947569967E-2</v>
      </c>
      <c r="Q317">
        <f t="shared" si="126"/>
        <v>0</v>
      </c>
      <c r="R317">
        <f t="shared" si="127"/>
        <v>34.524893359218005</v>
      </c>
      <c r="S317">
        <f t="shared" si="128"/>
        <v>34.524893359218005</v>
      </c>
      <c r="T317">
        <f t="shared" si="129"/>
        <v>5.5014519394325703</v>
      </c>
      <c r="U317">
        <f t="shared" si="130"/>
        <v>64.68646164365164</v>
      </c>
      <c r="V317">
        <f t="shared" si="131"/>
        <v>3.5831594489737135</v>
      </c>
      <c r="W317">
        <f t="shared" si="132"/>
        <v>5.5392726050047703</v>
      </c>
      <c r="X317">
        <f t="shared" si="133"/>
        <v>1.9182924904588567</v>
      </c>
      <c r="Y317">
        <f t="shared" si="134"/>
        <v>-14.847662983072802</v>
      </c>
      <c r="Z317">
        <f t="shared" si="135"/>
        <v>13.299936887294106</v>
      </c>
      <c r="AA317">
        <f t="shared" si="136"/>
        <v>1.5467955259234989</v>
      </c>
      <c r="AB317">
        <f t="shared" si="137"/>
        <v>-9.3056985519623936E-4</v>
      </c>
      <c r="AC317">
        <v>0</v>
      </c>
      <c r="AD317">
        <v>0</v>
      </c>
      <c r="AE317">
        <v>2</v>
      </c>
      <c r="AF317">
        <v>13</v>
      </c>
      <c r="AG317">
        <v>1</v>
      </c>
      <c r="AH317">
        <f t="shared" si="138"/>
        <v>1</v>
      </c>
      <c r="AI317">
        <f t="shared" si="139"/>
        <v>0</v>
      </c>
      <c r="AJ317">
        <f t="shared" si="140"/>
        <v>52471.689783740483</v>
      </c>
      <c r="AK317">
        <f t="shared" si="141"/>
        <v>0</v>
      </c>
      <c r="AL317">
        <f t="shared" si="142"/>
        <v>0</v>
      </c>
      <c r="AM317">
        <f t="shared" si="143"/>
        <v>0.49</v>
      </c>
      <c r="AN317">
        <f t="shared" si="144"/>
        <v>0.39</v>
      </c>
      <c r="AO317">
        <v>15.43</v>
      </c>
      <c r="AP317">
        <v>0.5</v>
      </c>
      <c r="AQ317" t="s">
        <v>192</v>
      </c>
      <c r="AR317">
        <v>1591803786.4709699</v>
      </c>
      <c r="AS317">
        <v>414.94032258064499</v>
      </c>
      <c r="AT317">
        <v>409.988032258065</v>
      </c>
      <c r="AU317">
        <v>35.174429032258097</v>
      </c>
      <c r="AV317">
        <v>34.673200000000001</v>
      </c>
      <c r="AW317">
        <v>999.99545161290303</v>
      </c>
      <c r="AX317">
        <v>101.714032258065</v>
      </c>
      <c r="AY317">
        <v>0.154272290322581</v>
      </c>
      <c r="AZ317">
        <v>34.648241935483902</v>
      </c>
      <c r="BA317">
        <v>999.9</v>
      </c>
      <c r="BB317">
        <v>999.9</v>
      </c>
      <c r="BC317">
        <v>10005.0225806452</v>
      </c>
      <c r="BD317">
        <v>0</v>
      </c>
      <c r="BE317">
        <v>0.282605</v>
      </c>
      <c r="BF317">
        <v>1591803748.0999999</v>
      </c>
      <c r="BG317" t="s">
        <v>917</v>
      </c>
      <c r="BH317">
        <v>51</v>
      </c>
      <c r="BI317">
        <v>-2.097</v>
      </c>
      <c r="BJ317">
        <v>0.13800000000000001</v>
      </c>
      <c r="BK317">
        <v>410</v>
      </c>
      <c r="BL317">
        <v>35</v>
      </c>
      <c r="BM317">
        <v>0.36</v>
      </c>
      <c r="BN317">
        <v>0.21</v>
      </c>
      <c r="BO317">
        <v>4.9564821428571397</v>
      </c>
      <c r="BP317">
        <v>-7.48868649218251E-2</v>
      </c>
      <c r="BQ317">
        <v>1.9842842482596001E-2</v>
      </c>
      <c r="BR317">
        <v>1</v>
      </c>
      <c r="BS317">
        <v>0.50121997619047598</v>
      </c>
      <c r="BT317">
        <v>-3.1239380925374401E-3</v>
      </c>
      <c r="BU317">
        <v>8.63923979462459E-4</v>
      </c>
      <c r="BV317">
        <v>1</v>
      </c>
      <c r="BW317">
        <v>2</v>
      </c>
      <c r="BX317">
        <v>2</v>
      </c>
      <c r="BY317" t="s">
        <v>197</v>
      </c>
      <c r="BZ317">
        <v>100</v>
      </c>
      <c r="CA317">
        <v>100</v>
      </c>
      <c r="CB317">
        <v>-2.097</v>
      </c>
      <c r="CC317">
        <v>0.13800000000000001</v>
      </c>
      <c r="CD317">
        <v>2</v>
      </c>
      <c r="CE317">
        <v>1071.07</v>
      </c>
      <c r="CF317">
        <v>728.73500000000001</v>
      </c>
      <c r="CG317">
        <v>35.996499999999997</v>
      </c>
      <c r="CH317">
        <v>38.361600000000003</v>
      </c>
      <c r="CI317">
        <v>29.9999</v>
      </c>
      <c r="CJ317">
        <v>38.1999</v>
      </c>
      <c r="CK317">
        <v>38.250900000000001</v>
      </c>
      <c r="CL317">
        <v>30.8751</v>
      </c>
      <c r="CM317">
        <v>-30</v>
      </c>
      <c r="CN317">
        <v>-30</v>
      </c>
      <c r="CO317">
        <v>36</v>
      </c>
      <c r="CP317">
        <v>410</v>
      </c>
      <c r="CQ317">
        <v>20</v>
      </c>
      <c r="CR317">
        <v>97.4542</v>
      </c>
      <c r="CS317">
        <v>104.706</v>
      </c>
    </row>
    <row r="318" spans="1:97" x14ac:dyDescent="0.25">
      <c r="A318">
        <v>302</v>
      </c>
      <c r="B318">
        <v>1591804052.0999999</v>
      </c>
      <c r="C318">
        <v>18617.399999856902</v>
      </c>
      <c r="D318" t="s">
        <v>930</v>
      </c>
      <c r="E318" t="s">
        <v>931</v>
      </c>
      <c r="F318">
        <v>1591804044.0999999</v>
      </c>
      <c r="G318">
        <f t="shared" si="116"/>
        <v>1.5256214707736506E-4</v>
      </c>
      <c r="H318">
        <f t="shared" si="117"/>
        <v>-3.8584377452385774</v>
      </c>
      <c r="I318">
        <f t="shared" si="118"/>
        <v>416.10832258064499</v>
      </c>
      <c r="J318">
        <f t="shared" si="119"/>
        <v>1206.4510350649048</v>
      </c>
      <c r="K318">
        <f t="shared" si="120"/>
        <v>122.89313509159003</v>
      </c>
      <c r="L318">
        <f t="shared" si="121"/>
        <v>42.386184613689736</v>
      </c>
      <c r="M318">
        <f t="shared" si="122"/>
        <v>7.5742215204941416E-3</v>
      </c>
      <c r="N318">
        <f t="shared" si="123"/>
        <v>2</v>
      </c>
      <c r="O318">
        <f t="shared" si="124"/>
        <v>7.5583218581486197E-3</v>
      </c>
      <c r="P318">
        <f t="shared" si="125"/>
        <v>4.7253768733035786E-3</v>
      </c>
      <c r="Q318">
        <f t="shared" si="126"/>
        <v>0</v>
      </c>
      <c r="R318">
        <f t="shared" si="127"/>
        <v>34.535225820908082</v>
      </c>
      <c r="S318">
        <f t="shared" si="128"/>
        <v>34.535225820908082</v>
      </c>
      <c r="T318">
        <f t="shared" si="129"/>
        <v>5.5046114009286748</v>
      </c>
      <c r="U318">
        <f t="shared" si="130"/>
        <v>64.106961937299474</v>
      </c>
      <c r="V318">
        <f t="shared" si="131"/>
        <v>3.5398139156401016</v>
      </c>
      <c r="W318">
        <f t="shared" si="132"/>
        <v>5.5217308833044623</v>
      </c>
      <c r="X318">
        <f t="shared" si="133"/>
        <v>1.9647974852885732</v>
      </c>
      <c r="Y318">
        <f t="shared" si="134"/>
        <v>-6.7279906861117995</v>
      </c>
      <c r="Z318">
        <f t="shared" si="135"/>
        <v>6.0270122218948501</v>
      </c>
      <c r="AA318">
        <f t="shared" si="136"/>
        <v>0.70078741020805302</v>
      </c>
      <c r="AB318">
        <f t="shared" si="137"/>
        <v>-1.9105400889607438E-4</v>
      </c>
      <c r="AC318">
        <v>0</v>
      </c>
      <c r="AD318">
        <v>0</v>
      </c>
      <c r="AE318">
        <v>2</v>
      </c>
      <c r="AF318">
        <v>15</v>
      </c>
      <c r="AG318">
        <v>2</v>
      </c>
      <c r="AH318">
        <f t="shared" si="138"/>
        <v>1</v>
      </c>
      <c r="AI318">
        <f t="shared" si="139"/>
        <v>0</v>
      </c>
      <c r="AJ318">
        <f t="shared" si="140"/>
        <v>52451.839028003043</v>
      </c>
      <c r="AK318">
        <f t="shared" si="141"/>
        <v>0</v>
      </c>
      <c r="AL318">
        <f t="shared" si="142"/>
        <v>0</v>
      </c>
      <c r="AM318">
        <f t="shared" si="143"/>
        <v>0.49</v>
      </c>
      <c r="AN318">
        <f t="shared" si="144"/>
        <v>0.39</v>
      </c>
      <c r="AO318">
        <v>16.16</v>
      </c>
      <c r="AP318">
        <v>0.5</v>
      </c>
      <c r="AQ318" t="s">
        <v>192</v>
      </c>
      <c r="AR318">
        <v>1591804044.0999999</v>
      </c>
      <c r="AS318">
        <v>416.10832258064499</v>
      </c>
      <c r="AT318">
        <v>409.97622580645202</v>
      </c>
      <c r="AU318">
        <v>34.750616129032302</v>
      </c>
      <c r="AV318">
        <v>34.512664516129</v>
      </c>
      <c r="AW318">
        <v>1000.08987096774</v>
      </c>
      <c r="AX318">
        <v>101.709516129032</v>
      </c>
      <c r="AY318">
        <v>0.15382645161290301</v>
      </c>
      <c r="AZ318">
        <v>34.591122580645198</v>
      </c>
      <c r="BA318">
        <v>999.9</v>
      </c>
      <c r="BB318">
        <v>999.9</v>
      </c>
      <c r="BC318">
        <v>9999.6029032258102</v>
      </c>
      <c r="BD318">
        <v>0</v>
      </c>
      <c r="BE318">
        <v>0.282605</v>
      </c>
      <c r="BF318">
        <v>1591804033.0999999</v>
      </c>
      <c r="BG318" t="s">
        <v>932</v>
      </c>
      <c r="BH318">
        <v>52</v>
      </c>
      <c r="BI318">
        <v>-2.0979999999999999</v>
      </c>
      <c r="BJ318">
        <v>0.14299999999999999</v>
      </c>
      <c r="BK318">
        <v>410</v>
      </c>
      <c r="BL318">
        <v>35</v>
      </c>
      <c r="BM318">
        <v>0.16</v>
      </c>
      <c r="BN318">
        <v>0.19</v>
      </c>
      <c r="BO318">
        <v>4.6721579558333302</v>
      </c>
      <c r="BP318">
        <v>20.694326344488601</v>
      </c>
      <c r="BQ318">
        <v>2.5529420451392202</v>
      </c>
      <c r="BR318">
        <v>0</v>
      </c>
      <c r="BS318">
        <v>0.18070440485714301</v>
      </c>
      <c r="BT318">
        <v>0.808140995306043</v>
      </c>
      <c r="BU318">
        <v>0.100080956176875</v>
      </c>
      <c r="BV318">
        <v>0</v>
      </c>
      <c r="BW318">
        <v>0</v>
      </c>
      <c r="BX318">
        <v>2</v>
      </c>
      <c r="BY318" t="s">
        <v>194</v>
      </c>
      <c r="BZ318">
        <v>100</v>
      </c>
      <c r="CA318">
        <v>100</v>
      </c>
      <c r="CB318">
        <v>-2.0979999999999999</v>
      </c>
      <c r="CC318">
        <v>0.14299999999999999</v>
      </c>
      <c r="CD318">
        <v>2</v>
      </c>
      <c r="CE318">
        <v>1069.5899999999999</v>
      </c>
      <c r="CF318">
        <v>727.08799999999997</v>
      </c>
      <c r="CG318">
        <v>35.995699999999999</v>
      </c>
      <c r="CH318">
        <v>38.283700000000003</v>
      </c>
      <c r="CI318">
        <v>30.0001</v>
      </c>
      <c r="CJ318">
        <v>38.1554</v>
      </c>
      <c r="CK318">
        <v>38.203400000000002</v>
      </c>
      <c r="CL318">
        <v>30.899899999999999</v>
      </c>
      <c r="CM318">
        <v>-30</v>
      </c>
      <c r="CN318">
        <v>-30</v>
      </c>
      <c r="CO318">
        <v>36</v>
      </c>
      <c r="CP318">
        <v>410</v>
      </c>
      <c r="CQ318">
        <v>20</v>
      </c>
      <c r="CR318">
        <v>97.465999999999994</v>
      </c>
      <c r="CS318">
        <v>104.715</v>
      </c>
    </row>
    <row r="319" spans="1:97" x14ac:dyDescent="0.25">
      <c r="A319">
        <v>303</v>
      </c>
      <c r="B319">
        <v>1591804057.0999999</v>
      </c>
      <c r="C319">
        <v>18622.399999856902</v>
      </c>
      <c r="D319" t="s">
        <v>933</v>
      </c>
      <c r="E319" t="s">
        <v>934</v>
      </c>
      <c r="F319">
        <v>1591804048.7451601</v>
      </c>
      <c r="G319">
        <f t="shared" si="116"/>
        <v>1.5696815743473924E-4</v>
      </c>
      <c r="H319">
        <f t="shared" si="117"/>
        <v>-3.9823491498074044</v>
      </c>
      <c r="I319">
        <f t="shared" si="118"/>
        <v>416.30822580645201</v>
      </c>
      <c r="J319">
        <f t="shared" si="119"/>
        <v>1208.1123586973511</v>
      </c>
      <c r="K319">
        <f t="shared" si="120"/>
        <v>123.06236661629416</v>
      </c>
      <c r="L319">
        <f t="shared" si="121"/>
        <v>42.40654864652938</v>
      </c>
      <c r="M319">
        <f t="shared" si="122"/>
        <v>7.8039747142609047E-3</v>
      </c>
      <c r="N319">
        <f t="shared" si="123"/>
        <v>2</v>
      </c>
      <c r="O319">
        <f t="shared" si="124"/>
        <v>7.7870969955364557E-3</v>
      </c>
      <c r="P319">
        <f t="shared" si="125"/>
        <v>4.8684489467223395E-3</v>
      </c>
      <c r="Q319">
        <f t="shared" si="126"/>
        <v>0</v>
      </c>
      <c r="R319">
        <f t="shared" si="127"/>
        <v>34.527114362923122</v>
      </c>
      <c r="S319">
        <f t="shared" si="128"/>
        <v>34.527114362923122</v>
      </c>
      <c r="T319">
        <f t="shared" si="129"/>
        <v>5.5021309451884264</v>
      </c>
      <c r="U319">
        <f t="shared" si="130"/>
        <v>64.132684360322045</v>
      </c>
      <c r="V319">
        <f t="shared" si="131"/>
        <v>3.5399566263337139</v>
      </c>
      <c r="W319">
        <f t="shared" si="132"/>
        <v>5.5197387442023764</v>
      </c>
      <c r="X319">
        <f t="shared" si="133"/>
        <v>1.9621743188547125</v>
      </c>
      <c r="Y319">
        <f t="shared" si="134"/>
        <v>-6.9222957428720004</v>
      </c>
      <c r="Z319">
        <f t="shared" si="135"/>
        <v>6.2011138870144009</v>
      </c>
      <c r="AA319">
        <f t="shared" si="136"/>
        <v>0.72097961376088948</v>
      </c>
      <c r="AB319">
        <f t="shared" si="137"/>
        <v>-2.0224209671049209E-4</v>
      </c>
      <c r="AC319">
        <v>0</v>
      </c>
      <c r="AD319">
        <v>0</v>
      </c>
      <c r="AE319">
        <v>2</v>
      </c>
      <c r="AF319">
        <v>14</v>
      </c>
      <c r="AG319">
        <v>1</v>
      </c>
      <c r="AH319">
        <f t="shared" si="138"/>
        <v>1</v>
      </c>
      <c r="AI319">
        <f t="shared" si="139"/>
        <v>0</v>
      </c>
      <c r="AJ319">
        <f t="shared" si="140"/>
        <v>52497.986518524209</v>
      </c>
      <c r="AK319">
        <f t="shared" si="141"/>
        <v>0</v>
      </c>
      <c r="AL319">
        <f t="shared" si="142"/>
        <v>0</v>
      </c>
      <c r="AM319">
        <f t="shared" si="143"/>
        <v>0.49</v>
      </c>
      <c r="AN319">
        <f t="shared" si="144"/>
        <v>0.39</v>
      </c>
      <c r="AO319">
        <v>16.16</v>
      </c>
      <c r="AP319">
        <v>0.5</v>
      </c>
      <c r="AQ319" t="s">
        <v>192</v>
      </c>
      <c r="AR319">
        <v>1591804048.7451601</v>
      </c>
      <c r="AS319">
        <v>416.30822580645201</v>
      </c>
      <c r="AT319">
        <v>409.97835483871</v>
      </c>
      <c r="AU319">
        <v>34.752016129032299</v>
      </c>
      <c r="AV319">
        <v>34.507170967741899</v>
      </c>
      <c r="AW319">
        <v>1000.00067741935</v>
      </c>
      <c r="AX319">
        <v>101.709548387097</v>
      </c>
      <c r="AY319">
        <v>0.15379712903225801</v>
      </c>
      <c r="AZ319">
        <v>34.584625806451598</v>
      </c>
      <c r="BA319">
        <v>999.9</v>
      </c>
      <c r="BB319">
        <v>999.9</v>
      </c>
      <c r="BC319">
        <v>10008.5529032258</v>
      </c>
      <c r="BD319">
        <v>0</v>
      </c>
      <c r="BE319">
        <v>0.282605</v>
      </c>
      <c r="BF319">
        <v>1591804033.0999999</v>
      </c>
      <c r="BG319" t="s">
        <v>932</v>
      </c>
      <c r="BH319">
        <v>52</v>
      </c>
      <c r="BI319">
        <v>-2.0979999999999999</v>
      </c>
      <c r="BJ319">
        <v>0.14299999999999999</v>
      </c>
      <c r="BK319">
        <v>410</v>
      </c>
      <c r="BL319">
        <v>35</v>
      </c>
      <c r="BM319">
        <v>0.16</v>
      </c>
      <c r="BN319">
        <v>0.19</v>
      </c>
      <c r="BO319">
        <v>6.0948626190476203</v>
      </c>
      <c r="BP319">
        <v>3.6464845636484702</v>
      </c>
      <c r="BQ319">
        <v>0.75713914580780295</v>
      </c>
      <c r="BR319">
        <v>0</v>
      </c>
      <c r="BS319">
        <v>0.23641699999999999</v>
      </c>
      <c r="BT319">
        <v>0.134374523944534</v>
      </c>
      <c r="BU319">
        <v>2.86757366567892E-2</v>
      </c>
      <c r="BV319">
        <v>0</v>
      </c>
      <c r="BW319">
        <v>0</v>
      </c>
      <c r="BX319">
        <v>2</v>
      </c>
      <c r="BY319" t="s">
        <v>194</v>
      </c>
      <c r="BZ319">
        <v>100</v>
      </c>
      <c r="CA319">
        <v>100</v>
      </c>
      <c r="CB319">
        <v>-2.0979999999999999</v>
      </c>
      <c r="CC319">
        <v>0.14299999999999999</v>
      </c>
      <c r="CD319">
        <v>2</v>
      </c>
      <c r="CE319">
        <v>1070.6400000000001</v>
      </c>
      <c r="CF319">
        <v>727.30600000000004</v>
      </c>
      <c r="CG319">
        <v>35.995899999999999</v>
      </c>
      <c r="CH319">
        <v>38.280099999999997</v>
      </c>
      <c r="CI319">
        <v>30</v>
      </c>
      <c r="CJ319">
        <v>38.1524</v>
      </c>
      <c r="CK319">
        <v>38.1997</v>
      </c>
      <c r="CL319">
        <v>30.902100000000001</v>
      </c>
      <c r="CM319">
        <v>-30</v>
      </c>
      <c r="CN319">
        <v>-30</v>
      </c>
      <c r="CO319">
        <v>36</v>
      </c>
      <c r="CP319">
        <v>410</v>
      </c>
      <c r="CQ319">
        <v>20</v>
      </c>
      <c r="CR319">
        <v>97.466899999999995</v>
      </c>
      <c r="CS319">
        <v>104.714</v>
      </c>
    </row>
    <row r="320" spans="1:97" x14ac:dyDescent="0.25">
      <c r="A320">
        <v>304</v>
      </c>
      <c r="B320">
        <v>1591804062.0999999</v>
      </c>
      <c r="C320">
        <v>18627.399999856902</v>
      </c>
      <c r="D320" t="s">
        <v>935</v>
      </c>
      <c r="E320" t="s">
        <v>936</v>
      </c>
      <c r="F320">
        <v>1591804053.53548</v>
      </c>
      <c r="G320">
        <f t="shared" si="116"/>
        <v>1.5678950323064097E-4</v>
      </c>
      <c r="H320">
        <f t="shared" si="117"/>
        <v>-3.9810420412534908</v>
      </c>
      <c r="I320">
        <f t="shared" si="118"/>
        <v>416.31041935483898</v>
      </c>
      <c r="J320">
        <f t="shared" si="119"/>
        <v>1208.2220511403634</v>
      </c>
      <c r="K320">
        <f t="shared" si="120"/>
        <v>123.07350786737129</v>
      </c>
      <c r="L320">
        <f t="shared" si="121"/>
        <v>42.406760928901519</v>
      </c>
      <c r="M320">
        <f t="shared" si="122"/>
        <v>7.8005391388157822E-3</v>
      </c>
      <c r="N320">
        <f t="shared" si="123"/>
        <v>2</v>
      </c>
      <c r="O320">
        <f t="shared" si="124"/>
        <v>7.7836762597779672E-3</v>
      </c>
      <c r="P320">
        <f t="shared" si="125"/>
        <v>4.8663096576180877E-3</v>
      </c>
      <c r="Q320">
        <f t="shared" si="126"/>
        <v>0</v>
      </c>
      <c r="R320">
        <f t="shared" si="127"/>
        <v>34.520685892472173</v>
      </c>
      <c r="S320">
        <f t="shared" si="128"/>
        <v>34.520685892472173</v>
      </c>
      <c r="T320">
        <f t="shared" si="129"/>
        <v>5.5001658314597979</v>
      </c>
      <c r="U320">
        <f t="shared" si="130"/>
        <v>64.144607596868525</v>
      </c>
      <c r="V320">
        <f t="shared" si="131"/>
        <v>3.5393379430161964</v>
      </c>
      <c r="W320">
        <f t="shared" si="132"/>
        <v>5.5177482186187436</v>
      </c>
      <c r="X320">
        <f t="shared" si="133"/>
        <v>1.9608278884436015</v>
      </c>
      <c r="Y320">
        <f t="shared" si="134"/>
        <v>-6.9144170924712673</v>
      </c>
      <c r="Z320">
        <f t="shared" si="135"/>
        <v>6.1940969236270398</v>
      </c>
      <c r="AA320">
        <f t="shared" si="136"/>
        <v>0.72011839268072031</v>
      </c>
      <c r="AB320">
        <f t="shared" si="137"/>
        <v>-2.0177616350736116E-4</v>
      </c>
      <c r="AC320">
        <v>0</v>
      </c>
      <c r="AD320">
        <v>0</v>
      </c>
      <c r="AE320">
        <v>2</v>
      </c>
      <c r="AF320">
        <v>13</v>
      </c>
      <c r="AG320">
        <v>1</v>
      </c>
      <c r="AH320">
        <f t="shared" si="138"/>
        <v>1</v>
      </c>
      <c r="AI320">
        <f t="shared" si="139"/>
        <v>0</v>
      </c>
      <c r="AJ320">
        <f t="shared" si="140"/>
        <v>52422.908362086746</v>
      </c>
      <c r="AK320">
        <f t="shared" si="141"/>
        <v>0</v>
      </c>
      <c r="AL320">
        <f t="shared" si="142"/>
        <v>0</v>
      </c>
      <c r="AM320">
        <f t="shared" si="143"/>
        <v>0.49</v>
      </c>
      <c r="AN320">
        <f t="shared" si="144"/>
        <v>0.39</v>
      </c>
      <c r="AO320">
        <v>16.16</v>
      </c>
      <c r="AP320">
        <v>0.5</v>
      </c>
      <c r="AQ320" t="s">
        <v>192</v>
      </c>
      <c r="AR320">
        <v>1591804053.53548</v>
      </c>
      <c r="AS320">
        <v>416.31041935483898</v>
      </c>
      <c r="AT320">
        <v>409.98254838709698</v>
      </c>
      <c r="AU320">
        <v>34.745951612903198</v>
      </c>
      <c r="AV320">
        <v>34.5013838709677</v>
      </c>
      <c r="AW320">
        <v>1000.00183870968</v>
      </c>
      <c r="AX320">
        <v>101.709548387097</v>
      </c>
      <c r="AY320">
        <v>0.15377032258064499</v>
      </c>
      <c r="AZ320">
        <v>34.5781322580645</v>
      </c>
      <c r="BA320">
        <v>999.9</v>
      </c>
      <c r="BB320">
        <v>999.9</v>
      </c>
      <c r="BC320">
        <v>9993.4096774193495</v>
      </c>
      <c r="BD320">
        <v>0</v>
      </c>
      <c r="BE320">
        <v>0.282605</v>
      </c>
      <c r="BF320">
        <v>1591804033.0999999</v>
      </c>
      <c r="BG320" t="s">
        <v>932</v>
      </c>
      <c r="BH320">
        <v>52</v>
      </c>
      <c r="BI320">
        <v>-2.0979999999999999</v>
      </c>
      <c r="BJ320">
        <v>0.14299999999999999</v>
      </c>
      <c r="BK320">
        <v>410</v>
      </c>
      <c r="BL320">
        <v>35</v>
      </c>
      <c r="BM320">
        <v>0.16</v>
      </c>
      <c r="BN320">
        <v>0.19</v>
      </c>
      <c r="BO320">
        <v>6.3302050000000003</v>
      </c>
      <c r="BP320">
        <v>-3.2852734786482901E-2</v>
      </c>
      <c r="BQ320">
        <v>2.0674120036550898E-2</v>
      </c>
      <c r="BR320">
        <v>1</v>
      </c>
      <c r="BS320">
        <v>0.244580142857143</v>
      </c>
      <c r="BT320">
        <v>-3.4958982254284601E-3</v>
      </c>
      <c r="BU320">
        <v>6.7054823239852705E-4</v>
      </c>
      <c r="BV320">
        <v>1</v>
      </c>
      <c r="BW320">
        <v>2</v>
      </c>
      <c r="BX320">
        <v>2</v>
      </c>
      <c r="BY320" t="s">
        <v>197</v>
      </c>
      <c r="BZ320">
        <v>100</v>
      </c>
      <c r="CA320">
        <v>100</v>
      </c>
      <c r="CB320">
        <v>-2.0979999999999999</v>
      </c>
      <c r="CC320">
        <v>0.14299999999999999</v>
      </c>
      <c r="CD320">
        <v>2</v>
      </c>
      <c r="CE320">
        <v>1071.1600000000001</v>
      </c>
      <c r="CF320">
        <v>727.423</v>
      </c>
      <c r="CG320">
        <v>35.995699999999999</v>
      </c>
      <c r="CH320">
        <v>38.279800000000002</v>
      </c>
      <c r="CI320">
        <v>30</v>
      </c>
      <c r="CJ320">
        <v>38.151800000000001</v>
      </c>
      <c r="CK320">
        <v>38.1997</v>
      </c>
      <c r="CL320">
        <v>30.901700000000002</v>
      </c>
      <c r="CM320">
        <v>-30</v>
      </c>
      <c r="CN320">
        <v>-30</v>
      </c>
      <c r="CO320">
        <v>36</v>
      </c>
      <c r="CP320">
        <v>410</v>
      </c>
      <c r="CQ320">
        <v>20</v>
      </c>
      <c r="CR320">
        <v>97.467600000000004</v>
      </c>
      <c r="CS320">
        <v>104.71599999999999</v>
      </c>
    </row>
    <row r="321" spans="1:97" x14ac:dyDescent="0.25">
      <c r="A321">
        <v>305</v>
      </c>
      <c r="B321">
        <v>1591804067.0999999</v>
      </c>
      <c r="C321">
        <v>18632.399999856902</v>
      </c>
      <c r="D321" t="s">
        <v>937</v>
      </c>
      <c r="E321" t="s">
        <v>938</v>
      </c>
      <c r="F321">
        <v>1591804058.4709699</v>
      </c>
      <c r="G321">
        <f t="shared" si="116"/>
        <v>1.5595207669769187E-4</v>
      </c>
      <c r="H321">
        <f t="shared" si="117"/>
        <v>-3.9786963531123631</v>
      </c>
      <c r="I321">
        <f t="shared" si="118"/>
        <v>416.31516129032298</v>
      </c>
      <c r="J321">
        <f t="shared" si="119"/>
        <v>1211.6614598879823</v>
      </c>
      <c r="K321">
        <f t="shared" si="120"/>
        <v>123.42381063195035</v>
      </c>
      <c r="L321">
        <f t="shared" si="121"/>
        <v>42.407227869620485</v>
      </c>
      <c r="M321">
        <f t="shared" si="122"/>
        <v>7.7628855687998759E-3</v>
      </c>
      <c r="N321">
        <f t="shared" si="123"/>
        <v>2</v>
      </c>
      <c r="O321">
        <f t="shared" si="124"/>
        <v>7.7461849045058285E-3</v>
      </c>
      <c r="P321">
        <f t="shared" si="125"/>
        <v>4.8428630301790322E-3</v>
      </c>
      <c r="Q321">
        <f t="shared" si="126"/>
        <v>0</v>
      </c>
      <c r="R321">
        <f t="shared" si="127"/>
        <v>34.515140765925722</v>
      </c>
      <c r="S321">
        <f t="shared" si="128"/>
        <v>34.515140765925722</v>
      </c>
      <c r="T321">
        <f t="shared" si="129"/>
        <v>5.4984712365705004</v>
      </c>
      <c r="U321">
        <f t="shared" si="130"/>
        <v>64.153051563092617</v>
      </c>
      <c r="V321">
        <f t="shared" si="131"/>
        <v>3.5386534590944092</v>
      </c>
      <c r="W321">
        <f t="shared" si="132"/>
        <v>5.5159550058413807</v>
      </c>
      <c r="X321">
        <f t="shared" si="133"/>
        <v>1.9598177774760912</v>
      </c>
      <c r="Y321">
        <f t="shared" si="134"/>
        <v>-6.8774865823682116</v>
      </c>
      <c r="Z321">
        <f t="shared" si="135"/>
        <v>6.161050338696958</v>
      </c>
      <c r="AA321">
        <f t="shared" si="136"/>
        <v>0.71623662225033669</v>
      </c>
      <c r="AB321">
        <f t="shared" si="137"/>
        <v>-1.9962142091678459E-4</v>
      </c>
      <c r="AC321">
        <v>0</v>
      </c>
      <c r="AD321">
        <v>0</v>
      </c>
      <c r="AE321">
        <v>2</v>
      </c>
      <c r="AF321">
        <v>13</v>
      </c>
      <c r="AG321">
        <v>1</v>
      </c>
      <c r="AH321">
        <f t="shared" si="138"/>
        <v>1</v>
      </c>
      <c r="AI321">
        <f t="shared" si="139"/>
        <v>0</v>
      </c>
      <c r="AJ321">
        <f t="shared" si="140"/>
        <v>52465.537829813788</v>
      </c>
      <c r="AK321">
        <f t="shared" si="141"/>
        <v>0</v>
      </c>
      <c r="AL321">
        <f t="shared" si="142"/>
        <v>0</v>
      </c>
      <c r="AM321">
        <f t="shared" si="143"/>
        <v>0.49</v>
      </c>
      <c r="AN321">
        <f t="shared" si="144"/>
        <v>0.39</v>
      </c>
      <c r="AO321">
        <v>16.16</v>
      </c>
      <c r="AP321">
        <v>0.5</v>
      </c>
      <c r="AQ321" t="s">
        <v>192</v>
      </c>
      <c r="AR321">
        <v>1591804058.4709699</v>
      </c>
      <c r="AS321">
        <v>416.31516129032298</v>
      </c>
      <c r="AT321">
        <v>409.99048387096798</v>
      </c>
      <c r="AU321">
        <v>34.739245161290299</v>
      </c>
      <c r="AV321">
        <v>34.495980645161303</v>
      </c>
      <c r="AW321">
        <v>999.99632258064503</v>
      </c>
      <c r="AX321">
        <v>101.709483870968</v>
      </c>
      <c r="AY321">
        <v>0.153796193548387</v>
      </c>
      <c r="AZ321">
        <v>34.5722806451613</v>
      </c>
      <c r="BA321">
        <v>999.9</v>
      </c>
      <c r="BB321">
        <v>999.9</v>
      </c>
      <c r="BC321">
        <v>10001.6903225806</v>
      </c>
      <c r="BD321">
        <v>0</v>
      </c>
      <c r="BE321">
        <v>0.282605</v>
      </c>
      <c r="BF321">
        <v>1591804033.0999999</v>
      </c>
      <c r="BG321" t="s">
        <v>932</v>
      </c>
      <c r="BH321">
        <v>52</v>
      </c>
      <c r="BI321">
        <v>-2.0979999999999999</v>
      </c>
      <c r="BJ321">
        <v>0.14299999999999999</v>
      </c>
      <c r="BK321">
        <v>410</v>
      </c>
      <c r="BL321">
        <v>35</v>
      </c>
      <c r="BM321">
        <v>0.16</v>
      </c>
      <c r="BN321">
        <v>0.19</v>
      </c>
      <c r="BO321">
        <v>6.3274790476190503</v>
      </c>
      <c r="BP321">
        <v>2.2937395672959899E-2</v>
      </c>
      <c r="BQ321">
        <v>2.01526670584606E-2</v>
      </c>
      <c r="BR321">
        <v>1</v>
      </c>
      <c r="BS321">
        <v>0.243684333333333</v>
      </c>
      <c r="BT321">
        <v>-1.4899155659994501E-2</v>
      </c>
      <c r="BU321">
        <v>1.81730891661619E-3</v>
      </c>
      <c r="BV321">
        <v>1</v>
      </c>
      <c r="BW321">
        <v>2</v>
      </c>
      <c r="BX321">
        <v>2</v>
      </c>
      <c r="BY321" t="s">
        <v>197</v>
      </c>
      <c r="BZ321">
        <v>100</v>
      </c>
      <c r="CA321">
        <v>100</v>
      </c>
      <c r="CB321">
        <v>-2.0979999999999999</v>
      </c>
      <c r="CC321">
        <v>0.14299999999999999</v>
      </c>
      <c r="CD321">
        <v>2</v>
      </c>
      <c r="CE321">
        <v>1071.0999999999999</v>
      </c>
      <c r="CF321">
        <v>727.42700000000002</v>
      </c>
      <c r="CG321">
        <v>35.995699999999999</v>
      </c>
      <c r="CH321">
        <v>38.276299999999999</v>
      </c>
      <c r="CI321">
        <v>29.9999</v>
      </c>
      <c r="CJ321">
        <v>38.1496</v>
      </c>
      <c r="CK321">
        <v>38.197800000000001</v>
      </c>
      <c r="CL321">
        <v>30.901599999999998</v>
      </c>
      <c r="CM321">
        <v>-30</v>
      </c>
      <c r="CN321">
        <v>-30</v>
      </c>
      <c r="CO321">
        <v>36</v>
      </c>
      <c r="CP321">
        <v>410</v>
      </c>
      <c r="CQ321">
        <v>20</v>
      </c>
      <c r="CR321">
        <v>97.467100000000002</v>
      </c>
      <c r="CS321">
        <v>104.71599999999999</v>
      </c>
    </row>
    <row r="322" spans="1:97" x14ac:dyDescent="0.25">
      <c r="A322">
        <v>306</v>
      </c>
      <c r="B322">
        <v>1591804072.0999999</v>
      </c>
      <c r="C322">
        <v>18637.399999856902</v>
      </c>
      <c r="D322" t="s">
        <v>939</v>
      </c>
      <c r="E322" t="s">
        <v>940</v>
      </c>
      <c r="F322">
        <v>1591804063.4709699</v>
      </c>
      <c r="G322">
        <f t="shared" si="116"/>
        <v>1.5545316814412368E-4</v>
      </c>
      <c r="H322">
        <f t="shared" si="117"/>
        <v>-3.9856517571301842</v>
      </c>
      <c r="I322">
        <f t="shared" si="118"/>
        <v>416.32838709677401</v>
      </c>
      <c r="J322">
        <f t="shared" si="119"/>
        <v>1215.1336031863709</v>
      </c>
      <c r="K322">
        <f t="shared" si="120"/>
        <v>123.77729062991949</v>
      </c>
      <c r="L322">
        <f t="shared" si="121"/>
        <v>42.408505231057546</v>
      </c>
      <c r="M322">
        <f t="shared" si="122"/>
        <v>7.7434643358886843E-3</v>
      </c>
      <c r="N322">
        <f t="shared" si="123"/>
        <v>2</v>
      </c>
      <c r="O322">
        <f t="shared" si="124"/>
        <v>7.7268470341340561E-3</v>
      </c>
      <c r="P322">
        <f t="shared" si="125"/>
        <v>4.8307693939109754E-3</v>
      </c>
      <c r="Q322">
        <f t="shared" si="126"/>
        <v>0</v>
      </c>
      <c r="R322">
        <f t="shared" si="127"/>
        <v>34.508390903700331</v>
      </c>
      <c r="S322">
        <f t="shared" si="128"/>
        <v>34.508390903700331</v>
      </c>
      <c r="T322">
        <f t="shared" si="129"/>
        <v>5.4964090860837755</v>
      </c>
      <c r="U322">
        <f t="shared" si="130"/>
        <v>64.164955697049379</v>
      </c>
      <c r="V322">
        <f t="shared" si="131"/>
        <v>3.5379474028758273</v>
      </c>
      <c r="W322">
        <f t="shared" si="132"/>
        <v>5.5138312875645292</v>
      </c>
      <c r="X322">
        <f t="shared" si="133"/>
        <v>1.9584616832079482</v>
      </c>
      <c r="Y322">
        <f t="shared" si="134"/>
        <v>-6.8554847151558542</v>
      </c>
      <c r="Z322">
        <f t="shared" si="135"/>
        <v>6.1413836897406107</v>
      </c>
      <c r="AA322">
        <f t="shared" si="136"/>
        <v>0.71390268524301725</v>
      </c>
      <c r="AB322">
        <f t="shared" si="137"/>
        <v>-1.9834017222652989E-4</v>
      </c>
      <c r="AC322">
        <v>0</v>
      </c>
      <c r="AD322">
        <v>0</v>
      </c>
      <c r="AE322">
        <v>2</v>
      </c>
      <c r="AF322">
        <v>14</v>
      </c>
      <c r="AG322">
        <v>1</v>
      </c>
      <c r="AH322">
        <f t="shared" si="138"/>
        <v>1</v>
      </c>
      <c r="AI322">
        <f t="shared" si="139"/>
        <v>0</v>
      </c>
      <c r="AJ322">
        <f t="shared" si="140"/>
        <v>52456.745787242886</v>
      </c>
      <c r="AK322">
        <f t="shared" si="141"/>
        <v>0</v>
      </c>
      <c r="AL322">
        <f t="shared" si="142"/>
        <v>0</v>
      </c>
      <c r="AM322">
        <f t="shared" si="143"/>
        <v>0.49</v>
      </c>
      <c r="AN322">
        <f t="shared" si="144"/>
        <v>0.39</v>
      </c>
      <c r="AO322">
        <v>16.16</v>
      </c>
      <c r="AP322">
        <v>0.5</v>
      </c>
      <c r="AQ322" t="s">
        <v>192</v>
      </c>
      <c r="AR322">
        <v>1591804063.4709699</v>
      </c>
      <c r="AS322">
        <v>416.32838709677401</v>
      </c>
      <c r="AT322">
        <v>409.992161290323</v>
      </c>
      <c r="AU322">
        <v>34.7323709677419</v>
      </c>
      <c r="AV322">
        <v>34.489883870967702</v>
      </c>
      <c r="AW322">
        <v>1000.00009677419</v>
      </c>
      <c r="AX322">
        <v>101.70938709677399</v>
      </c>
      <c r="AY322">
        <v>0.15372516129032299</v>
      </c>
      <c r="AZ322">
        <v>34.565348387096797</v>
      </c>
      <c r="BA322">
        <v>999.9</v>
      </c>
      <c r="BB322">
        <v>999.9</v>
      </c>
      <c r="BC322">
        <v>9999.7177419354794</v>
      </c>
      <c r="BD322">
        <v>0</v>
      </c>
      <c r="BE322">
        <v>0.282605</v>
      </c>
      <c r="BF322">
        <v>1591804033.0999999</v>
      </c>
      <c r="BG322" t="s">
        <v>932</v>
      </c>
      <c r="BH322">
        <v>52</v>
      </c>
      <c r="BI322">
        <v>-2.0979999999999999</v>
      </c>
      <c r="BJ322">
        <v>0.14299999999999999</v>
      </c>
      <c r="BK322">
        <v>410</v>
      </c>
      <c r="BL322">
        <v>35</v>
      </c>
      <c r="BM322">
        <v>0.16</v>
      </c>
      <c r="BN322">
        <v>0.19</v>
      </c>
      <c r="BO322">
        <v>6.3288711904761898</v>
      </c>
      <c r="BP322">
        <v>0.113312729924634</v>
      </c>
      <c r="BQ322">
        <v>2.0779263152340001E-2</v>
      </c>
      <c r="BR322">
        <v>0</v>
      </c>
      <c r="BS322">
        <v>0.242978452380952</v>
      </c>
      <c r="BT322">
        <v>-1.1797115306701699E-2</v>
      </c>
      <c r="BU322">
        <v>1.66477833791742E-3</v>
      </c>
      <c r="BV322">
        <v>1</v>
      </c>
      <c r="BW322">
        <v>1</v>
      </c>
      <c r="BX322">
        <v>2</v>
      </c>
      <c r="BY322" t="s">
        <v>200</v>
      </c>
      <c r="BZ322">
        <v>100</v>
      </c>
      <c r="CA322">
        <v>100</v>
      </c>
      <c r="CB322">
        <v>-2.0979999999999999</v>
      </c>
      <c r="CC322">
        <v>0.14299999999999999</v>
      </c>
      <c r="CD322">
        <v>2</v>
      </c>
      <c r="CE322">
        <v>1070.6600000000001</v>
      </c>
      <c r="CF322">
        <v>727.57100000000003</v>
      </c>
      <c r="CG322">
        <v>35.995800000000003</v>
      </c>
      <c r="CH322">
        <v>38.273299999999999</v>
      </c>
      <c r="CI322">
        <v>29.9999</v>
      </c>
      <c r="CJ322">
        <v>38.148099999999999</v>
      </c>
      <c r="CK322">
        <v>38.196100000000001</v>
      </c>
      <c r="CL322">
        <v>30.9025</v>
      </c>
      <c r="CM322">
        <v>-30</v>
      </c>
      <c r="CN322">
        <v>-30</v>
      </c>
      <c r="CO322">
        <v>36</v>
      </c>
      <c r="CP322">
        <v>410</v>
      </c>
      <c r="CQ322">
        <v>20</v>
      </c>
      <c r="CR322">
        <v>97.467299999999994</v>
      </c>
      <c r="CS322">
        <v>104.71599999999999</v>
      </c>
    </row>
    <row r="323" spans="1:97" x14ac:dyDescent="0.25">
      <c r="A323">
        <v>307</v>
      </c>
      <c r="B323">
        <v>1591804077.0999999</v>
      </c>
      <c r="C323">
        <v>18642.399999856902</v>
      </c>
      <c r="D323" t="s">
        <v>941</v>
      </c>
      <c r="E323" t="s">
        <v>942</v>
      </c>
      <c r="F323">
        <v>1591804068.4709699</v>
      </c>
      <c r="G323">
        <f t="shared" si="116"/>
        <v>1.5532789371810107E-4</v>
      </c>
      <c r="H323">
        <f t="shared" si="117"/>
        <v>-3.9882089472810223</v>
      </c>
      <c r="I323">
        <f t="shared" si="118"/>
        <v>416.32796774193503</v>
      </c>
      <c r="J323">
        <f t="shared" si="119"/>
        <v>1215.6915993815501</v>
      </c>
      <c r="K323">
        <f t="shared" si="120"/>
        <v>123.83351326805287</v>
      </c>
      <c r="L323">
        <f t="shared" si="121"/>
        <v>42.408251355409362</v>
      </c>
      <c r="M323">
        <f t="shared" si="122"/>
        <v>7.7433006048528751E-3</v>
      </c>
      <c r="N323">
        <f t="shared" si="123"/>
        <v>2</v>
      </c>
      <c r="O323">
        <f t="shared" si="124"/>
        <v>7.7266840050030034E-3</v>
      </c>
      <c r="P323">
        <f t="shared" si="125"/>
        <v>4.8306674378299861E-3</v>
      </c>
      <c r="Q323">
        <f t="shared" si="126"/>
        <v>0</v>
      </c>
      <c r="R323">
        <f t="shared" si="127"/>
        <v>34.501339619251873</v>
      </c>
      <c r="S323">
        <f t="shared" si="128"/>
        <v>34.501339619251873</v>
      </c>
      <c r="T323">
        <f t="shared" si="129"/>
        <v>5.494255566186844</v>
      </c>
      <c r="U323">
        <f t="shared" si="130"/>
        <v>64.17874776991313</v>
      </c>
      <c r="V323">
        <f t="shared" si="131"/>
        <v>3.5373130251971556</v>
      </c>
      <c r="W323">
        <f t="shared" si="132"/>
        <v>5.5116579056337418</v>
      </c>
      <c r="X323">
        <f t="shared" si="133"/>
        <v>1.9569425409896883</v>
      </c>
      <c r="Y323">
        <f t="shared" si="134"/>
        <v>-6.8499601129682572</v>
      </c>
      <c r="Z323">
        <f t="shared" si="135"/>
        <v>6.1364788034605802</v>
      </c>
      <c r="AA323">
        <f t="shared" si="136"/>
        <v>0.71328329514122302</v>
      </c>
      <c r="AB323">
        <f t="shared" si="137"/>
        <v>-1.9801436645394688E-4</v>
      </c>
      <c r="AC323">
        <v>0</v>
      </c>
      <c r="AD323">
        <v>0</v>
      </c>
      <c r="AE323">
        <v>2</v>
      </c>
      <c r="AF323">
        <v>14</v>
      </c>
      <c r="AG323">
        <v>1</v>
      </c>
      <c r="AH323">
        <f t="shared" si="138"/>
        <v>1</v>
      </c>
      <c r="AI323">
        <f t="shared" si="139"/>
        <v>0</v>
      </c>
      <c r="AJ323">
        <f t="shared" si="140"/>
        <v>52445.415860548426</v>
      </c>
      <c r="AK323">
        <f t="shared" si="141"/>
        <v>0</v>
      </c>
      <c r="AL323">
        <f t="shared" si="142"/>
        <v>0</v>
      </c>
      <c r="AM323">
        <f t="shared" si="143"/>
        <v>0.49</v>
      </c>
      <c r="AN323">
        <f t="shared" si="144"/>
        <v>0.39</v>
      </c>
      <c r="AO323">
        <v>16.16</v>
      </c>
      <c r="AP323">
        <v>0.5</v>
      </c>
      <c r="AQ323" t="s">
        <v>192</v>
      </c>
      <c r="AR323">
        <v>1591804068.4709699</v>
      </c>
      <c r="AS323">
        <v>416.32796774193503</v>
      </c>
      <c r="AT323">
        <v>409.98751612903197</v>
      </c>
      <c r="AU323">
        <v>34.726316129032298</v>
      </c>
      <c r="AV323">
        <v>34.484022580645203</v>
      </c>
      <c r="AW323">
        <v>999.99867741935498</v>
      </c>
      <c r="AX323">
        <v>101.708870967742</v>
      </c>
      <c r="AY323">
        <v>0.153734096774194</v>
      </c>
      <c r="AZ323">
        <v>34.558251612903199</v>
      </c>
      <c r="BA323">
        <v>999.9</v>
      </c>
      <c r="BB323">
        <v>999.9</v>
      </c>
      <c r="BC323">
        <v>9997.2783870967705</v>
      </c>
      <c r="BD323">
        <v>0</v>
      </c>
      <c r="BE323">
        <v>0.282605</v>
      </c>
      <c r="BF323">
        <v>1591804033.0999999</v>
      </c>
      <c r="BG323" t="s">
        <v>932</v>
      </c>
      <c r="BH323">
        <v>52</v>
      </c>
      <c r="BI323">
        <v>-2.0979999999999999</v>
      </c>
      <c r="BJ323">
        <v>0.14299999999999999</v>
      </c>
      <c r="BK323">
        <v>410</v>
      </c>
      <c r="BL323">
        <v>35</v>
      </c>
      <c r="BM323">
        <v>0.16</v>
      </c>
      <c r="BN323">
        <v>0.19</v>
      </c>
      <c r="BO323">
        <v>6.33897380952381</v>
      </c>
      <c r="BP323">
        <v>3.5459168624896398E-2</v>
      </c>
      <c r="BQ323">
        <v>1.32829833769485E-2</v>
      </c>
      <c r="BR323">
        <v>1</v>
      </c>
      <c r="BS323">
        <v>0.24260592857142901</v>
      </c>
      <c r="BT323">
        <v>-2.5784004537755599E-3</v>
      </c>
      <c r="BU323">
        <v>1.4031026231493E-3</v>
      </c>
      <c r="BV323">
        <v>1</v>
      </c>
      <c r="BW323">
        <v>2</v>
      </c>
      <c r="BX323">
        <v>2</v>
      </c>
      <c r="BY323" t="s">
        <v>197</v>
      </c>
      <c r="BZ323">
        <v>100</v>
      </c>
      <c r="CA323">
        <v>100</v>
      </c>
      <c r="CB323">
        <v>-2.0979999999999999</v>
      </c>
      <c r="CC323">
        <v>0.14299999999999999</v>
      </c>
      <c r="CD323">
        <v>2</v>
      </c>
      <c r="CE323">
        <v>1070.6600000000001</v>
      </c>
      <c r="CF323">
        <v>727.58399999999995</v>
      </c>
      <c r="CG323">
        <v>35.996299999999998</v>
      </c>
      <c r="CH323">
        <v>38.270600000000002</v>
      </c>
      <c r="CI323">
        <v>29.9999</v>
      </c>
      <c r="CJ323">
        <v>38.146000000000001</v>
      </c>
      <c r="CK323">
        <v>38.195099999999996</v>
      </c>
      <c r="CL323">
        <v>30.903400000000001</v>
      </c>
      <c r="CM323">
        <v>-30</v>
      </c>
      <c r="CN323">
        <v>-30</v>
      </c>
      <c r="CO323">
        <v>36</v>
      </c>
      <c r="CP323">
        <v>410</v>
      </c>
      <c r="CQ323">
        <v>20</v>
      </c>
      <c r="CR323">
        <v>97.468900000000005</v>
      </c>
      <c r="CS323">
        <v>104.718</v>
      </c>
    </row>
    <row r="324" spans="1:97" x14ac:dyDescent="0.25">
      <c r="A324">
        <v>308</v>
      </c>
      <c r="B324">
        <v>1591804337.0999999</v>
      </c>
      <c r="C324">
        <v>18902.399999856902</v>
      </c>
      <c r="D324" t="s">
        <v>944</v>
      </c>
      <c r="E324" t="s">
        <v>945</v>
      </c>
      <c r="F324">
        <v>1591804325.14516</v>
      </c>
      <c r="G324">
        <f t="shared" si="116"/>
        <v>6.5578634187085335E-4</v>
      </c>
      <c r="H324">
        <f t="shared" si="117"/>
        <v>-3.5595923962083424</v>
      </c>
      <c r="I324">
        <f t="shared" si="118"/>
        <v>411.03909677419398</v>
      </c>
      <c r="J324">
        <f t="shared" si="119"/>
        <v>564.82907855023109</v>
      </c>
      <c r="K324">
        <f t="shared" si="120"/>
        <v>57.533206141845206</v>
      </c>
      <c r="L324">
        <f t="shared" si="121"/>
        <v>41.868235870162401</v>
      </c>
      <c r="M324">
        <f t="shared" si="122"/>
        <v>3.3976465922077398E-2</v>
      </c>
      <c r="N324">
        <f t="shared" si="123"/>
        <v>2</v>
      </c>
      <c r="O324">
        <f t="shared" si="124"/>
        <v>3.3659033145229104E-2</v>
      </c>
      <c r="P324">
        <f t="shared" si="125"/>
        <v>2.1065168539418012E-2</v>
      </c>
      <c r="Q324">
        <f t="shared" si="126"/>
        <v>0</v>
      </c>
      <c r="R324">
        <f t="shared" si="127"/>
        <v>34.25984180165225</v>
      </c>
      <c r="S324">
        <f t="shared" si="128"/>
        <v>34.25984180165225</v>
      </c>
      <c r="T324">
        <f t="shared" si="129"/>
        <v>5.4209415548166913</v>
      </c>
      <c r="U324">
        <f t="shared" si="130"/>
        <v>64.135347142381733</v>
      </c>
      <c r="V324">
        <f t="shared" si="131"/>
        <v>3.5235240677728381</v>
      </c>
      <c r="W324">
        <f t="shared" si="132"/>
        <v>5.4938878867382526</v>
      </c>
      <c r="X324">
        <f t="shared" si="133"/>
        <v>1.8974174870438532</v>
      </c>
      <c r="Y324">
        <f t="shared" si="134"/>
        <v>-28.920177676504633</v>
      </c>
      <c r="Z324">
        <f t="shared" si="135"/>
        <v>25.90942599155434</v>
      </c>
      <c r="AA324">
        <f t="shared" si="136"/>
        <v>3.0072244290171444</v>
      </c>
      <c r="AB324">
        <f t="shared" si="137"/>
        <v>-3.5272559331467335E-3</v>
      </c>
      <c r="AC324">
        <v>0</v>
      </c>
      <c r="AD324">
        <v>0</v>
      </c>
      <c r="AE324">
        <v>2</v>
      </c>
      <c r="AF324">
        <v>15</v>
      </c>
      <c r="AG324">
        <v>2</v>
      </c>
      <c r="AH324">
        <f t="shared" si="138"/>
        <v>1</v>
      </c>
      <c r="AI324">
        <f t="shared" si="139"/>
        <v>0</v>
      </c>
      <c r="AJ324">
        <f t="shared" si="140"/>
        <v>52456.922310441754</v>
      </c>
      <c r="AK324">
        <f t="shared" si="141"/>
        <v>0</v>
      </c>
      <c r="AL324">
        <f t="shared" si="142"/>
        <v>0</v>
      </c>
      <c r="AM324">
        <f t="shared" si="143"/>
        <v>0.49</v>
      </c>
      <c r="AN324">
        <f t="shared" si="144"/>
        <v>0.39</v>
      </c>
      <c r="AO324">
        <v>3.25</v>
      </c>
      <c r="AP324">
        <v>0.5</v>
      </c>
      <c r="AQ324" t="s">
        <v>192</v>
      </c>
      <c r="AR324">
        <v>1591804325.14516</v>
      </c>
      <c r="AS324">
        <v>411.03909677419398</v>
      </c>
      <c r="AT324">
        <v>409.96996774193599</v>
      </c>
      <c r="AU324">
        <v>34.592003225806401</v>
      </c>
      <c r="AV324">
        <v>34.386270967741901</v>
      </c>
      <c r="AW324">
        <v>1000.12487096774</v>
      </c>
      <c r="AX324">
        <v>101.706290322581</v>
      </c>
      <c r="AY324">
        <v>0.15320722580645199</v>
      </c>
      <c r="AZ324">
        <v>34.500135483870999</v>
      </c>
      <c r="BA324">
        <v>999.9</v>
      </c>
      <c r="BB324">
        <v>999.9</v>
      </c>
      <c r="BC324">
        <v>9997.8596774193593</v>
      </c>
      <c r="BD324">
        <v>0</v>
      </c>
      <c r="BE324">
        <v>0.282605</v>
      </c>
      <c r="BF324">
        <v>1591804324.5999999</v>
      </c>
      <c r="BG324" t="s">
        <v>946</v>
      </c>
      <c r="BH324">
        <v>53</v>
      </c>
      <c r="BI324">
        <v>-2.0830000000000002</v>
      </c>
      <c r="BJ324">
        <v>0.14799999999999999</v>
      </c>
      <c r="BK324">
        <v>410</v>
      </c>
      <c r="BL324">
        <v>34</v>
      </c>
      <c r="BM324">
        <v>0.41</v>
      </c>
      <c r="BN324">
        <v>0.24</v>
      </c>
      <c r="BO324">
        <v>0.56050982285714301</v>
      </c>
      <c r="BP324">
        <v>5.6339393615448099</v>
      </c>
      <c r="BQ324">
        <v>0.63244630111306199</v>
      </c>
      <c r="BR324">
        <v>0</v>
      </c>
      <c r="BS324">
        <v>0.106928697119048</v>
      </c>
      <c r="BT324">
        <v>1.08791193951434</v>
      </c>
      <c r="BU324">
        <v>0.121308331997107</v>
      </c>
      <c r="BV324">
        <v>0</v>
      </c>
      <c r="BW324">
        <v>0</v>
      </c>
      <c r="BX324">
        <v>2</v>
      </c>
      <c r="BY324" t="s">
        <v>194</v>
      </c>
      <c r="BZ324">
        <v>100</v>
      </c>
      <c r="CA324">
        <v>100</v>
      </c>
      <c r="CB324">
        <v>-2.0830000000000002</v>
      </c>
      <c r="CC324">
        <v>0.14799999999999999</v>
      </c>
      <c r="CD324">
        <v>2</v>
      </c>
      <c r="CE324">
        <v>1068.9100000000001</v>
      </c>
      <c r="CF324">
        <v>725.01099999999997</v>
      </c>
      <c r="CG324">
        <v>35.997399999999999</v>
      </c>
      <c r="CH324">
        <v>38.184800000000003</v>
      </c>
      <c r="CI324">
        <v>30.0001</v>
      </c>
      <c r="CJ324">
        <v>38.080399999999997</v>
      </c>
      <c r="CK324">
        <v>38.126899999999999</v>
      </c>
      <c r="CL324">
        <v>30.924299999999999</v>
      </c>
      <c r="CM324">
        <v>-30</v>
      </c>
      <c r="CN324">
        <v>-30</v>
      </c>
      <c r="CO324">
        <v>36</v>
      </c>
      <c r="CP324">
        <v>410</v>
      </c>
      <c r="CQ324">
        <v>20</v>
      </c>
      <c r="CR324">
        <v>97.482399999999998</v>
      </c>
      <c r="CS324">
        <v>104.726</v>
      </c>
    </row>
    <row r="325" spans="1:97" x14ac:dyDescent="0.25">
      <c r="A325">
        <v>309</v>
      </c>
      <c r="B325">
        <v>1591804342.0999999</v>
      </c>
      <c r="C325">
        <v>18907.399999856902</v>
      </c>
      <c r="D325" t="s">
        <v>947</v>
      </c>
      <c r="E325" t="s">
        <v>948</v>
      </c>
      <c r="F325">
        <v>1591804333.7451601</v>
      </c>
      <c r="G325">
        <f t="shared" si="116"/>
        <v>7.373707776483383E-4</v>
      </c>
      <c r="H325">
        <f t="shared" si="117"/>
        <v>-4.0214675718977704</v>
      </c>
      <c r="I325">
        <f t="shared" si="118"/>
        <v>411.18193548387097</v>
      </c>
      <c r="J325">
        <f t="shared" si="119"/>
        <v>564.62725670258351</v>
      </c>
      <c r="K325">
        <f t="shared" si="120"/>
        <v>57.512473435048186</v>
      </c>
      <c r="L325">
        <f t="shared" si="121"/>
        <v>41.882657737057173</v>
      </c>
      <c r="M325">
        <f t="shared" si="122"/>
        <v>3.853082257197539E-2</v>
      </c>
      <c r="N325">
        <f t="shared" si="123"/>
        <v>2</v>
      </c>
      <c r="O325">
        <f t="shared" si="124"/>
        <v>3.8123136807284991E-2</v>
      </c>
      <c r="P325">
        <f t="shared" si="125"/>
        <v>2.3863229920442632E-2</v>
      </c>
      <c r="Q325">
        <f t="shared" si="126"/>
        <v>0</v>
      </c>
      <c r="R325">
        <f t="shared" si="127"/>
        <v>34.220954786952355</v>
      </c>
      <c r="S325">
        <f t="shared" si="128"/>
        <v>34.220954786952355</v>
      </c>
      <c r="T325">
        <f t="shared" si="129"/>
        <v>5.409216086467957</v>
      </c>
      <c r="U325">
        <f t="shared" si="130"/>
        <v>64.203037606332373</v>
      </c>
      <c r="V325">
        <f t="shared" si="131"/>
        <v>3.5254808571802014</v>
      </c>
      <c r="W325">
        <f t="shared" si="132"/>
        <v>5.4911433923065376</v>
      </c>
      <c r="X325">
        <f t="shared" si="133"/>
        <v>1.8837352292877556</v>
      </c>
      <c r="Y325">
        <f t="shared" si="134"/>
        <v>-32.518051294291716</v>
      </c>
      <c r="Z325">
        <f t="shared" si="135"/>
        <v>29.133006922614396</v>
      </c>
      <c r="AA325">
        <f t="shared" si="136"/>
        <v>3.380585361561276</v>
      </c>
      <c r="AB325">
        <f t="shared" si="137"/>
        <v>-4.4590101160437712E-3</v>
      </c>
      <c r="AC325">
        <v>0</v>
      </c>
      <c r="AD325">
        <v>0</v>
      </c>
      <c r="AE325">
        <v>2</v>
      </c>
      <c r="AF325">
        <v>15</v>
      </c>
      <c r="AG325">
        <v>2</v>
      </c>
      <c r="AH325">
        <f t="shared" si="138"/>
        <v>1</v>
      </c>
      <c r="AI325">
        <f t="shared" si="139"/>
        <v>0</v>
      </c>
      <c r="AJ325">
        <f t="shared" si="140"/>
        <v>52430.552455960453</v>
      </c>
      <c r="AK325">
        <f t="shared" si="141"/>
        <v>0</v>
      </c>
      <c r="AL325">
        <f t="shared" si="142"/>
        <v>0</v>
      </c>
      <c r="AM325">
        <f t="shared" si="143"/>
        <v>0.49</v>
      </c>
      <c r="AN325">
        <f t="shared" si="144"/>
        <v>0.39</v>
      </c>
      <c r="AO325">
        <v>3.25</v>
      </c>
      <c r="AP325">
        <v>0.5</v>
      </c>
      <c r="AQ325" t="s">
        <v>192</v>
      </c>
      <c r="AR325">
        <v>1591804333.7451601</v>
      </c>
      <c r="AS325">
        <v>411.18193548387097</v>
      </c>
      <c r="AT325">
        <v>409.97364516128999</v>
      </c>
      <c r="AU325">
        <v>34.611319354838699</v>
      </c>
      <c r="AV325">
        <v>34.3799967741936</v>
      </c>
      <c r="AW325">
        <v>1000.12309677419</v>
      </c>
      <c r="AX325">
        <v>101.705870967742</v>
      </c>
      <c r="AY325">
        <v>0.15331622580645199</v>
      </c>
      <c r="AZ325">
        <v>34.491145161290298</v>
      </c>
      <c r="BA325">
        <v>999.9</v>
      </c>
      <c r="BB325">
        <v>999.9</v>
      </c>
      <c r="BC325">
        <v>9992.3587096774208</v>
      </c>
      <c r="BD325">
        <v>0</v>
      </c>
      <c r="BE325">
        <v>0.282605</v>
      </c>
      <c r="BF325">
        <v>1591804324.5999999</v>
      </c>
      <c r="BG325" t="s">
        <v>946</v>
      </c>
      <c r="BH325">
        <v>53</v>
      </c>
      <c r="BI325">
        <v>-2.0830000000000002</v>
      </c>
      <c r="BJ325">
        <v>0.14799999999999999</v>
      </c>
      <c r="BK325">
        <v>410</v>
      </c>
      <c r="BL325">
        <v>34</v>
      </c>
      <c r="BM325">
        <v>0.41</v>
      </c>
      <c r="BN325">
        <v>0.24</v>
      </c>
      <c r="BO325">
        <v>0.88957983261904805</v>
      </c>
      <c r="BP325">
        <v>5.2177992284044796</v>
      </c>
      <c r="BQ325">
        <v>0.605672005787248</v>
      </c>
      <c r="BR325">
        <v>0</v>
      </c>
      <c r="BS325">
        <v>0.16992333688095199</v>
      </c>
      <c r="BT325">
        <v>1.00484811679287</v>
      </c>
      <c r="BU325">
        <v>0.115777173741372</v>
      </c>
      <c r="BV325">
        <v>0</v>
      </c>
      <c r="BW325">
        <v>0</v>
      </c>
      <c r="BX325">
        <v>2</v>
      </c>
      <c r="BY325" t="s">
        <v>194</v>
      </c>
      <c r="BZ325">
        <v>100</v>
      </c>
      <c r="CA325">
        <v>100</v>
      </c>
      <c r="CB325">
        <v>-2.0830000000000002</v>
      </c>
      <c r="CC325">
        <v>0.14799999999999999</v>
      </c>
      <c r="CD325">
        <v>2</v>
      </c>
      <c r="CE325">
        <v>1069.44</v>
      </c>
      <c r="CF325">
        <v>725.84699999999998</v>
      </c>
      <c r="CG325">
        <v>35.997900000000001</v>
      </c>
      <c r="CH325">
        <v>38.184800000000003</v>
      </c>
      <c r="CI325">
        <v>30</v>
      </c>
      <c r="CJ325">
        <v>38.076700000000002</v>
      </c>
      <c r="CK325">
        <v>38.124099999999999</v>
      </c>
      <c r="CL325">
        <v>30.9255</v>
      </c>
      <c r="CM325">
        <v>-30</v>
      </c>
      <c r="CN325">
        <v>-30</v>
      </c>
      <c r="CO325">
        <v>36</v>
      </c>
      <c r="CP325">
        <v>410</v>
      </c>
      <c r="CQ325">
        <v>20</v>
      </c>
      <c r="CR325">
        <v>97.481899999999996</v>
      </c>
      <c r="CS325">
        <v>104.727</v>
      </c>
    </row>
    <row r="326" spans="1:97" x14ac:dyDescent="0.25">
      <c r="A326">
        <v>310</v>
      </c>
      <c r="B326">
        <v>1591804347.0999999</v>
      </c>
      <c r="C326">
        <v>18912.399999856902</v>
      </c>
      <c r="D326" t="s">
        <v>949</v>
      </c>
      <c r="E326" t="s">
        <v>950</v>
      </c>
      <c r="F326">
        <v>1591804338.53548</v>
      </c>
      <c r="G326">
        <f t="shared" si="116"/>
        <v>8.3330297120248168E-4</v>
      </c>
      <c r="H326">
        <f t="shared" si="117"/>
        <v>-4.5081384632241761</v>
      </c>
      <c r="I326">
        <f t="shared" si="118"/>
        <v>411.32890322580602</v>
      </c>
      <c r="J326">
        <f t="shared" si="119"/>
        <v>562.3535002223631</v>
      </c>
      <c r="K326">
        <f t="shared" si="120"/>
        <v>57.28091238878374</v>
      </c>
      <c r="L326">
        <f t="shared" si="121"/>
        <v>41.897658428969336</v>
      </c>
      <c r="M326">
        <f t="shared" si="122"/>
        <v>4.3916218860424183E-2</v>
      </c>
      <c r="N326">
        <f t="shared" si="123"/>
        <v>2</v>
      </c>
      <c r="O326">
        <f t="shared" si="124"/>
        <v>4.3387449093899577E-2</v>
      </c>
      <c r="P326">
        <f t="shared" si="125"/>
        <v>2.7164133028060561E-2</v>
      </c>
      <c r="Q326">
        <f t="shared" si="126"/>
        <v>0</v>
      </c>
      <c r="R326">
        <f t="shared" si="127"/>
        <v>34.185925544331518</v>
      </c>
      <c r="S326">
        <f t="shared" si="128"/>
        <v>34.185925544331518</v>
      </c>
      <c r="T326">
        <f t="shared" si="129"/>
        <v>5.3986727245573496</v>
      </c>
      <c r="U326">
        <f t="shared" si="130"/>
        <v>64.249918774383119</v>
      </c>
      <c r="V326">
        <f t="shared" si="131"/>
        <v>3.5280792067986595</v>
      </c>
      <c r="W326">
        <f t="shared" si="132"/>
        <v>5.4911808047379642</v>
      </c>
      <c r="X326">
        <f t="shared" si="133"/>
        <v>1.8705935177586901</v>
      </c>
      <c r="Y326">
        <f t="shared" si="134"/>
        <v>-36.748661030029439</v>
      </c>
      <c r="Z326">
        <f t="shared" si="135"/>
        <v>32.923217114452008</v>
      </c>
      <c r="AA326">
        <f t="shared" si="136"/>
        <v>3.8197496252230185</v>
      </c>
      <c r="AB326">
        <f t="shared" si="137"/>
        <v>-5.6942903544126011E-3</v>
      </c>
      <c r="AC326">
        <v>0</v>
      </c>
      <c r="AD326">
        <v>0</v>
      </c>
      <c r="AE326">
        <v>2</v>
      </c>
      <c r="AF326">
        <v>14</v>
      </c>
      <c r="AG326">
        <v>1</v>
      </c>
      <c r="AH326">
        <f t="shared" si="138"/>
        <v>1</v>
      </c>
      <c r="AI326">
        <f t="shared" si="139"/>
        <v>0</v>
      </c>
      <c r="AJ326">
        <f t="shared" si="140"/>
        <v>52476.459969931173</v>
      </c>
      <c r="AK326">
        <f t="shared" si="141"/>
        <v>0</v>
      </c>
      <c r="AL326">
        <f t="shared" si="142"/>
        <v>0</v>
      </c>
      <c r="AM326">
        <f t="shared" si="143"/>
        <v>0.49</v>
      </c>
      <c r="AN326">
        <f t="shared" si="144"/>
        <v>0.39</v>
      </c>
      <c r="AO326">
        <v>3.25</v>
      </c>
      <c r="AP326">
        <v>0.5</v>
      </c>
      <c r="AQ326" t="s">
        <v>192</v>
      </c>
      <c r="AR326">
        <v>1591804338.53548</v>
      </c>
      <c r="AS326">
        <v>411.32890322580602</v>
      </c>
      <c r="AT326">
        <v>409.975161290323</v>
      </c>
      <c r="AU326">
        <v>34.636803225806503</v>
      </c>
      <c r="AV326">
        <v>34.375361290322601</v>
      </c>
      <c r="AW326">
        <v>1000.00409677419</v>
      </c>
      <c r="AX326">
        <v>101.705806451613</v>
      </c>
      <c r="AY326">
        <v>0.15345532258064501</v>
      </c>
      <c r="AZ326">
        <v>34.491267741935502</v>
      </c>
      <c r="BA326">
        <v>999.9</v>
      </c>
      <c r="BB326">
        <v>999.9</v>
      </c>
      <c r="BC326">
        <v>10001.4909677419</v>
      </c>
      <c r="BD326">
        <v>0</v>
      </c>
      <c r="BE326">
        <v>0.282605</v>
      </c>
      <c r="BF326">
        <v>1591804324.5999999</v>
      </c>
      <c r="BG326" t="s">
        <v>946</v>
      </c>
      <c r="BH326">
        <v>53</v>
      </c>
      <c r="BI326">
        <v>-2.0830000000000002</v>
      </c>
      <c r="BJ326">
        <v>0.14799999999999999</v>
      </c>
      <c r="BK326">
        <v>410</v>
      </c>
      <c r="BL326">
        <v>34</v>
      </c>
      <c r="BM326">
        <v>0.41</v>
      </c>
      <c r="BN326">
        <v>0.24</v>
      </c>
      <c r="BO326">
        <v>1.2129653423809501</v>
      </c>
      <c r="BP326">
        <v>2.0983708265159402</v>
      </c>
      <c r="BQ326">
        <v>0.344217551947605</v>
      </c>
      <c r="BR326">
        <v>0</v>
      </c>
      <c r="BS326">
        <v>0.233542130238095</v>
      </c>
      <c r="BT326">
        <v>0.42140502612000003</v>
      </c>
      <c r="BU326">
        <v>6.5855078067955305E-2</v>
      </c>
      <c r="BV326">
        <v>0</v>
      </c>
      <c r="BW326">
        <v>0</v>
      </c>
      <c r="BX326">
        <v>2</v>
      </c>
      <c r="BY326" t="s">
        <v>194</v>
      </c>
      <c r="BZ326">
        <v>100</v>
      </c>
      <c r="CA326">
        <v>100</v>
      </c>
      <c r="CB326">
        <v>-2.0830000000000002</v>
      </c>
      <c r="CC326">
        <v>0.14799999999999999</v>
      </c>
      <c r="CD326">
        <v>2</v>
      </c>
      <c r="CE326">
        <v>1070.5899999999999</v>
      </c>
      <c r="CF326">
        <v>725.83699999999999</v>
      </c>
      <c r="CG326">
        <v>35.997300000000003</v>
      </c>
      <c r="CH326">
        <v>38.184800000000003</v>
      </c>
      <c r="CI326">
        <v>30.0001</v>
      </c>
      <c r="CJ326">
        <v>38.075200000000002</v>
      </c>
      <c r="CK326">
        <v>38.1233</v>
      </c>
      <c r="CL326">
        <v>30.926400000000001</v>
      </c>
      <c r="CM326">
        <v>-30</v>
      </c>
      <c r="CN326">
        <v>-30</v>
      </c>
      <c r="CO326">
        <v>36</v>
      </c>
      <c r="CP326">
        <v>410</v>
      </c>
      <c r="CQ326">
        <v>20</v>
      </c>
      <c r="CR326">
        <v>97.480699999999999</v>
      </c>
      <c r="CS326">
        <v>104.727</v>
      </c>
    </row>
    <row r="327" spans="1:97" x14ac:dyDescent="0.25">
      <c r="A327">
        <v>311</v>
      </c>
      <c r="B327">
        <v>1591804352.0999999</v>
      </c>
      <c r="C327">
        <v>18917.399999856902</v>
      </c>
      <c r="D327" t="s">
        <v>951</v>
      </c>
      <c r="E327" t="s">
        <v>952</v>
      </c>
      <c r="F327">
        <v>1591804343.4709699</v>
      </c>
      <c r="G327">
        <f t="shared" si="116"/>
        <v>8.3616089236720884E-4</v>
      </c>
      <c r="H327">
        <f t="shared" si="117"/>
        <v>-4.5051101512653986</v>
      </c>
      <c r="I327">
        <f t="shared" si="118"/>
        <v>411.33122580645198</v>
      </c>
      <c r="J327">
        <f t="shared" si="119"/>
        <v>561.69319267112212</v>
      </c>
      <c r="K327">
        <f t="shared" si="120"/>
        <v>57.213383140475109</v>
      </c>
      <c r="L327">
        <f t="shared" si="121"/>
        <v>41.897696690593591</v>
      </c>
      <c r="M327">
        <f t="shared" si="122"/>
        <v>4.4066749380170189E-2</v>
      </c>
      <c r="N327">
        <f t="shared" si="123"/>
        <v>2</v>
      </c>
      <c r="O327">
        <f t="shared" si="124"/>
        <v>4.3534372198221857E-2</v>
      </c>
      <c r="P327">
        <f t="shared" si="125"/>
        <v>2.7256278656751943E-2</v>
      </c>
      <c r="Q327">
        <f t="shared" si="126"/>
        <v>0</v>
      </c>
      <c r="R327">
        <f t="shared" si="127"/>
        <v>34.184865426221094</v>
      </c>
      <c r="S327">
        <f t="shared" si="128"/>
        <v>34.184865426221094</v>
      </c>
      <c r="T327">
        <f t="shared" si="129"/>
        <v>5.3983539211005507</v>
      </c>
      <c r="U327">
        <f t="shared" si="130"/>
        <v>64.242731590630484</v>
      </c>
      <c r="V327">
        <f t="shared" si="131"/>
        <v>3.5276820155617616</v>
      </c>
      <c r="W327">
        <f t="shared" si="132"/>
        <v>5.4911768665768541</v>
      </c>
      <c r="X327">
        <f t="shared" si="133"/>
        <v>1.870671905538789</v>
      </c>
      <c r="Y327">
        <f t="shared" si="134"/>
        <v>-36.874695353393911</v>
      </c>
      <c r="Z327">
        <f t="shared" si="135"/>
        <v>33.036132012171478</v>
      </c>
      <c r="AA327">
        <f t="shared" si="136"/>
        <v>3.8328299386173788</v>
      </c>
      <c r="AB327">
        <f t="shared" si="137"/>
        <v>-5.7334026050526177E-3</v>
      </c>
      <c r="AC327">
        <v>0</v>
      </c>
      <c r="AD327">
        <v>0</v>
      </c>
      <c r="AE327">
        <v>2</v>
      </c>
      <c r="AF327">
        <v>13</v>
      </c>
      <c r="AG327">
        <v>1</v>
      </c>
      <c r="AH327">
        <f t="shared" si="138"/>
        <v>1</v>
      </c>
      <c r="AI327">
        <f t="shared" si="139"/>
        <v>0</v>
      </c>
      <c r="AJ327">
        <f t="shared" si="140"/>
        <v>52491.767424886821</v>
      </c>
      <c r="AK327">
        <f t="shared" si="141"/>
        <v>0</v>
      </c>
      <c r="AL327">
        <f t="shared" si="142"/>
        <v>0</v>
      </c>
      <c r="AM327">
        <f t="shared" si="143"/>
        <v>0.49</v>
      </c>
      <c r="AN327">
        <f t="shared" si="144"/>
        <v>0.39</v>
      </c>
      <c r="AO327">
        <v>3.25</v>
      </c>
      <c r="AP327">
        <v>0.5</v>
      </c>
      <c r="AQ327" t="s">
        <v>192</v>
      </c>
      <c r="AR327">
        <v>1591804343.4709699</v>
      </c>
      <c r="AS327">
        <v>411.33122580645198</v>
      </c>
      <c r="AT327">
        <v>409.97883870967701</v>
      </c>
      <c r="AU327">
        <v>34.633067741935498</v>
      </c>
      <c r="AV327">
        <v>34.370725806451603</v>
      </c>
      <c r="AW327">
        <v>999.99519354838696</v>
      </c>
      <c r="AX327">
        <v>101.70541935483899</v>
      </c>
      <c r="AY327">
        <v>0.153360290322581</v>
      </c>
      <c r="AZ327">
        <v>34.4912548387097</v>
      </c>
      <c r="BA327">
        <v>999.9</v>
      </c>
      <c r="BB327">
        <v>999.9</v>
      </c>
      <c r="BC327">
        <v>10004.5722580645</v>
      </c>
      <c r="BD327">
        <v>0</v>
      </c>
      <c r="BE327">
        <v>0.282605</v>
      </c>
      <c r="BF327">
        <v>1591804324.5999999</v>
      </c>
      <c r="BG327" t="s">
        <v>946</v>
      </c>
      <c r="BH327">
        <v>53</v>
      </c>
      <c r="BI327">
        <v>-2.0830000000000002</v>
      </c>
      <c r="BJ327">
        <v>0.14799999999999999</v>
      </c>
      <c r="BK327">
        <v>410</v>
      </c>
      <c r="BL327">
        <v>34</v>
      </c>
      <c r="BM327">
        <v>0.41</v>
      </c>
      <c r="BN327">
        <v>0.24</v>
      </c>
      <c r="BO327">
        <v>1.35199047619048</v>
      </c>
      <c r="BP327">
        <v>-3.83243497286316E-2</v>
      </c>
      <c r="BQ327">
        <v>1.56103901528957E-2</v>
      </c>
      <c r="BR327">
        <v>1</v>
      </c>
      <c r="BS327">
        <v>0.26195092857142899</v>
      </c>
      <c r="BT327">
        <v>1.4772738027716399E-2</v>
      </c>
      <c r="BU327">
        <v>1.9693988978131101E-3</v>
      </c>
      <c r="BV327">
        <v>1</v>
      </c>
      <c r="BW327">
        <v>2</v>
      </c>
      <c r="BX327">
        <v>2</v>
      </c>
      <c r="BY327" t="s">
        <v>197</v>
      </c>
      <c r="BZ327">
        <v>100</v>
      </c>
      <c r="CA327">
        <v>100</v>
      </c>
      <c r="CB327">
        <v>-2.0830000000000002</v>
      </c>
      <c r="CC327">
        <v>0.14799999999999999</v>
      </c>
      <c r="CD327">
        <v>2</v>
      </c>
      <c r="CE327">
        <v>1071.52</v>
      </c>
      <c r="CF327">
        <v>725.88400000000001</v>
      </c>
      <c r="CG327">
        <v>35.997500000000002</v>
      </c>
      <c r="CH327">
        <v>38.1845</v>
      </c>
      <c r="CI327">
        <v>30</v>
      </c>
      <c r="CJ327">
        <v>38.073999999999998</v>
      </c>
      <c r="CK327">
        <v>38.1233</v>
      </c>
      <c r="CL327">
        <v>30.926500000000001</v>
      </c>
      <c r="CM327">
        <v>-30</v>
      </c>
      <c r="CN327">
        <v>-30</v>
      </c>
      <c r="CO327">
        <v>36</v>
      </c>
      <c r="CP327">
        <v>410</v>
      </c>
      <c r="CQ327">
        <v>20</v>
      </c>
      <c r="CR327">
        <v>97.479399999999998</v>
      </c>
      <c r="CS327">
        <v>104.726</v>
      </c>
    </row>
    <row r="328" spans="1:97" x14ac:dyDescent="0.25">
      <c r="A328">
        <v>312</v>
      </c>
      <c r="B328">
        <v>1591804357.0999999</v>
      </c>
      <c r="C328">
        <v>18922.399999856902</v>
      </c>
      <c r="D328" t="s">
        <v>953</v>
      </c>
      <c r="E328" t="s">
        <v>954</v>
      </c>
      <c r="F328">
        <v>1591804348.47419</v>
      </c>
      <c r="G328">
        <f t="shared" si="116"/>
        <v>8.3729329904390403E-4</v>
      </c>
      <c r="H328">
        <f t="shared" si="117"/>
        <v>-4.5156843717668584</v>
      </c>
      <c r="I328">
        <f t="shared" si="118"/>
        <v>411.33809677419401</v>
      </c>
      <c r="J328">
        <f t="shared" si="119"/>
        <v>561.81316906880068</v>
      </c>
      <c r="K328">
        <f t="shared" si="120"/>
        <v>57.22555743128094</v>
      </c>
      <c r="L328">
        <f t="shared" si="121"/>
        <v>41.898362616955318</v>
      </c>
      <c r="M328">
        <f t="shared" si="122"/>
        <v>4.414152510153057E-2</v>
      </c>
      <c r="N328">
        <f t="shared" si="123"/>
        <v>2</v>
      </c>
      <c r="O328">
        <f t="shared" si="124"/>
        <v>4.3607351444131991E-2</v>
      </c>
      <c r="P328">
        <f t="shared" si="125"/>
        <v>2.73020493839689E-2</v>
      </c>
      <c r="Q328">
        <f t="shared" si="126"/>
        <v>0</v>
      </c>
      <c r="R328">
        <f t="shared" si="127"/>
        <v>34.181365653366079</v>
      </c>
      <c r="S328">
        <f t="shared" si="128"/>
        <v>34.181365653366079</v>
      </c>
      <c r="T328">
        <f t="shared" si="129"/>
        <v>5.3973015699840987</v>
      </c>
      <c r="U328">
        <f t="shared" si="130"/>
        <v>64.245295596915327</v>
      </c>
      <c r="V328">
        <f t="shared" si="131"/>
        <v>3.5272181650264582</v>
      </c>
      <c r="W328">
        <f t="shared" si="132"/>
        <v>5.490235716490055</v>
      </c>
      <c r="X328">
        <f t="shared" si="133"/>
        <v>1.8700834049576405</v>
      </c>
      <c r="Y328">
        <f t="shared" si="134"/>
        <v>-36.924634487836165</v>
      </c>
      <c r="Z328">
        <f t="shared" si="135"/>
        <v>33.080976217258637</v>
      </c>
      <c r="AA328">
        <f t="shared" si="136"/>
        <v>3.8379094125709234</v>
      </c>
      <c r="AB328">
        <f t="shared" si="137"/>
        <v>-5.7488580066049622E-3</v>
      </c>
      <c r="AC328">
        <v>0</v>
      </c>
      <c r="AD328">
        <v>0</v>
      </c>
      <c r="AE328">
        <v>2</v>
      </c>
      <c r="AF328">
        <v>13</v>
      </c>
      <c r="AG328">
        <v>1</v>
      </c>
      <c r="AH328">
        <f t="shared" si="138"/>
        <v>1</v>
      </c>
      <c r="AI328">
        <f t="shared" si="139"/>
        <v>0</v>
      </c>
      <c r="AJ328">
        <f t="shared" si="140"/>
        <v>52513.584342601629</v>
      </c>
      <c r="AK328">
        <f t="shared" si="141"/>
        <v>0</v>
      </c>
      <c r="AL328">
        <f t="shared" si="142"/>
        <v>0</v>
      </c>
      <c r="AM328">
        <f t="shared" si="143"/>
        <v>0.49</v>
      </c>
      <c r="AN328">
        <f t="shared" si="144"/>
        <v>0.39</v>
      </c>
      <c r="AO328">
        <v>3.25</v>
      </c>
      <c r="AP328">
        <v>0.5</v>
      </c>
      <c r="AQ328" t="s">
        <v>192</v>
      </c>
      <c r="AR328">
        <v>1591804348.47419</v>
      </c>
      <c r="AS328">
        <v>411.33809677419401</v>
      </c>
      <c r="AT328">
        <v>409.98245161290299</v>
      </c>
      <c r="AU328">
        <v>34.628541935483902</v>
      </c>
      <c r="AV328">
        <v>34.365848387096797</v>
      </c>
      <c r="AW328">
        <v>1000.01387096774</v>
      </c>
      <c r="AX328">
        <v>101.70535483870999</v>
      </c>
      <c r="AY328">
        <v>0.15334229032258101</v>
      </c>
      <c r="AZ328">
        <v>34.488170967741901</v>
      </c>
      <c r="BA328">
        <v>999.9</v>
      </c>
      <c r="BB328">
        <v>999.9</v>
      </c>
      <c r="BC328">
        <v>10008.810322580601</v>
      </c>
      <c r="BD328">
        <v>0</v>
      </c>
      <c r="BE328">
        <v>0.282605</v>
      </c>
      <c r="BF328">
        <v>1591804324.5999999</v>
      </c>
      <c r="BG328" t="s">
        <v>946</v>
      </c>
      <c r="BH328">
        <v>53</v>
      </c>
      <c r="BI328">
        <v>-2.0830000000000002</v>
      </c>
      <c r="BJ328">
        <v>0.14799999999999999</v>
      </c>
      <c r="BK328">
        <v>410</v>
      </c>
      <c r="BL328">
        <v>34</v>
      </c>
      <c r="BM328">
        <v>0.41</v>
      </c>
      <c r="BN328">
        <v>0.24</v>
      </c>
      <c r="BO328">
        <v>1.3578630952380999</v>
      </c>
      <c r="BP328">
        <v>1.9698609014704702E-2</v>
      </c>
      <c r="BQ328">
        <v>1.7891307345041602E-2</v>
      </c>
      <c r="BR328">
        <v>1</v>
      </c>
      <c r="BS328">
        <v>0.26220302380952398</v>
      </c>
      <c r="BT328">
        <v>4.1205164600891797E-3</v>
      </c>
      <c r="BU328">
        <v>1.85114332094282E-3</v>
      </c>
      <c r="BV328">
        <v>1</v>
      </c>
      <c r="BW328">
        <v>2</v>
      </c>
      <c r="BX328">
        <v>2</v>
      </c>
      <c r="BY328" t="s">
        <v>197</v>
      </c>
      <c r="BZ328">
        <v>100</v>
      </c>
      <c r="CA328">
        <v>100</v>
      </c>
      <c r="CB328">
        <v>-2.0830000000000002</v>
      </c>
      <c r="CC328">
        <v>0.14799999999999999</v>
      </c>
      <c r="CD328">
        <v>2</v>
      </c>
      <c r="CE328">
        <v>1071.0999999999999</v>
      </c>
      <c r="CF328">
        <v>726.19500000000005</v>
      </c>
      <c r="CG328">
        <v>35.997399999999999</v>
      </c>
      <c r="CH328">
        <v>38.181100000000001</v>
      </c>
      <c r="CI328">
        <v>29.9999</v>
      </c>
      <c r="CJ328">
        <v>38.0715</v>
      </c>
      <c r="CK328">
        <v>38.119599999999998</v>
      </c>
      <c r="CL328">
        <v>30.926500000000001</v>
      </c>
      <c r="CM328">
        <v>-30</v>
      </c>
      <c r="CN328">
        <v>-30</v>
      </c>
      <c r="CO328">
        <v>36</v>
      </c>
      <c r="CP328">
        <v>410</v>
      </c>
      <c r="CQ328">
        <v>20</v>
      </c>
      <c r="CR328">
        <v>97.480699999999999</v>
      </c>
      <c r="CS328">
        <v>104.72799999999999</v>
      </c>
    </row>
    <row r="329" spans="1:97" x14ac:dyDescent="0.25">
      <c r="A329">
        <v>313</v>
      </c>
      <c r="B329">
        <v>1591804362.0999999</v>
      </c>
      <c r="C329">
        <v>18927.399999856902</v>
      </c>
      <c r="D329" t="s">
        <v>955</v>
      </c>
      <c r="E329" t="s">
        <v>956</v>
      </c>
      <c r="F329">
        <v>1591804353.47419</v>
      </c>
      <c r="G329">
        <f t="shared" si="116"/>
        <v>8.3265552519010805E-4</v>
      </c>
      <c r="H329">
        <f t="shared" si="117"/>
        <v>-4.5506804274422885</v>
      </c>
      <c r="I329">
        <f t="shared" si="118"/>
        <v>411.35258064516103</v>
      </c>
      <c r="J329">
        <f t="shared" si="119"/>
        <v>563.95145151523457</v>
      </c>
      <c r="K329">
        <f t="shared" si="120"/>
        <v>57.443240410317038</v>
      </c>
      <c r="L329">
        <f t="shared" si="121"/>
        <v>41.899750625548279</v>
      </c>
      <c r="M329">
        <f t="shared" si="122"/>
        <v>4.3909991325159749E-2</v>
      </c>
      <c r="N329">
        <f t="shared" si="123"/>
        <v>2</v>
      </c>
      <c r="O329">
        <f t="shared" si="124"/>
        <v>4.3381370538780384E-2</v>
      </c>
      <c r="P329">
        <f t="shared" si="125"/>
        <v>2.7160320769423381E-2</v>
      </c>
      <c r="Q329">
        <f t="shared" si="126"/>
        <v>0</v>
      </c>
      <c r="R329">
        <f t="shared" si="127"/>
        <v>34.177314882004275</v>
      </c>
      <c r="S329">
        <f t="shared" si="128"/>
        <v>34.177314882004275</v>
      </c>
      <c r="T329">
        <f t="shared" si="129"/>
        <v>5.3960837611478798</v>
      </c>
      <c r="U329">
        <f t="shared" si="130"/>
        <v>64.255622929687348</v>
      </c>
      <c r="V329">
        <f t="shared" si="131"/>
        <v>3.5266581515316848</v>
      </c>
      <c r="W329">
        <f t="shared" si="132"/>
        <v>5.4884817713008269</v>
      </c>
      <c r="X329">
        <f t="shared" si="133"/>
        <v>1.869425609616195</v>
      </c>
      <c r="Y329">
        <f t="shared" si="134"/>
        <v>-36.720108660883767</v>
      </c>
      <c r="Z329">
        <f t="shared" si="135"/>
        <v>32.897932498259017</v>
      </c>
      <c r="AA329">
        <f t="shared" si="136"/>
        <v>3.8164909395062945</v>
      </c>
      <c r="AB329">
        <f t="shared" si="137"/>
        <v>-5.6852231184549851E-3</v>
      </c>
      <c r="AC329">
        <v>0</v>
      </c>
      <c r="AD329">
        <v>0</v>
      </c>
      <c r="AE329">
        <v>2</v>
      </c>
      <c r="AF329">
        <v>15</v>
      </c>
      <c r="AG329">
        <v>1</v>
      </c>
      <c r="AH329">
        <f t="shared" si="138"/>
        <v>1</v>
      </c>
      <c r="AI329">
        <f t="shared" si="139"/>
        <v>0</v>
      </c>
      <c r="AJ329">
        <f t="shared" si="140"/>
        <v>52471.451626959904</v>
      </c>
      <c r="AK329">
        <f t="shared" si="141"/>
        <v>0</v>
      </c>
      <c r="AL329">
        <f t="shared" si="142"/>
        <v>0</v>
      </c>
      <c r="AM329">
        <f t="shared" si="143"/>
        <v>0.49</v>
      </c>
      <c r="AN329">
        <f t="shared" si="144"/>
        <v>0.39</v>
      </c>
      <c r="AO329">
        <v>3.25</v>
      </c>
      <c r="AP329">
        <v>0.5</v>
      </c>
      <c r="AQ329" t="s">
        <v>192</v>
      </c>
      <c r="AR329">
        <v>1591804353.47419</v>
      </c>
      <c r="AS329">
        <v>411.35258064516103</v>
      </c>
      <c r="AT329">
        <v>409.98493548387103</v>
      </c>
      <c r="AU329">
        <v>34.623116129032297</v>
      </c>
      <c r="AV329">
        <v>34.361874193548402</v>
      </c>
      <c r="AW329">
        <v>1000.00629032258</v>
      </c>
      <c r="AX329">
        <v>101.70516129032301</v>
      </c>
      <c r="AY329">
        <v>0.15332361290322599</v>
      </c>
      <c r="AZ329">
        <v>34.482422580645199</v>
      </c>
      <c r="BA329">
        <v>999.9</v>
      </c>
      <c r="BB329">
        <v>999.9</v>
      </c>
      <c r="BC329">
        <v>10000.261935483901</v>
      </c>
      <c r="BD329">
        <v>0</v>
      </c>
      <c r="BE329">
        <v>0.282605</v>
      </c>
      <c r="BF329">
        <v>1591804324.5999999</v>
      </c>
      <c r="BG329" t="s">
        <v>946</v>
      </c>
      <c r="BH329">
        <v>53</v>
      </c>
      <c r="BI329">
        <v>-2.0830000000000002</v>
      </c>
      <c r="BJ329">
        <v>0.14799999999999999</v>
      </c>
      <c r="BK329">
        <v>410</v>
      </c>
      <c r="BL329">
        <v>34</v>
      </c>
      <c r="BM329">
        <v>0.41</v>
      </c>
      <c r="BN329">
        <v>0.24</v>
      </c>
      <c r="BO329">
        <v>1.36201666666667</v>
      </c>
      <c r="BP329">
        <v>0.16622015865877299</v>
      </c>
      <c r="BQ329">
        <v>2.2522530271736101E-2</v>
      </c>
      <c r="BR329">
        <v>0</v>
      </c>
      <c r="BS329">
        <v>0.26191840476190498</v>
      </c>
      <c r="BT329">
        <v>-1.9432606929641601E-2</v>
      </c>
      <c r="BU329">
        <v>2.2230835305464499E-3</v>
      </c>
      <c r="BV329">
        <v>1</v>
      </c>
      <c r="BW329">
        <v>1</v>
      </c>
      <c r="BX329">
        <v>2</v>
      </c>
      <c r="BY329" t="s">
        <v>200</v>
      </c>
      <c r="BZ329">
        <v>100</v>
      </c>
      <c r="CA329">
        <v>100</v>
      </c>
      <c r="CB329">
        <v>-2.0830000000000002</v>
      </c>
      <c r="CC329">
        <v>0.14799999999999999</v>
      </c>
      <c r="CD329">
        <v>2</v>
      </c>
      <c r="CE329">
        <v>1069.5899999999999</v>
      </c>
      <c r="CF329">
        <v>726.05499999999995</v>
      </c>
      <c r="CG329">
        <v>35.997100000000003</v>
      </c>
      <c r="CH329">
        <v>38.181100000000001</v>
      </c>
      <c r="CI329">
        <v>29.9999</v>
      </c>
      <c r="CJ329">
        <v>38.0715</v>
      </c>
      <c r="CK329">
        <v>38.119599999999998</v>
      </c>
      <c r="CL329">
        <v>30.928100000000001</v>
      </c>
      <c r="CM329">
        <v>-30</v>
      </c>
      <c r="CN329">
        <v>-30</v>
      </c>
      <c r="CO329">
        <v>36</v>
      </c>
      <c r="CP329">
        <v>410</v>
      </c>
      <c r="CQ329">
        <v>20</v>
      </c>
      <c r="CR329">
        <v>97.481399999999994</v>
      </c>
      <c r="CS329">
        <v>104.72799999999999</v>
      </c>
    </row>
    <row r="330" spans="1:97" x14ac:dyDescent="0.25">
      <c r="A330">
        <v>314</v>
      </c>
      <c r="B330">
        <v>1591804656.0999999</v>
      </c>
      <c r="C330">
        <v>19221.399999856902</v>
      </c>
      <c r="D330" t="s">
        <v>958</v>
      </c>
      <c r="E330" t="s">
        <v>959</v>
      </c>
      <c r="F330">
        <v>1591804648.11935</v>
      </c>
      <c r="G330">
        <f t="shared" si="116"/>
        <v>2.2223984669588614E-4</v>
      </c>
      <c r="H330">
        <f t="shared" si="117"/>
        <v>-3.4761473569921533</v>
      </c>
      <c r="I330">
        <f t="shared" si="118"/>
        <v>413.76980645161302</v>
      </c>
      <c r="J330">
        <f t="shared" si="119"/>
        <v>904.19469707721032</v>
      </c>
      <c r="K330">
        <f t="shared" si="120"/>
        <v>92.095429725676922</v>
      </c>
      <c r="L330">
        <f t="shared" si="121"/>
        <v>42.143919065052337</v>
      </c>
      <c r="M330">
        <f t="shared" si="122"/>
        <v>1.0891188909609629E-2</v>
      </c>
      <c r="N330">
        <f t="shared" si="123"/>
        <v>2</v>
      </c>
      <c r="O330">
        <f t="shared" si="124"/>
        <v>1.085834675606692E-2</v>
      </c>
      <c r="P330">
        <f t="shared" si="125"/>
        <v>6.789409155267964E-3</v>
      </c>
      <c r="Q330">
        <f t="shared" si="126"/>
        <v>0</v>
      </c>
      <c r="R330">
        <f t="shared" si="127"/>
        <v>34.567833898899934</v>
      </c>
      <c r="S330">
        <f t="shared" si="128"/>
        <v>34.567833898899934</v>
      </c>
      <c r="T330">
        <f t="shared" si="129"/>
        <v>5.5145926498861604</v>
      </c>
      <c r="U330">
        <f t="shared" si="130"/>
        <v>63.586326147741609</v>
      </c>
      <c r="V330">
        <f t="shared" si="131"/>
        <v>3.5224180198844395</v>
      </c>
      <c r="W330">
        <f t="shared" si="132"/>
        <v>5.5395841107413073</v>
      </c>
      <c r="X330">
        <f t="shared" si="133"/>
        <v>1.9921746300017209</v>
      </c>
      <c r="Y330">
        <f t="shared" si="134"/>
        <v>-9.8007772392885784</v>
      </c>
      <c r="Z330">
        <f t="shared" si="135"/>
        <v>8.7791314140483596</v>
      </c>
      <c r="AA330">
        <f t="shared" si="136"/>
        <v>1.0212403211488481</v>
      </c>
      <c r="AB330">
        <f t="shared" si="137"/>
        <v>-4.0550409137019017E-4</v>
      </c>
      <c r="AC330">
        <v>0</v>
      </c>
      <c r="AD330">
        <v>0</v>
      </c>
      <c r="AE330">
        <v>2</v>
      </c>
      <c r="AF330">
        <v>15</v>
      </c>
      <c r="AG330">
        <v>1</v>
      </c>
      <c r="AH330">
        <f t="shared" si="138"/>
        <v>1</v>
      </c>
      <c r="AI330">
        <f t="shared" si="139"/>
        <v>0</v>
      </c>
      <c r="AJ330">
        <f t="shared" si="140"/>
        <v>52476.921822415854</v>
      </c>
      <c r="AK330">
        <f t="shared" si="141"/>
        <v>0</v>
      </c>
      <c r="AL330">
        <f t="shared" si="142"/>
        <v>0</v>
      </c>
      <c r="AM330">
        <f t="shared" si="143"/>
        <v>0.49</v>
      </c>
      <c r="AN330">
        <f t="shared" si="144"/>
        <v>0.39</v>
      </c>
      <c r="AO330">
        <v>11.22</v>
      </c>
      <c r="AP330">
        <v>0.5</v>
      </c>
      <c r="AQ330" t="s">
        <v>192</v>
      </c>
      <c r="AR330">
        <v>1591804648.11935</v>
      </c>
      <c r="AS330">
        <v>413.76980645161302</v>
      </c>
      <c r="AT330">
        <v>409.97316129032299</v>
      </c>
      <c r="AU330">
        <v>34.583167741935497</v>
      </c>
      <c r="AV330">
        <v>34.342464516128999</v>
      </c>
      <c r="AW330">
        <v>1000.10993548387</v>
      </c>
      <c r="AX330">
        <v>101.701161290323</v>
      </c>
      <c r="AY330">
        <v>0.15237758064516099</v>
      </c>
      <c r="AZ330">
        <v>34.649254838709702</v>
      </c>
      <c r="BA330">
        <v>999.9</v>
      </c>
      <c r="BB330">
        <v>999.9</v>
      </c>
      <c r="BC330">
        <v>10007.4177419355</v>
      </c>
      <c r="BD330">
        <v>0</v>
      </c>
      <c r="BE330">
        <v>0.282605</v>
      </c>
      <c r="BF330">
        <v>1591804640.5999999</v>
      </c>
      <c r="BG330" t="s">
        <v>960</v>
      </c>
      <c r="BH330">
        <v>54</v>
      </c>
      <c r="BI330">
        <v>-2.0720000000000001</v>
      </c>
      <c r="BJ330">
        <v>0.14799999999999999</v>
      </c>
      <c r="BK330">
        <v>410</v>
      </c>
      <c r="BL330">
        <v>34</v>
      </c>
      <c r="BM330">
        <v>0.21</v>
      </c>
      <c r="BN330">
        <v>0.18</v>
      </c>
      <c r="BO330">
        <v>2.7989079897618998</v>
      </c>
      <c r="BP330">
        <v>19.0333449934996</v>
      </c>
      <c r="BQ330">
        <v>2.1365129017323898</v>
      </c>
      <c r="BR330">
        <v>0</v>
      </c>
      <c r="BS330">
        <v>0.17754520397619</v>
      </c>
      <c r="BT330">
        <v>1.1969789232489101</v>
      </c>
      <c r="BU330">
        <v>0.13544939681970999</v>
      </c>
      <c r="BV330">
        <v>0</v>
      </c>
      <c r="BW330">
        <v>0</v>
      </c>
      <c r="BX330">
        <v>2</v>
      </c>
      <c r="BY330" t="s">
        <v>194</v>
      </c>
      <c r="BZ330">
        <v>100</v>
      </c>
      <c r="CA330">
        <v>100</v>
      </c>
      <c r="CB330">
        <v>-2.0720000000000001</v>
      </c>
      <c r="CC330">
        <v>0.14799999999999999</v>
      </c>
      <c r="CD330">
        <v>2</v>
      </c>
      <c r="CE330">
        <v>1068.9100000000001</v>
      </c>
      <c r="CF330">
        <v>723.08100000000002</v>
      </c>
      <c r="CG330">
        <v>35.996499999999997</v>
      </c>
      <c r="CH330">
        <v>38.228700000000003</v>
      </c>
      <c r="CI330">
        <v>30.0002</v>
      </c>
      <c r="CJ330">
        <v>38.086100000000002</v>
      </c>
      <c r="CK330">
        <v>38.1342</v>
      </c>
      <c r="CL330">
        <v>30.9514</v>
      </c>
      <c r="CM330">
        <v>-30</v>
      </c>
      <c r="CN330">
        <v>-30</v>
      </c>
      <c r="CO330">
        <v>36</v>
      </c>
      <c r="CP330">
        <v>410</v>
      </c>
      <c r="CQ330">
        <v>20</v>
      </c>
      <c r="CR330">
        <v>97.477199999999996</v>
      </c>
      <c r="CS330">
        <v>104.718</v>
      </c>
    </row>
    <row r="331" spans="1:97" x14ac:dyDescent="0.25">
      <c r="A331">
        <v>315</v>
      </c>
      <c r="B331">
        <v>1591804661.0999999</v>
      </c>
      <c r="C331">
        <v>19226.399999856902</v>
      </c>
      <c r="D331" t="s">
        <v>961</v>
      </c>
      <c r="E331" t="s">
        <v>962</v>
      </c>
      <c r="F331">
        <v>1591804652.76774</v>
      </c>
      <c r="G331">
        <f t="shared" si="116"/>
        <v>2.7107309918880472E-4</v>
      </c>
      <c r="H331">
        <f t="shared" si="117"/>
        <v>-4.2543354510402267</v>
      </c>
      <c r="I331">
        <f t="shared" si="118"/>
        <v>414.62961290322602</v>
      </c>
      <c r="J331">
        <f t="shared" si="119"/>
        <v>903.4460870342283</v>
      </c>
      <c r="K331">
        <f t="shared" si="120"/>
        <v>92.019207780652124</v>
      </c>
      <c r="L331">
        <f t="shared" si="121"/>
        <v>42.23150561977895</v>
      </c>
      <c r="M331">
        <f t="shared" si="122"/>
        <v>1.3383045275420094E-2</v>
      </c>
      <c r="N331">
        <f t="shared" si="123"/>
        <v>2</v>
      </c>
      <c r="O331">
        <f t="shared" si="124"/>
        <v>1.3333492546879674E-2</v>
      </c>
      <c r="P331">
        <f t="shared" si="125"/>
        <v>8.3378695978118741E-3</v>
      </c>
      <c r="Q331">
        <f t="shared" si="126"/>
        <v>0</v>
      </c>
      <c r="R331">
        <f t="shared" si="127"/>
        <v>34.541109946255773</v>
      </c>
      <c r="S331">
        <f t="shared" si="128"/>
        <v>34.541109946255773</v>
      </c>
      <c r="T331">
        <f t="shared" si="129"/>
        <v>5.5064113543891375</v>
      </c>
      <c r="U331">
        <f t="shared" si="130"/>
        <v>63.709931469402591</v>
      </c>
      <c r="V331">
        <f t="shared" si="131"/>
        <v>3.5275350457005601</v>
      </c>
      <c r="W331">
        <f t="shared" si="132"/>
        <v>5.5368683725467482</v>
      </c>
      <c r="X331">
        <f t="shared" si="133"/>
        <v>1.9788763086885774</v>
      </c>
      <c r="Y331">
        <f t="shared" si="134"/>
        <v>-11.954323674226288</v>
      </c>
      <c r="Z331">
        <f t="shared" si="135"/>
        <v>10.708285490405633</v>
      </c>
      <c r="AA331">
        <f t="shared" si="136"/>
        <v>1.245434943662753</v>
      </c>
      <c r="AB331">
        <f t="shared" si="137"/>
        <v>-6.0324015790236274E-4</v>
      </c>
      <c r="AC331">
        <v>0</v>
      </c>
      <c r="AD331">
        <v>0</v>
      </c>
      <c r="AE331">
        <v>2</v>
      </c>
      <c r="AF331">
        <v>15</v>
      </c>
      <c r="AG331">
        <v>1</v>
      </c>
      <c r="AH331">
        <f t="shared" si="138"/>
        <v>1</v>
      </c>
      <c r="AI331">
        <f t="shared" si="139"/>
        <v>0</v>
      </c>
      <c r="AJ331">
        <f t="shared" si="140"/>
        <v>52411.440158716701</v>
      </c>
      <c r="AK331">
        <f t="shared" si="141"/>
        <v>0</v>
      </c>
      <c r="AL331">
        <f t="shared" si="142"/>
        <v>0</v>
      </c>
      <c r="AM331">
        <f t="shared" si="143"/>
        <v>0.49</v>
      </c>
      <c r="AN331">
        <f t="shared" si="144"/>
        <v>0.39</v>
      </c>
      <c r="AO331">
        <v>11.22</v>
      </c>
      <c r="AP331">
        <v>0.5</v>
      </c>
      <c r="AQ331" t="s">
        <v>192</v>
      </c>
      <c r="AR331">
        <v>1591804652.76774</v>
      </c>
      <c r="AS331">
        <v>414.62961290322602</v>
      </c>
      <c r="AT331">
        <v>409.98241935483901</v>
      </c>
      <c r="AU331">
        <v>34.6333967741935</v>
      </c>
      <c r="AV331">
        <v>34.339790322580697</v>
      </c>
      <c r="AW331">
        <v>1000.01370967742</v>
      </c>
      <c r="AX331">
        <v>101.701451612903</v>
      </c>
      <c r="AY331">
        <v>0.152116741935484</v>
      </c>
      <c r="AZ331">
        <v>34.6404225806452</v>
      </c>
      <c r="BA331">
        <v>999.9</v>
      </c>
      <c r="BB331">
        <v>999.9</v>
      </c>
      <c r="BC331">
        <v>9994.0693548387098</v>
      </c>
      <c r="BD331">
        <v>0</v>
      </c>
      <c r="BE331">
        <v>0.282605</v>
      </c>
      <c r="BF331">
        <v>1591804640.5999999</v>
      </c>
      <c r="BG331" t="s">
        <v>960</v>
      </c>
      <c r="BH331">
        <v>54</v>
      </c>
      <c r="BI331">
        <v>-2.0720000000000001</v>
      </c>
      <c r="BJ331">
        <v>0.14799999999999999</v>
      </c>
      <c r="BK331">
        <v>410</v>
      </c>
      <c r="BL331">
        <v>34</v>
      </c>
      <c r="BM331">
        <v>0.21</v>
      </c>
      <c r="BN331">
        <v>0.18</v>
      </c>
      <c r="BO331">
        <v>3.7900914828571399</v>
      </c>
      <c r="BP331">
        <v>11.6982315359996</v>
      </c>
      <c r="BQ331">
        <v>1.6091198637756501</v>
      </c>
      <c r="BR331">
        <v>0</v>
      </c>
      <c r="BS331">
        <v>0.239609402928571</v>
      </c>
      <c r="BT331">
        <v>0.72424406415653297</v>
      </c>
      <c r="BU331">
        <v>0.101861258687912</v>
      </c>
      <c r="BV331">
        <v>0</v>
      </c>
      <c r="BW331">
        <v>0</v>
      </c>
      <c r="BX331">
        <v>2</v>
      </c>
      <c r="BY331" t="s">
        <v>194</v>
      </c>
      <c r="BZ331">
        <v>100</v>
      </c>
      <c r="CA331">
        <v>100</v>
      </c>
      <c r="CB331">
        <v>-2.0720000000000001</v>
      </c>
      <c r="CC331">
        <v>0.14799999999999999</v>
      </c>
      <c r="CD331">
        <v>2</v>
      </c>
      <c r="CE331">
        <v>1069.06</v>
      </c>
      <c r="CF331">
        <v>723.52499999999998</v>
      </c>
      <c r="CG331">
        <v>35.995899999999999</v>
      </c>
      <c r="CH331">
        <v>38.228700000000003</v>
      </c>
      <c r="CI331">
        <v>30.0001</v>
      </c>
      <c r="CJ331">
        <v>38.086100000000002</v>
      </c>
      <c r="CK331">
        <v>38.1342</v>
      </c>
      <c r="CL331">
        <v>30.951699999999999</v>
      </c>
      <c r="CM331">
        <v>-30</v>
      </c>
      <c r="CN331">
        <v>-30</v>
      </c>
      <c r="CO331">
        <v>36</v>
      </c>
      <c r="CP331">
        <v>410</v>
      </c>
      <c r="CQ331">
        <v>20</v>
      </c>
      <c r="CR331">
        <v>97.477500000000006</v>
      </c>
      <c r="CS331">
        <v>104.718</v>
      </c>
    </row>
    <row r="332" spans="1:97" x14ac:dyDescent="0.25">
      <c r="A332">
        <v>316</v>
      </c>
      <c r="B332">
        <v>1591804666.0999999</v>
      </c>
      <c r="C332">
        <v>19231.399999856902</v>
      </c>
      <c r="D332" t="s">
        <v>963</v>
      </c>
      <c r="E332" t="s">
        <v>964</v>
      </c>
      <c r="F332">
        <v>1591804657.5483899</v>
      </c>
      <c r="G332">
        <f t="shared" si="116"/>
        <v>2.680367842241937E-4</v>
      </c>
      <c r="H332">
        <f t="shared" si="117"/>
        <v>-4.2546241132946694</v>
      </c>
      <c r="I332">
        <f t="shared" si="118"/>
        <v>414.62848387096801</v>
      </c>
      <c r="J332">
        <f t="shared" si="119"/>
        <v>908.82115520528953</v>
      </c>
      <c r="K332">
        <f t="shared" si="120"/>
        <v>92.566333416025103</v>
      </c>
      <c r="L332">
        <f t="shared" si="121"/>
        <v>42.231233573245092</v>
      </c>
      <c r="M332">
        <f t="shared" si="122"/>
        <v>1.3242109830179429E-2</v>
      </c>
      <c r="N332">
        <f t="shared" si="123"/>
        <v>2</v>
      </c>
      <c r="O332">
        <f t="shared" si="124"/>
        <v>1.3193593233112666E-2</v>
      </c>
      <c r="P332">
        <f t="shared" si="125"/>
        <v>8.2503399121960398E-3</v>
      </c>
      <c r="Q332">
        <f t="shared" si="126"/>
        <v>0</v>
      </c>
      <c r="R332">
        <f t="shared" si="127"/>
        <v>34.534611919330992</v>
      </c>
      <c r="S332">
        <f t="shared" si="128"/>
        <v>34.534611919330992</v>
      </c>
      <c r="T332">
        <f t="shared" si="129"/>
        <v>5.5044236379569691</v>
      </c>
      <c r="U332">
        <f t="shared" si="130"/>
        <v>63.7262174633928</v>
      </c>
      <c r="V332">
        <f t="shared" si="131"/>
        <v>3.5269462926631614</v>
      </c>
      <c r="W332">
        <f t="shared" si="132"/>
        <v>5.5345294810400407</v>
      </c>
      <c r="X332">
        <f t="shared" si="133"/>
        <v>1.9774773452938077</v>
      </c>
      <c r="Y332">
        <f t="shared" si="134"/>
        <v>-11.820422184286942</v>
      </c>
      <c r="Z332">
        <f t="shared" si="135"/>
        <v>10.588422887473554</v>
      </c>
      <c r="AA332">
        <f t="shared" si="136"/>
        <v>1.231409513505316</v>
      </c>
      <c r="AB332">
        <f t="shared" si="137"/>
        <v>-5.8978330807235579E-4</v>
      </c>
      <c r="AC332">
        <v>0</v>
      </c>
      <c r="AD332">
        <v>0</v>
      </c>
      <c r="AE332">
        <v>2</v>
      </c>
      <c r="AF332">
        <v>14</v>
      </c>
      <c r="AG332">
        <v>1</v>
      </c>
      <c r="AH332">
        <f t="shared" si="138"/>
        <v>1</v>
      </c>
      <c r="AI332">
        <f t="shared" si="139"/>
        <v>0</v>
      </c>
      <c r="AJ332">
        <f t="shared" si="140"/>
        <v>52451.071774452255</v>
      </c>
      <c r="AK332">
        <f t="shared" si="141"/>
        <v>0</v>
      </c>
      <c r="AL332">
        <f t="shared" si="142"/>
        <v>0</v>
      </c>
      <c r="AM332">
        <f t="shared" si="143"/>
        <v>0.49</v>
      </c>
      <c r="AN332">
        <f t="shared" si="144"/>
        <v>0.39</v>
      </c>
      <c r="AO332">
        <v>11.22</v>
      </c>
      <c r="AP332">
        <v>0.5</v>
      </c>
      <c r="AQ332" t="s">
        <v>192</v>
      </c>
      <c r="AR332">
        <v>1591804657.5483899</v>
      </c>
      <c r="AS332">
        <v>414.62848387096801</v>
      </c>
      <c r="AT332">
        <v>409.97945161290301</v>
      </c>
      <c r="AU332">
        <v>34.627745161290299</v>
      </c>
      <c r="AV332">
        <v>34.337419354838701</v>
      </c>
      <c r="AW332">
        <v>999.99177419354805</v>
      </c>
      <c r="AX332">
        <v>101.701451612903</v>
      </c>
      <c r="AY332">
        <v>0.15173796774193499</v>
      </c>
      <c r="AZ332">
        <v>34.632812903225798</v>
      </c>
      <c r="BA332">
        <v>999.9</v>
      </c>
      <c r="BB332">
        <v>999.9</v>
      </c>
      <c r="BC332">
        <v>10001.6903225806</v>
      </c>
      <c r="BD332">
        <v>0</v>
      </c>
      <c r="BE332">
        <v>0.282605</v>
      </c>
      <c r="BF332">
        <v>1591804640.5999999</v>
      </c>
      <c r="BG332" t="s">
        <v>960</v>
      </c>
      <c r="BH332">
        <v>54</v>
      </c>
      <c r="BI332">
        <v>-2.0720000000000001</v>
      </c>
      <c r="BJ332">
        <v>0.14799999999999999</v>
      </c>
      <c r="BK332">
        <v>410</v>
      </c>
      <c r="BL332">
        <v>34</v>
      </c>
      <c r="BM332">
        <v>0.21</v>
      </c>
      <c r="BN332">
        <v>0.18</v>
      </c>
      <c r="BO332">
        <v>4.6311900000000001</v>
      </c>
      <c r="BP332">
        <v>0.22891365715647399</v>
      </c>
      <c r="BQ332">
        <v>0.11671525870376</v>
      </c>
      <c r="BR332">
        <v>0</v>
      </c>
      <c r="BS332">
        <v>0.291034047619048</v>
      </c>
      <c r="BT332">
        <v>-2.3427679242388099E-2</v>
      </c>
      <c r="BU332">
        <v>7.6725449523187203E-3</v>
      </c>
      <c r="BV332">
        <v>1</v>
      </c>
      <c r="BW332">
        <v>1</v>
      </c>
      <c r="BX332">
        <v>2</v>
      </c>
      <c r="BY332" t="s">
        <v>200</v>
      </c>
      <c r="BZ332">
        <v>100</v>
      </c>
      <c r="CA332">
        <v>100</v>
      </c>
      <c r="CB332">
        <v>-2.0720000000000001</v>
      </c>
      <c r="CC332">
        <v>0.14799999999999999</v>
      </c>
      <c r="CD332">
        <v>2</v>
      </c>
      <c r="CE332">
        <v>1070.3499999999999</v>
      </c>
      <c r="CF332">
        <v>723.78800000000001</v>
      </c>
      <c r="CG332">
        <v>35.996200000000002</v>
      </c>
      <c r="CH332">
        <v>38.228700000000003</v>
      </c>
      <c r="CI332">
        <v>30.0001</v>
      </c>
      <c r="CJ332">
        <v>38.086100000000002</v>
      </c>
      <c r="CK332">
        <v>38.137</v>
      </c>
      <c r="CL332">
        <v>30.952400000000001</v>
      </c>
      <c r="CM332">
        <v>-30</v>
      </c>
      <c r="CN332">
        <v>-30</v>
      </c>
      <c r="CO332">
        <v>36</v>
      </c>
      <c r="CP332">
        <v>410</v>
      </c>
      <c r="CQ332">
        <v>20</v>
      </c>
      <c r="CR332">
        <v>97.475700000000003</v>
      </c>
      <c r="CS332">
        <v>104.71899999999999</v>
      </c>
    </row>
    <row r="333" spans="1:97" x14ac:dyDescent="0.25">
      <c r="A333">
        <v>317</v>
      </c>
      <c r="B333">
        <v>1591804671.0999999</v>
      </c>
      <c r="C333">
        <v>19236.399999856902</v>
      </c>
      <c r="D333" t="s">
        <v>965</v>
      </c>
      <c r="E333" t="s">
        <v>966</v>
      </c>
      <c r="F333">
        <v>1591804662.4806399</v>
      </c>
      <c r="G333">
        <f t="shared" si="116"/>
        <v>2.6660114077077453E-4</v>
      </c>
      <c r="H333">
        <f t="shared" si="117"/>
        <v>-4.240385833573062</v>
      </c>
      <c r="I333">
        <f t="shared" si="118"/>
        <v>414.62261290322601</v>
      </c>
      <c r="J333">
        <f t="shared" si="119"/>
        <v>909.31198246927897</v>
      </c>
      <c r="K333">
        <f t="shared" si="120"/>
        <v>92.615978234555214</v>
      </c>
      <c r="L333">
        <f t="shared" si="121"/>
        <v>42.230477143741979</v>
      </c>
      <c r="M333">
        <f t="shared" si="122"/>
        <v>1.3185312411213471E-2</v>
      </c>
      <c r="N333">
        <f t="shared" si="123"/>
        <v>2</v>
      </c>
      <c r="O333">
        <f t="shared" si="124"/>
        <v>1.3137210295631026E-2</v>
      </c>
      <c r="P333">
        <f t="shared" si="125"/>
        <v>8.2150635264749312E-3</v>
      </c>
      <c r="Q333">
        <f t="shared" si="126"/>
        <v>0</v>
      </c>
      <c r="R333">
        <f t="shared" si="127"/>
        <v>34.526240240460233</v>
      </c>
      <c r="S333">
        <f t="shared" si="128"/>
        <v>34.526240240460233</v>
      </c>
      <c r="T333">
        <f t="shared" si="129"/>
        <v>5.5018636995771653</v>
      </c>
      <c r="U333">
        <f t="shared" si="130"/>
        <v>63.749888266422552</v>
      </c>
      <c r="V333">
        <f t="shared" si="131"/>
        <v>3.5265138199817661</v>
      </c>
      <c r="W333">
        <f t="shared" si="132"/>
        <v>5.5317960797732129</v>
      </c>
      <c r="X333">
        <f t="shared" si="133"/>
        <v>1.9753498795953992</v>
      </c>
      <c r="Y333">
        <f t="shared" si="134"/>
        <v>-11.757110307991157</v>
      </c>
      <c r="Z333">
        <f t="shared" si="135"/>
        <v>10.531805009394864</v>
      </c>
      <c r="AA333">
        <f t="shared" si="136"/>
        <v>1.2247218388318677</v>
      </c>
      <c r="AB333">
        <f t="shared" si="137"/>
        <v>-5.8345976442630842E-4</v>
      </c>
      <c r="AC333">
        <v>0</v>
      </c>
      <c r="AD333">
        <v>0</v>
      </c>
      <c r="AE333">
        <v>2</v>
      </c>
      <c r="AF333">
        <v>14</v>
      </c>
      <c r="AG333">
        <v>1</v>
      </c>
      <c r="AH333">
        <f t="shared" si="138"/>
        <v>1</v>
      </c>
      <c r="AI333">
        <f t="shared" si="139"/>
        <v>0</v>
      </c>
      <c r="AJ333">
        <f t="shared" si="140"/>
        <v>52463.137872187239</v>
      </c>
      <c r="AK333">
        <f t="shared" si="141"/>
        <v>0</v>
      </c>
      <c r="AL333">
        <f t="shared" si="142"/>
        <v>0</v>
      </c>
      <c r="AM333">
        <f t="shared" si="143"/>
        <v>0.49</v>
      </c>
      <c r="AN333">
        <f t="shared" si="144"/>
        <v>0.39</v>
      </c>
      <c r="AO333">
        <v>11.22</v>
      </c>
      <c r="AP333">
        <v>0.5</v>
      </c>
      <c r="AQ333" t="s">
        <v>192</v>
      </c>
      <c r="AR333">
        <v>1591804662.4806399</v>
      </c>
      <c r="AS333">
        <v>414.62261290322601</v>
      </c>
      <c r="AT333">
        <v>409.98890322580598</v>
      </c>
      <c r="AU333">
        <v>34.623629032258101</v>
      </c>
      <c r="AV333">
        <v>34.334858064516098</v>
      </c>
      <c r="AW333">
        <v>999.99538709677404</v>
      </c>
      <c r="AX333">
        <v>101.70106451612899</v>
      </c>
      <c r="AY333">
        <v>0.151742903225806</v>
      </c>
      <c r="AZ333">
        <v>34.623916129032303</v>
      </c>
      <c r="BA333">
        <v>999.9</v>
      </c>
      <c r="BB333">
        <v>999.9</v>
      </c>
      <c r="BC333">
        <v>10003.8274193548</v>
      </c>
      <c r="BD333">
        <v>0</v>
      </c>
      <c r="BE333">
        <v>0.282605</v>
      </c>
      <c r="BF333">
        <v>1591804640.5999999</v>
      </c>
      <c r="BG333" t="s">
        <v>960</v>
      </c>
      <c r="BH333">
        <v>54</v>
      </c>
      <c r="BI333">
        <v>-2.0720000000000001</v>
      </c>
      <c r="BJ333">
        <v>0.14799999999999999</v>
      </c>
      <c r="BK333">
        <v>410</v>
      </c>
      <c r="BL333">
        <v>34</v>
      </c>
      <c r="BM333">
        <v>0.21</v>
      </c>
      <c r="BN333">
        <v>0.18</v>
      </c>
      <c r="BO333">
        <v>4.6436330952381004</v>
      </c>
      <c r="BP333">
        <v>-0.14343887526423599</v>
      </c>
      <c r="BQ333">
        <v>2.7588136036044701E-2</v>
      </c>
      <c r="BR333">
        <v>0</v>
      </c>
      <c r="BS333">
        <v>0.28996542857142898</v>
      </c>
      <c r="BT333">
        <v>-2.1337419101287801E-2</v>
      </c>
      <c r="BU333">
        <v>2.7961041531699401E-3</v>
      </c>
      <c r="BV333">
        <v>1</v>
      </c>
      <c r="BW333">
        <v>1</v>
      </c>
      <c r="BX333">
        <v>2</v>
      </c>
      <c r="BY333" t="s">
        <v>200</v>
      </c>
      <c r="BZ333">
        <v>100</v>
      </c>
      <c r="CA333">
        <v>100</v>
      </c>
      <c r="CB333">
        <v>-2.0720000000000001</v>
      </c>
      <c r="CC333">
        <v>0.14799999999999999</v>
      </c>
      <c r="CD333">
        <v>2</v>
      </c>
      <c r="CE333">
        <v>1070.24</v>
      </c>
      <c r="CF333">
        <v>723.61099999999999</v>
      </c>
      <c r="CG333">
        <v>35.995800000000003</v>
      </c>
      <c r="CH333">
        <v>38.228700000000003</v>
      </c>
      <c r="CI333">
        <v>30.0001</v>
      </c>
      <c r="CJ333">
        <v>38.086100000000002</v>
      </c>
      <c r="CK333">
        <v>38.137799999999999</v>
      </c>
      <c r="CL333">
        <v>30.953399999999998</v>
      </c>
      <c r="CM333">
        <v>-30</v>
      </c>
      <c r="CN333">
        <v>-30</v>
      </c>
      <c r="CO333">
        <v>36</v>
      </c>
      <c r="CP333">
        <v>410</v>
      </c>
      <c r="CQ333">
        <v>20</v>
      </c>
      <c r="CR333">
        <v>97.478300000000004</v>
      </c>
      <c r="CS333">
        <v>104.71899999999999</v>
      </c>
    </row>
    <row r="334" spans="1:97" x14ac:dyDescent="0.25">
      <c r="A334">
        <v>318</v>
      </c>
      <c r="B334">
        <v>1591804676.0999999</v>
      </c>
      <c r="C334">
        <v>19241.399999856902</v>
      </c>
      <c r="D334" t="s">
        <v>967</v>
      </c>
      <c r="E334" t="s">
        <v>968</v>
      </c>
      <c r="F334">
        <v>1591804667.4806399</v>
      </c>
      <c r="G334">
        <f t="shared" si="116"/>
        <v>2.657755329307889E-4</v>
      </c>
      <c r="H334">
        <f t="shared" si="117"/>
        <v>-4.2385515976179899</v>
      </c>
      <c r="I334">
        <f t="shared" si="118"/>
        <v>414.619741935484</v>
      </c>
      <c r="J334">
        <f t="shared" si="119"/>
        <v>910.13013170915156</v>
      </c>
      <c r="K334">
        <f t="shared" si="120"/>
        <v>92.699665861254388</v>
      </c>
      <c r="L334">
        <f t="shared" si="121"/>
        <v>42.230347285306138</v>
      </c>
      <c r="M334">
        <f t="shared" si="122"/>
        <v>1.3158860964425806E-2</v>
      </c>
      <c r="N334">
        <f t="shared" si="123"/>
        <v>2</v>
      </c>
      <c r="O334">
        <f t="shared" si="124"/>
        <v>1.3110951274879441E-2</v>
      </c>
      <c r="P334">
        <f t="shared" si="125"/>
        <v>8.1986344375940476E-3</v>
      </c>
      <c r="Q334">
        <f t="shared" si="126"/>
        <v>0</v>
      </c>
      <c r="R334">
        <f t="shared" si="127"/>
        <v>34.518193508922977</v>
      </c>
      <c r="S334">
        <f t="shared" si="128"/>
        <v>34.518193508922977</v>
      </c>
      <c r="T334">
        <f t="shared" si="129"/>
        <v>5.4994041009856049</v>
      </c>
      <c r="U334">
        <f t="shared" si="130"/>
        <v>63.773615082271093</v>
      </c>
      <c r="V334">
        <f t="shared" si="131"/>
        <v>3.5261912791198493</v>
      </c>
      <c r="W334">
        <f t="shared" si="132"/>
        <v>5.5292322296154754</v>
      </c>
      <c r="X334">
        <f t="shared" si="133"/>
        <v>1.9732128218657556</v>
      </c>
      <c r="Y334">
        <f t="shared" si="134"/>
        <v>-11.720701002247791</v>
      </c>
      <c r="Z334">
        <f t="shared" si="135"/>
        <v>10.499279300342319</v>
      </c>
      <c r="AA334">
        <f t="shared" si="136"/>
        <v>1.2208418715080305</v>
      </c>
      <c r="AB334">
        <f t="shared" si="137"/>
        <v>-5.7983039744158305E-4</v>
      </c>
      <c r="AC334">
        <v>0</v>
      </c>
      <c r="AD334">
        <v>0</v>
      </c>
      <c r="AE334">
        <v>2</v>
      </c>
      <c r="AF334">
        <v>13</v>
      </c>
      <c r="AG334">
        <v>1</v>
      </c>
      <c r="AH334">
        <f t="shared" si="138"/>
        <v>1</v>
      </c>
      <c r="AI334">
        <f t="shared" si="139"/>
        <v>0</v>
      </c>
      <c r="AJ334">
        <f t="shared" si="140"/>
        <v>52444.702084035911</v>
      </c>
      <c r="AK334">
        <f t="shared" si="141"/>
        <v>0</v>
      </c>
      <c r="AL334">
        <f t="shared" si="142"/>
        <v>0</v>
      </c>
      <c r="AM334">
        <f t="shared" si="143"/>
        <v>0.49</v>
      </c>
      <c r="AN334">
        <f t="shared" si="144"/>
        <v>0.39</v>
      </c>
      <c r="AO334">
        <v>11.22</v>
      </c>
      <c r="AP334">
        <v>0.5</v>
      </c>
      <c r="AQ334" t="s">
        <v>192</v>
      </c>
      <c r="AR334">
        <v>1591804667.4806399</v>
      </c>
      <c r="AS334">
        <v>414.619741935484</v>
      </c>
      <c r="AT334">
        <v>409.98770967741899</v>
      </c>
      <c r="AU334">
        <v>34.620329032258098</v>
      </c>
      <c r="AV334">
        <v>34.332451612903199</v>
      </c>
      <c r="AW334">
        <v>999.99632258064503</v>
      </c>
      <c r="AX334">
        <v>101.701096774194</v>
      </c>
      <c r="AY334">
        <v>0.15210270967741901</v>
      </c>
      <c r="AZ334">
        <v>34.6155677419355</v>
      </c>
      <c r="BA334">
        <v>999.9</v>
      </c>
      <c r="BB334">
        <v>999.9</v>
      </c>
      <c r="BC334">
        <v>9999.8758064516096</v>
      </c>
      <c r="BD334">
        <v>0</v>
      </c>
      <c r="BE334">
        <v>0.282605</v>
      </c>
      <c r="BF334">
        <v>1591804640.5999999</v>
      </c>
      <c r="BG334" t="s">
        <v>960</v>
      </c>
      <c r="BH334">
        <v>54</v>
      </c>
      <c r="BI334">
        <v>-2.0720000000000001</v>
      </c>
      <c r="BJ334">
        <v>0.14799999999999999</v>
      </c>
      <c r="BK334">
        <v>410</v>
      </c>
      <c r="BL334">
        <v>34</v>
      </c>
      <c r="BM334">
        <v>0.21</v>
      </c>
      <c r="BN334">
        <v>0.18</v>
      </c>
      <c r="BO334">
        <v>4.6321928571428597</v>
      </c>
      <c r="BP334">
        <v>-3.0870272192707202E-2</v>
      </c>
      <c r="BQ334">
        <v>2.13134750899087E-2</v>
      </c>
      <c r="BR334">
        <v>1</v>
      </c>
      <c r="BS334">
        <v>0.28839028571428599</v>
      </c>
      <c r="BT334">
        <v>-6.6625463205252098E-3</v>
      </c>
      <c r="BU334">
        <v>1.47889101446086E-3</v>
      </c>
      <c r="BV334">
        <v>1</v>
      </c>
      <c r="BW334">
        <v>2</v>
      </c>
      <c r="BX334">
        <v>2</v>
      </c>
      <c r="BY334" t="s">
        <v>197</v>
      </c>
      <c r="BZ334">
        <v>100</v>
      </c>
      <c r="CA334">
        <v>100</v>
      </c>
      <c r="CB334">
        <v>-2.0720000000000001</v>
      </c>
      <c r="CC334">
        <v>0.14799999999999999</v>
      </c>
      <c r="CD334">
        <v>2</v>
      </c>
      <c r="CE334">
        <v>1071.0899999999999</v>
      </c>
      <c r="CF334">
        <v>723.54100000000005</v>
      </c>
      <c r="CG334">
        <v>35.995600000000003</v>
      </c>
      <c r="CH334">
        <v>38.228700000000003</v>
      </c>
      <c r="CI334">
        <v>30.0002</v>
      </c>
      <c r="CJ334">
        <v>38.086100000000002</v>
      </c>
      <c r="CK334">
        <v>38.137799999999999</v>
      </c>
      <c r="CL334">
        <v>30.953499999999998</v>
      </c>
      <c r="CM334">
        <v>-30</v>
      </c>
      <c r="CN334">
        <v>-30</v>
      </c>
      <c r="CO334">
        <v>36</v>
      </c>
      <c r="CP334">
        <v>410</v>
      </c>
      <c r="CQ334">
        <v>20</v>
      </c>
      <c r="CR334">
        <v>97.4773</v>
      </c>
      <c r="CS334">
        <v>104.71899999999999</v>
      </c>
    </row>
    <row r="335" spans="1:97" x14ac:dyDescent="0.25">
      <c r="A335">
        <v>319</v>
      </c>
      <c r="B335">
        <v>1591804942.2</v>
      </c>
      <c r="C335">
        <v>19507.5</v>
      </c>
      <c r="D335" t="s">
        <v>971</v>
      </c>
      <c r="E335" t="s">
        <v>972</v>
      </c>
      <c r="F335">
        <v>1591804934.2</v>
      </c>
      <c r="G335">
        <f t="shared" si="116"/>
        <v>9.4373272824322269E-5</v>
      </c>
      <c r="H335">
        <f t="shared" si="117"/>
        <v>-2.40960102135127</v>
      </c>
      <c r="I335">
        <f t="shared" si="118"/>
        <v>414.54596774193499</v>
      </c>
      <c r="J335">
        <f t="shared" si="119"/>
        <v>1223.4954364173311</v>
      </c>
      <c r="K335">
        <f t="shared" si="120"/>
        <v>124.61417255923742</v>
      </c>
      <c r="L335">
        <f t="shared" si="121"/>
        <v>42.221900646557899</v>
      </c>
      <c r="M335">
        <f t="shared" si="122"/>
        <v>4.6180762010943508E-3</v>
      </c>
      <c r="N335">
        <f t="shared" si="123"/>
        <v>2</v>
      </c>
      <c r="O335">
        <f t="shared" si="124"/>
        <v>4.6121603332351718E-3</v>
      </c>
      <c r="P335">
        <f t="shared" si="125"/>
        <v>2.8831310823457827E-3</v>
      </c>
      <c r="Q335">
        <f t="shared" si="126"/>
        <v>0</v>
      </c>
      <c r="R335">
        <f t="shared" si="127"/>
        <v>34.529715482561663</v>
      </c>
      <c r="S335">
        <f t="shared" si="128"/>
        <v>34.529715482561663</v>
      </c>
      <c r="T335">
        <f t="shared" si="129"/>
        <v>5.5029262526992584</v>
      </c>
      <c r="U335">
        <f t="shared" si="130"/>
        <v>63.681602745127208</v>
      </c>
      <c r="V335">
        <f t="shared" si="131"/>
        <v>3.5110903872350958</v>
      </c>
      <c r="W335">
        <f t="shared" si="132"/>
        <v>5.5135081968453719</v>
      </c>
      <c r="X335">
        <f t="shared" si="133"/>
        <v>1.9918358654641626</v>
      </c>
      <c r="Y335">
        <f t="shared" si="134"/>
        <v>-4.1618613315526121</v>
      </c>
      <c r="Z335">
        <f t="shared" si="135"/>
        <v>3.7283453695617625</v>
      </c>
      <c r="AA335">
        <f t="shared" si="136"/>
        <v>0.43344286010574173</v>
      </c>
      <c r="AB335">
        <f t="shared" si="137"/>
        <v>-7.3101885107895725E-5</v>
      </c>
      <c r="AC335">
        <v>0</v>
      </c>
      <c r="AD335">
        <v>0</v>
      </c>
      <c r="AE335">
        <v>2</v>
      </c>
      <c r="AF335">
        <v>15</v>
      </c>
      <c r="AG335">
        <v>1</v>
      </c>
      <c r="AH335">
        <f t="shared" si="138"/>
        <v>1</v>
      </c>
      <c r="AI335">
        <f t="shared" si="139"/>
        <v>0</v>
      </c>
      <c r="AJ335">
        <f t="shared" si="140"/>
        <v>52442.296342705144</v>
      </c>
      <c r="AK335">
        <f t="shared" si="141"/>
        <v>0</v>
      </c>
      <c r="AL335">
        <f t="shared" si="142"/>
        <v>0</v>
      </c>
      <c r="AM335">
        <f t="shared" si="143"/>
        <v>0.49</v>
      </c>
      <c r="AN335">
        <f t="shared" si="144"/>
        <v>0.39</v>
      </c>
      <c r="AO335">
        <v>19.260000000000002</v>
      </c>
      <c r="AP335">
        <v>0.5</v>
      </c>
      <c r="AQ335" t="s">
        <v>192</v>
      </c>
      <c r="AR335">
        <v>1591804934.2</v>
      </c>
      <c r="AS335">
        <v>414.54596774193499</v>
      </c>
      <c r="AT335">
        <v>409.98051612903203</v>
      </c>
      <c r="AU335">
        <v>34.472829032258097</v>
      </c>
      <c r="AV335">
        <v>34.297335483871002</v>
      </c>
      <c r="AW335">
        <v>1000.01990322581</v>
      </c>
      <c r="AX335">
        <v>101.69793548387101</v>
      </c>
      <c r="AY335">
        <v>0.15301454838709699</v>
      </c>
      <c r="AZ335">
        <v>34.564293548387099</v>
      </c>
      <c r="BA335">
        <v>999.9</v>
      </c>
      <c r="BB335">
        <v>999.9</v>
      </c>
      <c r="BC335">
        <v>9997.9838709677406</v>
      </c>
      <c r="BD335">
        <v>0</v>
      </c>
      <c r="BE335">
        <v>0.282605</v>
      </c>
      <c r="BF335">
        <v>1591804921.7</v>
      </c>
      <c r="BG335" t="s">
        <v>973</v>
      </c>
      <c r="BH335">
        <v>55</v>
      </c>
      <c r="BI335">
        <v>-2.0760000000000001</v>
      </c>
      <c r="BJ335">
        <v>0.14899999999999999</v>
      </c>
      <c r="BK335">
        <v>410</v>
      </c>
      <c r="BL335">
        <v>34</v>
      </c>
      <c r="BM335">
        <v>0.28000000000000003</v>
      </c>
      <c r="BN335">
        <v>0.19</v>
      </c>
      <c r="BO335">
        <v>3.7556879119047601</v>
      </c>
      <c r="BP335">
        <v>11.201146315883101</v>
      </c>
      <c r="BQ335">
        <v>1.5445358620102101</v>
      </c>
      <c r="BR335">
        <v>0</v>
      </c>
      <c r="BS335">
        <v>0.14450716952380999</v>
      </c>
      <c r="BT335">
        <v>0.42177591614833698</v>
      </c>
      <c r="BU335">
        <v>5.9418419515510801E-2</v>
      </c>
      <c r="BV335">
        <v>0</v>
      </c>
      <c r="BW335">
        <v>0</v>
      </c>
      <c r="BX335">
        <v>2</v>
      </c>
      <c r="BY335" t="s">
        <v>194</v>
      </c>
      <c r="BZ335">
        <v>100</v>
      </c>
      <c r="CA335">
        <v>100</v>
      </c>
      <c r="CB335">
        <v>-2.0760000000000001</v>
      </c>
      <c r="CC335">
        <v>0.14899999999999999</v>
      </c>
      <c r="CD335">
        <v>2</v>
      </c>
      <c r="CE335">
        <v>1069.7</v>
      </c>
      <c r="CF335">
        <v>722.375</v>
      </c>
      <c r="CG335">
        <v>35.997</v>
      </c>
      <c r="CH335">
        <v>38.213999999999999</v>
      </c>
      <c r="CI335">
        <v>30.0001</v>
      </c>
      <c r="CJ335">
        <v>38.089700000000001</v>
      </c>
      <c r="CK335">
        <v>38.137799999999999</v>
      </c>
      <c r="CL335">
        <v>30.970700000000001</v>
      </c>
      <c r="CM335">
        <v>-30</v>
      </c>
      <c r="CN335">
        <v>-30</v>
      </c>
      <c r="CO335">
        <v>36</v>
      </c>
      <c r="CP335">
        <v>410</v>
      </c>
      <c r="CQ335">
        <v>20</v>
      </c>
      <c r="CR335">
        <v>97.482500000000002</v>
      </c>
      <c r="CS335">
        <v>104.71899999999999</v>
      </c>
    </row>
    <row r="336" spans="1:97" x14ac:dyDescent="0.25">
      <c r="A336">
        <v>320</v>
      </c>
      <c r="B336">
        <v>1591804947.2</v>
      </c>
      <c r="C336">
        <v>19512.5</v>
      </c>
      <c r="D336" t="s">
        <v>974</v>
      </c>
      <c r="E336" t="s">
        <v>975</v>
      </c>
      <c r="F336">
        <v>1591804938.84516</v>
      </c>
      <c r="G336">
        <f t="shared" si="116"/>
        <v>9.4126190693895123E-5</v>
      </c>
      <c r="H336">
        <f t="shared" si="117"/>
        <v>-2.4049047885946231</v>
      </c>
      <c r="I336">
        <f t="shared" si="118"/>
        <v>414.53774193548401</v>
      </c>
      <c r="J336">
        <f t="shared" si="119"/>
        <v>1223.6535536616927</v>
      </c>
      <c r="K336">
        <f t="shared" si="120"/>
        <v>124.62987977653238</v>
      </c>
      <c r="L336">
        <f t="shared" si="121"/>
        <v>42.220928289428421</v>
      </c>
      <c r="M336">
        <f t="shared" si="122"/>
        <v>4.6082057830498348E-3</v>
      </c>
      <c r="N336">
        <f t="shared" si="123"/>
        <v>2</v>
      </c>
      <c r="O336">
        <f t="shared" si="124"/>
        <v>4.6023151592400292E-3</v>
      </c>
      <c r="P336">
        <f t="shared" si="125"/>
        <v>2.8769755846040548E-3</v>
      </c>
      <c r="Q336">
        <f t="shared" si="126"/>
        <v>0</v>
      </c>
      <c r="R336">
        <f t="shared" si="127"/>
        <v>34.525399406651552</v>
      </c>
      <c r="S336">
        <f t="shared" si="128"/>
        <v>34.525399406651552</v>
      </c>
      <c r="T336">
        <f t="shared" si="129"/>
        <v>5.5016066419601586</v>
      </c>
      <c r="U336">
        <f t="shared" si="130"/>
        <v>63.690570916292842</v>
      </c>
      <c r="V336">
        <f t="shared" si="131"/>
        <v>3.5107253492361683</v>
      </c>
      <c r="W336">
        <f t="shared" si="132"/>
        <v>5.5121587053289876</v>
      </c>
      <c r="X336">
        <f t="shared" si="133"/>
        <v>1.9908812927239903</v>
      </c>
      <c r="Y336">
        <f t="shared" si="134"/>
        <v>-4.1509650096007746</v>
      </c>
      <c r="Z336">
        <f t="shared" si="135"/>
        <v>3.718600699784143</v>
      </c>
      <c r="AA336">
        <f t="shared" si="136"/>
        <v>0.43229159162907449</v>
      </c>
      <c r="AB336">
        <f t="shared" si="137"/>
        <v>-7.2718187557274661E-5</v>
      </c>
      <c r="AC336">
        <v>0</v>
      </c>
      <c r="AD336">
        <v>0</v>
      </c>
      <c r="AE336">
        <v>2</v>
      </c>
      <c r="AF336">
        <v>15</v>
      </c>
      <c r="AG336">
        <v>2</v>
      </c>
      <c r="AH336">
        <f t="shared" si="138"/>
        <v>1</v>
      </c>
      <c r="AI336">
        <f t="shared" si="139"/>
        <v>0</v>
      </c>
      <c r="AJ336">
        <f t="shared" si="140"/>
        <v>52442.565673915975</v>
      </c>
      <c r="AK336">
        <f t="shared" si="141"/>
        <v>0</v>
      </c>
      <c r="AL336">
        <f t="shared" si="142"/>
        <v>0</v>
      </c>
      <c r="AM336">
        <f t="shared" si="143"/>
        <v>0.49</v>
      </c>
      <c r="AN336">
        <f t="shared" si="144"/>
        <v>0.39</v>
      </c>
      <c r="AO336">
        <v>19.260000000000002</v>
      </c>
      <c r="AP336">
        <v>0.5</v>
      </c>
      <c r="AQ336" t="s">
        <v>192</v>
      </c>
      <c r="AR336">
        <v>1591804938.84516</v>
      </c>
      <c r="AS336">
        <v>414.53774193548401</v>
      </c>
      <c r="AT336">
        <v>409.981032258065</v>
      </c>
      <c r="AU336">
        <v>34.469354838709698</v>
      </c>
      <c r="AV336">
        <v>34.294316129032303</v>
      </c>
      <c r="AW336">
        <v>999.99706451612894</v>
      </c>
      <c r="AX336">
        <v>101.697677419355</v>
      </c>
      <c r="AY336">
        <v>0.152948032258065</v>
      </c>
      <c r="AZ336">
        <v>34.559887096774197</v>
      </c>
      <c r="BA336">
        <v>999.9</v>
      </c>
      <c r="BB336">
        <v>999.9</v>
      </c>
      <c r="BC336">
        <v>9997.9145161290307</v>
      </c>
      <c r="BD336">
        <v>0</v>
      </c>
      <c r="BE336">
        <v>0.282605</v>
      </c>
      <c r="BF336">
        <v>1591804921.7</v>
      </c>
      <c r="BG336" t="s">
        <v>973</v>
      </c>
      <c r="BH336">
        <v>55</v>
      </c>
      <c r="BI336">
        <v>-2.0760000000000001</v>
      </c>
      <c r="BJ336">
        <v>0.14899999999999999</v>
      </c>
      <c r="BK336">
        <v>410</v>
      </c>
      <c r="BL336">
        <v>34</v>
      </c>
      <c r="BM336">
        <v>0.28000000000000003</v>
      </c>
      <c r="BN336">
        <v>0.19</v>
      </c>
      <c r="BO336">
        <v>4.5488488095238102</v>
      </c>
      <c r="BP336">
        <v>0.161900040515395</v>
      </c>
      <c r="BQ336">
        <v>8.3656195262070299E-2</v>
      </c>
      <c r="BR336">
        <v>0</v>
      </c>
      <c r="BS336">
        <v>0.17527369047619001</v>
      </c>
      <c r="BT336">
        <v>2.7501596305032302E-3</v>
      </c>
      <c r="BU336">
        <v>3.2370123753981401E-3</v>
      </c>
      <c r="BV336">
        <v>1</v>
      </c>
      <c r="BW336">
        <v>1</v>
      </c>
      <c r="BX336">
        <v>2</v>
      </c>
      <c r="BY336" t="s">
        <v>200</v>
      </c>
      <c r="BZ336">
        <v>100</v>
      </c>
      <c r="CA336">
        <v>100</v>
      </c>
      <c r="CB336">
        <v>-2.0760000000000001</v>
      </c>
      <c r="CC336">
        <v>0.14899999999999999</v>
      </c>
      <c r="CD336">
        <v>2</v>
      </c>
      <c r="CE336">
        <v>1069.6199999999999</v>
      </c>
      <c r="CF336">
        <v>722.56100000000004</v>
      </c>
      <c r="CG336">
        <v>35.997199999999999</v>
      </c>
      <c r="CH336">
        <v>38.213999999999999</v>
      </c>
      <c r="CI336">
        <v>30</v>
      </c>
      <c r="CJ336">
        <v>38.086100000000002</v>
      </c>
      <c r="CK336">
        <v>38.137799999999999</v>
      </c>
      <c r="CL336">
        <v>30.971499999999999</v>
      </c>
      <c r="CM336">
        <v>-30</v>
      </c>
      <c r="CN336">
        <v>-30</v>
      </c>
      <c r="CO336">
        <v>36</v>
      </c>
      <c r="CP336">
        <v>410</v>
      </c>
      <c r="CQ336">
        <v>20</v>
      </c>
      <c r="CR336">
        <v>97.483099999999993</v>
      </c>
      <c r="CS336">
        <v>104.71899999999999</v>
      </c>
    </row>
    <row r="337" spans="1:97" x14ac:dyDescent="0.25">
      <c r="A337">
        <v>321</v>
      </c>
      <c r="B337">
        <v>1591804952.2</v>
      </c>
      <c r="C337">
        <v>19517.5</v>
      </c>
      <c r="D337" t="s">
        <v>976</v>
      </c>
      <c r="E337" t="s">
        <v>977</v>
      </c>
      <c r="F337">
        <v>1591804943.6354799</v>
      </c>
      <c r="G337">
        <f t="shared" ref="G337:G400" si="145">AW337*AH337*(AU337-AV337)/(100*AO337*(1000-AH337*AU337))</f>
        <v>9.4096658604125407E-5</v>
      </c>
      <c r="H337">
        <f t="shared" ref="H337:H400" si="146">AW337*AH337*(AT337-AS337*(1000-AH337*AV337)/(1000-AH337*AU337))/(100*AO337)</f>
        <v>-2.4012131863393176</v>
      </c>
      <c r="I337">
        <f t="shared" ref="I337:I400" si="147">AS337 - IF(AH337&gt;1, H337*AO337*100/(AJ337*BC337), 0)</f>
        <v>414.52577419354799</v>
      </c>
      <c r="J337">
        <f t="shared" ref="J337:J400" si="148">((P337-G337/2)*I337-H337)/(P337+G337/2)</f>
        <v>1222.2183593648942</v>
      </c>
      <c r="K337">
        <f t="shared" ref="K337:K400" si="149">J337*(AX337+AY337)/1000</f>
        <v>124.48382593077179</v>
      </c>
      <c r="L337">
        <f t="shared" ref="L337:L400" si="150">(AS337 - IF(AH337&gt;1, H337*AO337*100/(AJ337*BC337), 0))*(AX337+AY337)/1000</f>
        <v>42.219750606055406</v>
      </c>
      <c r="M337">
        <f t="shared" ref="M337:M400" si="151">2/((1/O337-1/N337)+SIGN(O337)*SQRT((1/O337-1/N337)*(1/O337-1/N337) + 4*AP337/((AP337+1)*(AP337+1))*(2*1/O337*1/N337-1/N337*1/N337)))</f>
        <v>4.6091890248358379E-3</v>
      </c>
      <c r="N337">
        <f t="shared" ref="N337:N400" si="152">AE337+AD337*AO337+AC337*AO337*AO337</f>
        <v>2</v>
      </c>
      <c r="O337">
        <f t="shared" ref="O337:O400" si="153">G337*(1000-(1000*0.61365*EXP(17.502*S337/(240.97+S337))/(AX337+AY337)+AU337)/2)/(1000*0.61365*EXP(17.502*S337/(240.97+S337))/(AX337+AY337)-AU337)</f>
        <v>4.6032958887570622E-3</v>
      </c>
      <c r="P337">
        <f t="shared" ref="P337:P400" si="154">1/((AP337+1)/(M337/1.6)+1/(N337/1.37)) + AP337/((AP337+1)/(M337/1.6) + AP337/(N337/1.37))</f>
        <v>2.8775887658636567E-3</v>
      </c>
      <c r="Q337">
        <f t="shared" ref="Q337:Q400" si="155">(AL337*AN337)</f>
        <v>0</v>
      </c>
      <c r="R337">
        <f t="shared" ref="R337:R400" si="156">(AZ337+(Q337+2*0.95*0.0000000567*(((AZ337+$B$7)+273)^4-(AZ337+273)^4)-44100*G337)/(1.84*29.3*N337+8*0.95*0.0000000567*(AZ337+273)^3))</f>
        <v>34.521013298959495</v>
      </c>
      <c r="S337">
        <f t="shared" ref="S337:S400" si="157">($C$7*BA337+$D$7*BB337+$E$7*R337)</f>
        <v>34.521013298959495</v>
      </c>
      <c r="T337">
        <f t="shared" ref="T337:T400" si="158">0.61365*EXP(17.502*S337/(240.97+S337))</f>
        <v>5.5002659013251263</v>
      </c>
      <c r="U337">
        <f t="shared" ref="U337:U400" si="159">(V337/W337*100)</f>
        <v>63.700486605524077</v>
      </c>
      <c r="V337">
        <f t="shared" ref="V337:V400" si="160">AU337*(AX337+AY337)/1000</f>
        <v>3.5104143553366014</v>
      </c>
      <c r="W337">
        <f t="shared" ref="W337:W400" si="161">0.61365*EXP(17.502*AZ337/(240.97+AZ337))</f>
        <v>5.510812463765669</v>
      </c>
      <c r="X337">
        <f t="shared" ref="X337:X400" si="162">(T337-AU337*(AX337+AY337)/1000)</f>
        <v>1.9898515459885249</v>
      </c>
      <c r="Y337">
        <f t="shared" ref="Y337:Y400" si="163">(-G337*44100)</f>
        <v>-4.1496626444419302</v>
      </c>
      <c r="Z337">
        <f t="shared" ref="Z337:Z400" si="164">2*29.3*N337*0.92*(AZ337-S337)</f>
        <v>3.7174505949330325</v>
      </c>
      <c r="AA337">
        <f t="shared" ref="AA337:AA400" si="165">2*0.95*0.0000000567*(((AZ337+$B$7)+273)^4-(S337+273)^4)</f>
        <v>0.43213937837164201</v>
      </c>
      <c r="AB337">
        <f t="shared" ref="AB337:AB400" si="166">Q337+AA337+Y337+Z337</f>
        <v>-7.2671137255841955E-5</v>
      </c>
      <c r="AC337">
        <v>0</v>
      </c>
      <c r="AD337">
        <v>0</v>
      </c>
      <c r="AE337">
        <v>2</v>
      </c>
      <c r="AF337">
        <v>14</v>
      </c>
      <c r="AG337">
        <v>1</v>
      </c>
      <c r="AH337">
        <f t="shared" ref="AH337:AH400" si="167">IF(AF337*$H$13&gt;=AJ337,1,(AJ337/(AJ337-AF337*$H$13)))</f>
        <v>1</v>
      </c>
      <c r="AI337">
        <f t="shared" ref="AI337:AI400" si="168">(AH337-1)*100</f>
        <v>0</v>
      </c>
      <c r="AJ337">
        <f t="shared" ref="AJ337:AJ400" si="169">MAX(0,($B$13+$C$13*BC337)/(1+$D$13*BC337)*AX337/(AZ337+273)*$E$13)</f>
        <v>52426.687366543425</v>
      </c>
      <c r="AK337">
        <f t="shared" ref="AK337:AK400" si="170">$B$11*BD337+$C$11*BE337</f>
        <v>0</v>
      </c>
      <c r="AL337">
        <f t="shared" ref="AL337:AL400" si="171">AK337*AM337</f>
        <v>0</v>
      </c>
      <c r="AM337">
        <f t="shared" ref="AM337:AM400" si="172">($B$11*$D$9+$C$11*$D$9)/($B$11+$C$11)</f>
        <v>0.49</v>
      </c>
      <c r="AN337">
        <f t="shared" ref="AN337:AN400" si="173">($B$11*$K$9+$C$11*$K$9)/($B$11+$C$11)</f>
        <v>0.39</v>
      </c>
      <c r="AO337">
        <v>19.260000000000002</v>
      </c>
      <c r="AP337">
        <v>0.5</v>
      </c>
      <c r="AQ337" t="s">
        <v>192</v>
      </c>
      <c r="AR337">
        <v>1591804943.6354799</v>
      </c>
      <c r="AS337">
        <v>414.52577419354799</v>
      </c>
      <c r="AT337">
        <v>409.97616129032298</v>
      </c>
      <c r="AU337">
        <v>34.466267741935503</v>
      </c>
      <c r="AV337">
        <v>34.291283870967703</v>
      </c>
      <c r="AW337">
        <v>999.99980645161304</v>
      </c>
      <c r="AX337">
        <v>101.697709677419</v>
      </c>
      <c r="AY337">
        <v>0.15301525806451599</v>
      </c>
      <c r="AZ337">
        <v>34.555490322580702</v>
      </c>
      <c r="BA337">
        <v>999.9</v>
      </c>
      <c r="BB337">
        <v>999.9</v>
      </c>
      <c r="BC337">
        <v>9994.6064516129009</v>
      </c>
      <c r="BD337">
        <v>0</v>
      </c>
      <c r="BE337">
        <v>0.282605</v>
      </c>
      <c r="BF337">
        <v>1591804921.7</v>
      </c>
      <c r="BG337" t="s">
        <v>973</v>
      </c>
      <c r="BH337">
        <v>55</v>
      </c>
      <c r="BI337">
        <v>-2.0760000000000001</v>
      </c>
      <c r="BJ337">
        <v>0.14899999999999999</v>
      </c>
      <c r="BK337">
        <v>410</v>
      </c>
      <c r="BL337">
        <v>34</v>
      </c>
      <c r="BM337">
        <v>0.28000000000000003</v>
      </c>
      <c r="BN337">
        <v>0.19</v>
      </c>
      <c r="BO337">
        <v>4.5493683333333301</v>
      </c>
      <c r="BP337">
        <v>-0.11041487723847999</v>
      </c>
      <c r="BQ337">
        <v>2.33442073896458E-2</v>
      </c>
      <c r="BR337">
        <v>0</v>
      </c>
      <c r="BS337">
        <v>0.175101023809524</v>
      </c>
      <c r="BT337">
        <v>2.6500056721501901E-3</v>
      </c>
      <c r="BU337">
        <v>1.2776950692200801E-3</v>
      </c>
      <c r="BV337">
        <v>1</v>
      </c>
      <c r="BW337">
        <v>1</v>
      </c>
      <c r="BX337">
        <v>2</v>
      </c>
      <c r="BY337" t="s">
        <v>200</v>
      </c>
      <c r="BZ337">
        <v>100</v>
      </c>
      <c r="CA337">
        <v>100</v>
      </c>
      <c r="CB337">
        <v>-2.0760000000000001</v>
      </c>
      <c r="CC337">
        <v>0.14899999999999999</v>
      </c>
      <c r="CD337">
        <v>2</v>
      </c>
      <c r="CE337">
        <v>1070.24</v>
      </c>
      <c r="CF337">
        <v>722.404</v>
      </c>
      <c r="CG337">
        <v>35.997399999999999</v>
      </c>
      <c r="CH337">
        <v>38.212200000000003</v>
      </c>
      <c r="CI337">
        <v>30.0001</v>
      </c>
      <c r="CJ337">
        <v>38.086100000000002</v>
      </c>
      <c r="CK337">
        <v>38.136200000000002</v>
      </c>
      <c r="CL337">
        <v>30.971499999999999</v>
      </c>
      <c r="CM337">
        <v>-30</v>
      </c>
      <c r="CN337">
        <v>-30</v>
      </c>
      <c r="CO337">
        <v>36</v>
      </c>
      <c r="CP337">
        <v>410</v>
      </c>
      <c r="CQ337">
        <v>20</v>
      </c>
      <c r="CR337">
        <v>97.484899999999996</v>
      </c>
      <c r="CS337">
        <v>104.718</v>
      </c>
    </row>
    <row r="338" spans="1:97" x14ac:dyDescent="0.25">
      <c r="A338">
        <v>322</v>
      </c>
      <c r="B338">
        <v>1591804957.2</v>
      </c>
      <c r="C338">
        <v>19522.5</v>
      </c>
      <c r="D338" t="s">
        <v>978</v>
      </c>
      <c r="E338" t="s">
        <v>979</v>
      </c>
      <c r="F338">
        <v>1591804948.5709701</v>
      </c>
      <c r="G338">
        <f t="shared" si="145"/>
        <v>9.454003962236153E-5</v>
      </c>
      <c r="H338">
        <f t="shared" si="146"/>
        <v>-2.3971988357715626</v>
      </c>
      <c r="I338">
        <f t="shared" si="147"/>
        <v>414.521677419355</v>
      </c>
      <c r="J338">
        <f t="shared" si="148"/>
        <v>1216.7615166069622</v>
      </c>
      <c r="K338">
        <f t="shared" si="149"/>
        <v>123.928189925163</v>
      </c>
      <c r="L338">
        <f t="shared" si="150"/>
        <v>42.219383557243766</v>
      </c>
      <c r="M338">
        <f t="shared" si="151"/>
        <v>4.6323185549728054E-3</v>
      </c>
      <c r="N338">
        <f t="shared" si="152"/>
        <v>2</v>
      </c>
      <c r="O338">
        <f t="shared" si="153"/>
        <v>4.6263661666370113E-3</v>
      </c>
      <c r="P338">
        <f t="shared" si="154"/>
        <v>2.8920130035199232E-3</v>
      </c>
      <c r="Q338">
        <f t="shared" si="155"/>
        <v>0</v>
      </c>
      <c r="R338">
        <f t="shared" si="156"/>
        <v>34.51821849341669</v>
      </c>
      <c r="S338">
        <f t="shared" si="157"/>
        <v>34.51821849341669</v>
      </c>
      <c r="T338">
        <f t="shared" si="158"/>
        <v>5.49941173637382</v>
      </c>
      <c r="U338">
        <f t="shared" si="159"/>
        <v>63.704816051767523</v>
      </c>
      <c r="V338">
        <f t="shared" si="160"/>
        <v>3.510139590304505</v>
      </c>
      <c r="W338">
        <f t="shared" si="161"/>
        <v>5.5100066334892341</v>
      </c>
      <c r="X338">
        <f t="shared" si="162"/>
        <v>1.989272146069315</v>
      </c>
      <c r="Y338">
        <f t="shared" si="163"/>
        <v>-4.1692157473461435</v>
      </c>
      <c r="Z338">
        <f t="shared" si="164"/>
        <v>3.7349771142229597</v>
      </c>
      <c r="AA338">
        <f t="shared" si="165"/>
        <v>0.43416527641349334</v>
      </c>
      <c r="AB338">
        <f t="shared" si="166"/>
        <v>-7.335670969066399E-5</v>
      </c>
      <c r="AC338">
        <v>0</v>
      </c>
      <c r="AD338">
        <v>0</v>
      </c>
      <c r="AE338">
        <v>2</v>
      </c>
      <c r="AF338">
        <v>14</v>
      </c>
      <c r="AG338">
        <v>1</v>
      </c>
      <c r="AH338">
        <f t="shared" si="167"/>
        <v>1</v>
      </c>
      <c r="AI338">
        <f t="shared" si="168"/>
        <v>0</v>
      </c>
      <c r="AJ338">
        <f t="shared" si="169"/>
        <v>52465.140457596237</v>
      </c>
      <c r="AK338">
        <f t="shared" si="170"/>
        <v>0</v>
      </c>
      <c r="AL338">
        <f t="shared" si="171"/>
        <v>0</v>
      </c>
      <c r="AM338">
        <f t="shared" si="172"/>
        <v>0.49</v>
      </c>
      <c r="AN338">
        <f t="shared" si="173"/>
        <v>0.39</v>
      </c>
      <c r="AO338">
        <v>19.260000000000002</v>
      </c>
      <c r="AP338">
        <v>0.5</v>
      </c>
      <c r="AQ338" t="s">
        <v>192</v>
      </c>
      <c r="AR338">
        <v>1591804948.5709701</v>
      </c>
      <c r="AS338">
        <v>414.521677419355</v>
      </c>
      <c r="AT338">
        <v>409.98012903225799</v>
      </c>
      <c r="AU338">
        <v>34.463529032258101</v>
      </c>
      <c r="AV338">
        <v>34.2877193548387</v>
      </c>
      <c r="AW338">
        <v>999.99532258064505</v>
      </c>
      <c r="AX338">
        <v>101.69787096774201</v>
      </c>
      <c r="AY338">
        <v>0.15297509677419399</v>
      </c>
      <c r="AZ338">
        <v>34.552858064516101</v>
      </c>
      <c r="BA338">
        <v>999.9</v>
      </c>
      <c r="BB338">
        <v>999.9</v>
      </c>
      <c r="BC338">
        <v>10002.143548387099</v>
      </c>
      <c r="BD338">
        <v>0</v>
      </c>
      <c r="BE338">
        <v>0.282605</v>
      </c>
      <c r="BF338">
        <v>1591804921.7</v>
      </c>
      <c r="BG338" t="s">
        <v>973</v>
      </c>
      <c r="BH338">
        <v>55</v>
      </c>
      <c r="BI338">
        <v>-2.0760000000000001</v>
      </c>
      <c r="BJ338">
        <v>0.14899999999999999</v>
      </c>
      <c r="BK338">
        <v>410</v>
      </c>
      <c r="BL338">
        <v>34</v>
      </c>
      <c r="BM338">
        <v>0.28000000000000003</v>
      </c>
      <c r="BN338">
        <v>0.19</v>
      </c>
      <c r="BO338">
        <v>4.5457638095238098</v>
      </c>
      <c r="BP338">
        <v>-0.15262529778782999</v>
      </c>
      <c r="BQ338">
        <v>2.4980110464544899E-2</v>
      </c>
      <c r="BR338">
        <v>0</v>
      </c>
      <c r="BS338">
        <v>0.17538707142857099</v>
      </c>
      <c r="BT338">
        <v>6.1343910542087298E-3</v>
      </c>
      <c r="BU338">
        <v>1.28715776575584E-3</v>
      </c>
      <c r="BV338">
        <v>1</v>
      </c>
      <c r="BW338">
        <v>1</v>
      </c>
      <c r="BX338">
        <v>2</v>
      </c>
      <c r="BY338" t="s">
        <v>200</v>
      </c>
      <c r="BZ338">
        <v>100</v>
      </c>
      <c r="CA338">
        <v>100</v>
      </c>
      <c r="CB338">
        <v>-2.0760000000000001</v>
      </c>
      <c r="CC338">
        <v>0.14899999999999999</v>
      </c>
      <c r="CD338">
        <v>2</v>
      </c>
      <c r="CE338">
        <v>1070.53</v>
      </c>
      <c r="CF338">
        <v>722.14800000000002</v>
      </c>
      <c r="CG338">
        <v>35.997399999999999</v>
      </c>
      <c r="CH338">
        <v>38.2104</v>
      </c>
      <c r="CI338">
        <v>30.0001</v>
      </c>
      <c r="CJ338">
        <v>38.086100000000002</v>
      </c>
      <c r="CK338">
        <v>38.1342</v>
      </c>
      <c r="CL338">
        <v>30.972300000000001</v>
      </c>
      <c r="CM338">
        <v>-30</v>
      </c>
      <c r="CN338">
        <v>-30</v>
      </c>
      <c r="CO338">
        <v>36</v>
      </c>
      <c r="CP338">
        <v>410</v>
      </c>
      <c r="CQ338">
        <v>20</v>
      </c>
      <c r="CR338">
        <v>97.485799999999998</v>
      </c>
      <c r="CS338">
        <v>104.71899999999999</v>
      </c>
    </row>
    <row r="339" spans="1:97" x14ac:dyDescent="0.25">
      <c r="A339">
        <v>323</v>
      </c>
      <c r="B339">
        <v>1591804962.2</v>
      </c>
      <c r="C339">
        <v>19527.5</v>
      </c>
      <c r="D339" t="s">
        <v>980</v>
      </c>
      <c r="E339" t="s">
        <v>981</v>
      </c>
      <c r="F339">
        <v>1591804953.5709701</v>
      </c>
      <c r="G339">
        <f t="shared" si="145"/>
        <v>9.4883182196735325E-5</v>
      </c>
      <c r="H339">
        <f t="shared" si="146"/>
        <v>-2.3938059325883363</v>
      </c>
      <c r="I339">
        <f t="shared" si="147"/>
        <v>414.52048387096801</v>
      </c>
      <c r="J339">
        <f t="shared" si="148"/>
        <v>1212.5784884371453</v>
      </c>
      <c r="K339">
        <f t="shared" si="149"/>
        <v>123.50207604555818</v>
      </c>
      <c r="L339">
        <f t="shared" si="150"/>
        <v>42.219238432521095</v>
      </c>
      <c r="M339">
        <f t="shared" si="151"/>
        <v>4.6496379560323651E-3</v>
      </c>
      <c r="N339">
        <f t="shared" si="152"/>
        <v>2</v>
      </c>
      <c r="O339">
        <f t="shared" si="153"/>
        <v>4.6436410057947566E-3</v>
      </c>
      <c r="P339">
        <f t="shared" si="154"/>
        <v>2.902813774453433E-3</v>
      </c>
      <c r="Q339">
        <f t="shared" si="155"/>
        <v>0</v>
      </c>
      <c r="R339">
        <f t="shared" si="156"/>
        <v>34.516624971836293</v>
      </c>
      <c r="S339">
        <f t="shared" si="157"/>
        <v>34.516624971836293</v>
      </c>
      <c r="T339">
        <f t="shared" si="158"/>
        <v>5.4989247665336194</v>
      </c>
      <c r="U339">
        <f t="shared" si="159"/>
        <v>63.704805226852876</v>
      </c>
      <c r="V339">
        <f t="shared" si="160"/>
        <v>3.5098527777830628</v>
      </c>
      <c r="W339">
        <f t="shared" si="161"/>
        <v>5.5095573485932077</v>
      </c>
      <c r="X339">
        <f t="shared" si="162"/>
        <v>1.9890719887505566</v>
      </c>
      <c r="Y339">
        <f t="shared" si="163"/>
        <v>-4.1843483348760282</v>
      </c>
      <c r="Z339">
        <f t="shared" si="164"/>
        <v>3.7485391786543114</v>
      </c>
      <c r="AA339">
        <f t="shared" si="165"/>
        <v>0.4357352665388855</v>
      </c>
      <c r="AB339">
        <f t="shared" si="166"/>
        <v>-7.3889682831396186E-5</v>
      </c>
      <c r="AC339">
        <v>0</v>
      </c>
      <c r="AD339">
        <v>0</v>
      </c>
      <c r="AE339">
        <v>2</v>
      </c>
      <c r="AF339">
        <v>13</v>
      </c>
      <c r="AG339">
        <v>1</v>
      </c>
      <c r="AH339">
        <f t="shared" si="167"/>
        <v>1</v>
      </c>
      <c r="AI339">
        <f t="shared" si="168"/>
        <v>0</v>
      </c>
      <c r="AJ339">
        <f t="shared" si="169"/>
        <v>52486.626986323747</v>
      </c>
      <c r="AK339">
        <f t="shared" si="170"/>
        <v>0</v>
      </c>
      <c r="AL339">
        <f t="shared" si="171"/>
        <v>0</v>
      </c>
      <c r="AM339">
        <f t="shared" si="172"/>
        <v>0.49</v>
      </c>
      <c r="AN339">
        <f t="shared" si="173"/>
        <v>0.39</v>
      </c>
      <c r="AO339">
        <v>19.260000000000002</v>
      </c>
      <c r="AP339">
        <v>0.5</v>
      </c>
      <c r="AQ339" t="s">
        <v>192</v>
      </c>
      <c r="AR339">
        <v>1591804953.5709701</v>
      </c>
      <c r="AS339">
        <v>414.52048387096801</v>
      </c>
      <c r="AT339">
        <v>409.98574193548399</v>
      </c>
      <c r="AU339">
        <v>34.460732258064503</v>
      </c>
      <c r="AV339">
        <v>34.284283870967698</v>
      </c>
      <c r="AW339">
        <v>999.99487096774203</v>
      </c>
      <c r="AX339">
        <v>101.697838709677</v>
      </c>
      <c r="AY339">
        <v>0.15295051612903199</v>
      </c>
      <c r="AZ339">
        <v>34.551390322580602</v>
      </c>
      <c r="BA339">
        <v>999.9</v>
      </c>
      <c r="BB339">
        <v>999.9</v>
      </c>
      <c r="BC339">
        <v>10006.3683870968</v>
      </c>
      <c r="BD339">
        <v>0</v>
      </c>
      <c r="BE339">
        <v>0.282605</v>
      </c>
      <c r="BF339">
        <v>1591804921.7</v>
      </c>
      <c r="BG339" t="s">
        <v>973</v>
      </c>
      <c r="BH339">
        <v>55</v>
      </c>
      <c r="BI339">
        <v>-2.0760000000000001</v>
      </c>
      <c r="BJ339">
        <v>0.14899999999999999</v>
      </c>
      <c r="BK339">
        <v>410</v>
      </c>
      <c r="BL339">
        <v>34</v>
      </c>
      <c r="BM339">
        <v>0.28000000000000003</v>
      </c>
      <c r="BN339">
        <v>0.19</v>
      </c>
      <c r="BO339">
        <v>4.5415142857142898</v>
      </c>
      <c r="BP339">
        <v>-3.47831780245174E-2</v>
      </c>
      <c r="BQ339">
        <v>2.2164125361972299E-2</v>
      </c>
      <c r="BR339">
        <v>1</v>
      </c>
      <c r="BS339">
        <v>0.17646035714285699</v>
      </c>
      <c r="BT339">
        <v>6.9949955433116504E-3</v>
      </c>
      <c r="BU339">
        <v>1.35111718890823E-3</v>
      </c>
      <c r="BV339">
        <v>1</v>
      </c>
      <c r="BW339">
        <v>2</v>
      </c>
      <c r="BX339">
        <v>2</v>
      </c>
      <c r="BY339" t="s">
        <v>197</v>
      </c>
      <c r="BZ339">
        <v>100</v>
      </c>
      <c r="CA339">
        <v>100</v>
      </c>
      <c r="CB339">
        <v>-2.0760000000000001</v>
      </c>
      <c r="CC339">
        <v>0.14899999999999999</v>
      </c>
      <c r="CD339">
        <v>2</v>
      </c>
      <c r="CE339">
        <v>1071.21</v>
      </c>
      <c r="CF339">
        <v>722.35799999999995</v>
      </c>
      <c r="CG339">
        <v>35.9983</v>
      </c>
      <c r="CH339">
        <v>38.2104</v>
      </c>
      <c r="CI339">
        <v>30</v>
      </c>
      <c r="CJ339">
        <v>38.086100000000002</v>
      </c>
      <c r="CK339">
        <v>38.1342</v>
      </c>
      <c r="CL339">
        <v>30.971900000000002</v>
      </c>
      <c r="CM339">
        <v>-30</v>
      </c>
      <c r="CN339">
        <v>-30</v>
      </c>
      <c r="CO339">
        <v>36</v>
      </c>
      <c r="CP339">
        <v>410</v>
      </c>
      <c r="CQ339">
        <v>20</v>
      </c>
      <c r="CR339">
        <v>97.487300000000005</v>
      </c>
      <c r="CS339">
        <v>104.71899999999999</v>
      </c>
    </row>
    <row r="340" spans="1:97" x14ac:dyDescent="0.25">
      <c r="A340">
        <v>324</v>
      </c>
      <c r="B340">
        <v>1591804967.2</v>
      </c>
      <c r="C340">
        <v>19532.5</v>
      </c>
      <c r="D340" t="s">
        <v>982</v>
      </c>
      <c r="E340" t="s">
        <v>983</v>
      </c>
      <c r="F340">
        <v>1591804958.5709701</v>
      </c>
      <c r="G340">
        <f t="shared" si="145"/>
        <v>9.5448954899368167E-5</v>
      </c>
      <c r="H340">
        <f t="shared" si="146"/>
        <v>-2.3936509299516704</v>
      </c>
      <c r="I340">
        <f t="shared" si="147"/>
        <v>414.52432258064499</v>
      </c>
      <c r="J340">
        <f t="shared" si="148"/>
        <v>1207.8874768028118</v>
      </c>
      <c r="K340">
        <f t="shared" si="149"/>
        <v>123.02436789217853</v>
      </c>
      <c r="L340">
        <f t="shared" si="150"/>
        <v>42.219655175498254</v>
      </c>
      <c r="M340">
        <f t="shared" si="151"/>
        <v>4.6763920212626615E-3</v>
      </c>
      <c r="N340">
        <f t="shared" si="152"/>
        <v>2</v>
      </c>
      <c r="O340">
        <f t="shared" si="153"/>
        <v>4.6703259080593798E-3</v>
      </c>
      <c r="P340">
        <f t="shared" si="154"/>
        <v>2.9194980410815466E-3</v>
      </c>
      <c r="Q340">
        <f t="shared" si="155"/>
        <v>0</v>
      </c>
      <c r="R340">
        <f t="shared" si="156"/>
        <v>34.517327381547709</v>
      </c>
      <c r="S340">
        <f t="shared" si="157"/>
        <v>34.517327381547709</v>
      </c>
      <c r="T340">
        <f t="shared" si="158"/>
        <v>5.4991394137567138</v>
      </c>
      <c r="U340">
        <f t="shared" si="159"/>
        <v>63.697695001534896</v>
      </c>
      <c r="V340">
        <f t="shared" si="160"/>
        <v>3.5096384047096807</v>
      </c>
      <c r="W340">
        <f t="shared" si="161"/>
        <v>5.509835802732125</v>
      </c>
      <c r="X340">
        <f t="shared" si="162"/>
        <v>1.9895010090470331</v>
      </c>
      <c r="Y340">
        <f t="shared" si="163"/>
        <v>-4.2092989110621364</v>
      </c>
      <c r="Z340">
        <f t="shared" si="164"/>
        <v>3.7708876120001058</v>
      </c>
      <c r="AA340">
        <f t="shared" si="165"/>
        <v>0.43833652529788775</v>
      </c>
      <c r="AB340">
        <f t="shared" si="166"/>
        <v>-7.477376414266601E-5</v>
      </c>
      <c r="AC340">
        <v>0</v>
      </c>
      <c r="AD340">
        <v>0</v>
      </c>
      <c r="AE340">
        <v>2</v>
      </c>
      <c r="AF340">
        <v>13</v>
      </c>
      <c r="AG340">
        <v>1</v>
      </c>
      <c r="AH340">
        <f t="shared" si="167"/>
        <v>1</v>
      </c>
      <c r="AI340">
        <f t="shared" si="168"/>
        <v>0</v>
      </c>
      <c r="AJ340">
        <f t="shared" si="169"/>
        <v>52489.961603943695</v>
      </c>
      <c r="AK340">
        <f t="shared" si="170"/>
        <v>0</v>
      </c>
      <c r="AL340">
        <f t="shared" si="171"/>
        <v>0</v>
      </c>
      <c r="AM340">
        <f t="shared" si="172"/>
        <v>0.49</v>
      </c>
      <c r="AN340">
        <f t="shared" si="173"/>
        <v>0.39</v>
      </c>
      <c r="AO340">
        <v>19.260000000000002</v>
      </c>
      <c r="AP340">
        <v>0.5</v>
      </c>
      <c r="AQ340" t="s">
        <v>192</v>
      </c>
      <c r="AR340">
        <v>1591804958.5709701</v>
      </c>
      <c r="AS340">
        <v>414.52432258064499</v>
      </c>
      <c r="AT340">
        <v>409.99035483871</v>
      </c>
      <c r="AU340">
        <v>34.458606451612901</v>
      </c>
      <c r="AV340">
        <v>34.281106451612899</v>
      </c>
      <c r="AW340">
        <v>1000</v>
      </c>
      <c r="AX340">
        <v>101.69793548387101</v>
      </c>
      <c r="AY340">
        <v>0.152915903225806</v>
      </c>
      <c r="AZ340">
        <v>34.552300000000002</v>
      </c>
      <c r="BA340">
        <v>999.9</v>
      </c>
      <c r="BB340">
        <v>999.9</v>
      </c>
      <c r="BC340">
        <v>10007.052258064499</v>
      </c>
      <c r="BD340">
        <v>0</v>
      </c>
      <c r="BE340">
        <v>0.282605</v>
      </c>
      <c r="BF340">
        <v>1591804921.7</v>
      </c>
      <c r="BG340" t="s">
        <v>973</v>
      </c>
      <c r="BH340">
        <v>55</v>
      </c>
      <c r="BI340">
        <v>-2.0760000000000001</v>
      </c>
      <c r="BJ340">
        <v>0.14899999999999999</v>
      </c>
      <c r="BK340">
        <v>410</v>
      </c>
      <c r="BL340">
        <v>34</v>
      </c>
      <c r="BM340">
        <v>0.28000000000000003</v>
      </c>
      <c r="BN340">
        <v>0.19</v>
      </c>
      <c r="BO340">
        <v>4.5311969047618996</v>
      </c>
      <c r="BP340">
        <v>2.7080366258803501E-2</v>
      </c>
      <c r="BQ340">
        <v>1.7370474194817999E-2</v>
      </c>
      <c r="BR340">
        <v>1</v>
      </c>
      <c r="BS340">
        <v>0.17716926190476201</v>
      </c>
      <c r="BT340">
        <v>1.57938611133581E-2</v>
      </c>
      <c r="BU340">
        <v>1.82736404040569E-3</v>
      </c>
      <c r="BV340">
        <v>1</v>
      </c>
      <c r="BW340">
        <v>2</v>
      </c>
      <c r="BX340">
        <v>2</v>
      </c>
      <c r="BY340" t="s">
        <v>197</v>
      </c>
      <c r="BZ340">
        <v>100</v>
      </c>
      <c r="CA340">
        <v>100</v>
      </c>
      <c r="CB340">
        <v>-2.0760000000000001</v>
      </c>
      <c r="CC340">
        <v>0.14899999999999999</v>
      </c>
      <c r="CD340">
        <v>2</v>
      </c>
      <c r="CE340">
        <v>1070.96</v>
      </c>
      <c r="CF340">
        <v>722.28800000000001</v>
      </c>
      <c r="CG340">
        <v>35.998600000000003</v>
      </c>
      <c r="CH340">
        <v>38.209499999999998</v>
      </c>
      <c r="CI340">
        <v>29.9999</v>
      </c>
      <c r="CJ340">
        <v>38.0852</v>
      </c>
      <c r="CK340">
        <v>38.1342</v>
      </c>
      <c r="CL340">
        <v>30.971399999999999</v>
      </c>
      <c r="CM340">
        <v>-30</v>
      </c>
      <c r="CN340">
        <v>-30</v>
      </c>
      <c r="CO340">
        <v>36</v>
      </c>
      <c r="CP340">
        <v>410</v>
      </c>
      <c r="CQ340">
        <v>20</v>
      </c>
      <c r="CR340">
        <v>97.484800000000007</v>
      </c>
      <c r="CS340">
        <v>104.71899999999999</v>
      </c>
    </row>
    <row r="341" spans="1:97" x14ac:dyDescent="0.25">
      <c r="A341">
        <v>325</v>
      </c>
      <c r="B341">
        <v>1591805276.2</v>
      </c>
      <c r="C341">
        <v>19841.5</v>
      </c>
      <c r="D341" t="s">
        <v>986</v>
      </c>
      <c r="E341" t="s">
        <v>987</v>
      </c>
      <c r="F341">
        <v>1591805268.2</v>
      </c>
      <c r="G341">
        <f t="shared" si="145"/>
        <v>1.3741104804475428E-4</v>
      </c>
      <c r="H341">
        <f t="shared" si="146"/>
        <v>-3.4488532953352178</v>
      </c>
      <c r="I341">
        <f t="shared" si="147"/>
        <v>415.64277419354801</v>
      </c>
      <c r="J341">
        <f t="shared" si="148"/>
        <v>1223.2645106203697</v>
      </c>
      <c r="K341">
        <f t="shared" si="149"/>
        <v>124.5875821929687</v>
      </c>
      <c r="L341">
        <f t="shared" si="150"/>
        <v>42.332568175700892</v>
      </c>
      <c r="M341">
        <f t="shared" si="151"/>
        <v>6.6199381035779836E-3</v>
      </c>
      <c r="N341">
        <f t="shared" si="152"/>
        <v>2</v>
      </c>
      <c r="O341">
        <f t="shared" si="153"/>
        <v>6.6077890122803141E-3</v>
      </c>
      <c r="P341">
        <f t="shared" si="154"/>
        <v>4.1309577999579785E-3</v>
      </c>
      <c r="Q341">
        <f t="shared" si="155"/>
        <v>0</v>
      </c>
      <c r="R341">
        <f t="shared" si="156"/>
        <v>34.631162253828592</v>
      </c>
      <c r="S341">
        <f t="shared" si="157"/>
        <v>34.631162253828592</v>
      </c>
      <c r="T341">
        <f t="shared" si="158"/>
        <v>5.5340222549225526</v>
      </c>
      <c r="U341">
        <f t="shared" si="159"/>
        <v>63.250444427366595</v>
      </c>
      <c r="V341">
        <f t="shared" si="160"/>
        <v>3.5100895253891577</v>
      </c>
      <c r="W341">
        <f t="shared" si="161"/>
        <v>5.5495096630031675</v>
      </c>
      <c r="X341">
        <f t="shared" si="162"/>
        <v>2.0239327295333949</v>
      </c>
      <c r="Y341">
        <f t="shared" si="163"/>
        <v>-6.0598272187736635</v>
      </c>
      <c r="Z341">
        <f t="shared" si="164"/>
        <v>5.4279649625461674</v>
      </c>
      <c r="AA341">
        <f t="shared" si="165"/>
        <v>0.63170720096599298</v>
      </c>
      <c r="AB341">
        <f t="shared" si="166"/>
        <v>-1.5505526150327853E-4</v>
      </c>
      <c r="AC341">
        <v>0</v>
      </c>
      <c r="AD341">
        <v>0</v>
      </c>
      <c r="AE341">
        <v>2</v>
      </c>
      <c r="AF341">
        <v>14</v>
      </c>
      <c r="AG341">
        <v>1</v>
      </c>
      <c r="AH341">
        <f t="shared" si="167"/>
        <v>1</v>
      </c>
      <c r="AI341">
        <f t="shared" si="168"/>
        <v>0</v>
      </c>
      <c r="AJ341">
        <f t="shared" si="169"/>
        <v>52447.115264790147</v>
      </c>
      <c r="AK341">
        <f t="shared" si="170"/>
        <v>0</v>
      </c>
      <c r="AL341">
        <f t="shared" si="171"/>
        <v>0</v>
      </c>
      <c r="AM341">
        <f t="shared" si="172"/>
        <v>0.49</v>
      </c>
      <c r="AN341">
        <f t="shared" si="173"/>
        <v>0.39</v>
      </c>
      <c r="AO341">
        <v>16.68</v>
      </c>
      <c r="AP341">
        <v>0.5</v>
      </c>
      <c r="AQ341" t="s">
        <v>192</v>
      </c>
      <c r="AR341">
        <v>1591805268.2</v>
      </c>
      <c r="AS341">
        <v>415.64277419354801</v>
      </c>
      <c r="AT341">
        <v>409.98558064516101</v>
      </c>
      <c r="AU341">
        <v>34.463851612903198</v>
      </c>
      <c r="AV341">
        <v>34.242558064516103</v>
      </c>
      <c r="AW341">
        <v>1000.04025806452</v>
      </c>
      <c r="AX341">
        <v>101.694483870968</v>
      </c>
      <c r="AY341">
        <v>0.15395619354838699</v>
      </c>
      <c r="AZ341">
        <v>34.681503225806502</v>
      </c>
      <c r="BA341">
        <v>999.9</v>
      </c>
      <c r="BB341">
        <v>999.9</v>
      </c>
      <c r="BC341">
        <v>10003.268709677401</v>
      </c>
      <c r="BD341">
        <v>0</v>
      </c>
      <c r="BE341">
        <v>0.282605</v>
      </c>
      <c r="BF341">
        <v>1591805256.2</v>
      </c>
      <c r="BG341" t="s">
        <v>988</v>
      </c>
      <c r="BH341">
        <v>56</v>
      </c>
      <c r="BI341">
        <v>-2.0659999999999998</v>
      </c>
      <c r="BJ341">
        <v>0.14799999999999999</v>
      </c>
      <c r="BK341">
        <v>410</v>
      </c>
      <c r="BL341">
        <v>34</v>
      </c>
      <c r="BM341">
        <v>0.17</v>
      </c>
      <c r="BN341">
        <v>0.15</v>
      </c>
      <c r="BO341">
        <v>4.4123147502380897</v>
      </c>
      <c r="BP341">
        <v>16.5407947971519</v>
      </c>
      <c r="BQ341">
        <v>2.1411560735347099</v>
      </c>
      <c r="BR341">
        <v>0</v>
      </c>
      <c r="BS341">
        <v>0.17272833988095199</v>
      </c>
      <c r="BT341">
        <v>0.642497419387563</v>
      </c>
      <c r="BU341">
        <v>8.3420400916781004E-2</v>
      </c>
      <c r="BV341">
        <v>0</v>
      </c>
      <c r="BW341">
        <v>0</v>
      </c>
      <c r="BX341">
        <v>2</v>
      </c>
      <c r="BY341" t="s">
        <v>194</v>
      </c>
      <c r="BZ341">
        <v>100</v>
      </c>
      <c r="CA341">
        <v>100</v>
      </c>
      <c r="CB341">
        <v>-2.0659999999999998</v>
      </c>
      <c r="CC341">
        <v>0.14799999999999999</v>
      </c>
      <c r="CD341">
        <v>2</v>
      </c>
      <c r="CE341">
        <v>1070.03</v>
      </c>
      <c r="CF341">
        <v>720.91300000000001</v>
      </c>
      <c r="CG341">
        <v>35.996000000000002</v>
      </c>
      <c r="CH341">
        <v>38.221299999999999</v>
      </c>
      <c r="CI341">
        <v>30.0001</v>
      </c>
      <c r="CJ341">
        <v>38.086100000000002</v>
      </c>
      <c r="CK341">
        <v>38.1342</v>
      </c>
      <c r="CL341">
        <v>30.9922</v>
      </c>
      <c r="CM341">
        <v>-30</v>
      </c>
      <c r="CN341">
        <v>-30</v>
      </c>
      <c r="CO341">
        <v>36</v>
      </c>
      <c r="CP341">
        <v>410</v>
      </c>
      <c r="CQ341">
        <v>20</v>
      </c>
      <c r="CR341">
        <v>97.484800000000007</v>
      </c>
      <c r="CS341">
        <v>104.71899999999999</v>
      </c>
    </row>
    <row r="342" spans="1:97" x14ac:dyDescent="0.25">
      <c r="A342">
        <v>326</v>
      </c>
      <c r="B342">
        <v>1591805281.2</v>
      </c>
      <c r="C342">
        <v>19846.5</v>
      </c>
      <c r="D342" t="s">
        <v>989</v>
      </c>
      <c r="E342" t="s">
        <v>990</v>
      </c>
      <c r="F342">
        <v>1591805272.84516</v>
      </c>
      <c r="G342">
        <f t="shared" si="145"/>
        <v>1.3777584705430975E-4</v>
      </c>
      <c r="H342">
        <f t="shared" si="146"/>
        <v>-3.4448924394834597</v>
      </c>
      <c r="I342">
        <f t="shared" si="147"/>
        <v>415.63635483871002</v>
      </c>
      <c r="J342">
        <f t="shared" si="148"/>
        <v>1219.6011693818132</v>
      </c>
      <c r="K342">
        <f t="shared" si="149"/>
        <v>124.21447691713281</v>
      </c>
      <c r="L342">
        <f t="shared" si="150"/>
        <v>42.331914481685182</v>
      </c>
      <c r="M342">
        <f t="shared" si="151"/>
        <v>6.6420975475975103E-3</v>
      </c>
      <c r="N342">
        <f t="shared" si="152"/>
        <v>2</v>
      </c>
      <c r="O342">
        <f t="shared" si="153"/>
        <v>6.6298670660647077E-3</v>
      </c>
      <c r="P342">
        <f t="shared" si="154"/>
        <v>4.1447638773345471E-3</v>
      </c>
      <c r="Q342">
        <f t="shared" si="155"/>
        <v>0</v>
      </c>
      <c r="R342">
        <f t="shared" si="156"/>
        <v>34.625386383554527</v>
      </c>
      <c r="S342">
        <f t="shared" si="157"/>
        <v>34.625386383554527</v>
      </c>
      <c r="T342">
        <f t="shared" si="158"/>
        <v>5.5322477126012641</v>
      </c>
      <c r="U342">
        <f t="shared" si="159"/>
        <v>63.262817098922994</v>
      </c>
      <c r="V342">
        <f t="shared" si="160"/>
        <v>3.5096768838280541</v>
      </c>
      <c r="W342">
        <f t="shared" si="161"/>
        <v>5.547772048057916</v>
      </c>
      <c r="X342">
        <f t="shared" si="162"/>
        <v>2.02257082877321</v>
      </c>
      <c r="Y342">
        <f t="shared" si="163"/>
        <v>-6.0759148550950597</v>
      </c>
      <c r="Z342">
        <f t="shared" si="164"/>
        <v>5.4424063473607491</v>
      </c>
      <c r="AA342">
        <f t="shared" si="165"/>
        <v>0.63335263207195569</v>
      </c>
      <c r="AB342">
        <f t="shared" si="166"/>
        <v>-1.558756623545321E-4</v>
      </c>
      <c r="AC342">
        <v>0</v>
      </c>
      <c r="AD342">
        <v>0</v>
      </c>
      <c r="AE342">
        <v>2</v>
      </c>
      <c r="AF342">
        <v>15</v>
      </c>
      <c r="AG342">
        <v>1</v>
      </c>
      <c r="AH342">
        <f t="shared" si="167"/>
        <v>1</v>
      </c>
      <c r="AI342">
        <f t="shared" si="168"/>
        <v>0</v>
      </c>
      <c r="AJ342">
        <f t="shared" si="169"/>
        <v>52433.089757935377</v>
      </c>
      <c r="AK342">
        <f t="shared" si="170"/>
        <v>0</v>
      </c>
      <c r="AL342">
        <f t="shared" si="171"/>
        <v>0</v>
      </c>
      <c r="AM342">
        <f t="shared" si="172"/>
        <v>0.49</v>
      </c>
      <c r="AN342">
        <f t="shared" si="173"/>
        <v>0.39</v>
      </c>
      <c r="AO342">
        <v>16.68</v>
      </c>
      <c r="AP342">
        <v>0.5</v>
      </c>
      <c r="AQ342" t="s">
        <v>192</v>
      </c>
      <c r="AR342">
        <v>1591805272.84516</v>
      </c>
      <c r="AS342">
        <v>415.63635483871002</v>
      </c>
      <c r="AT342">
        <v>409.98580645161297</v>
      </c>
      <c r="AU342">
        <v>34.459800000000001</v>
      </c>
      <c r="AV342">
        <v>34.237909677419402</v>
      </c>
      <c r="AW342">
        <v>1000.00261290323</v>
      </c>
      <c r="AX342">
        <v>101.694580645161</v>
      </c>
      <c r="AY342">
        <v>0.153859677419355</v>
      </c>
      <c r="AZ342">
        <v>34.675861290322601</v>
      </c>
      <c r="BA342">
        <v>999.9</v>
      </c>
      <c r="BB342">
        <v>999.9</v>
      </c>
      <c r="BC342">
        <v>10000.2783870968</v>
      </c>
      <c r="BD342">
        <v>0</v>
      </c>
      <c r="BE342">
        <v>0.282605</v>
      </c>
      <c r="BF342">
        <v>1591805256.2</v>
      </c>
      <c r="BG342" t="s">
        <v>988</v>
      </c>
      <c r="BH342">
        <v>56</v>
      </c>
      <c r="BI342">
        <v>-2.0659999999999998</v>
      </c>
      <c r="BJ342">
        <v>0.14799999999999999</v>
      </c>
      <c r="BK342">
        <v>410</v>
      </c>
      <c r="BL342">
        <v>34</v>
      </c>
      <c r="BM342">
        <v>0.17</v>
      </c>
      <c r="BN342">
        <v>0.15</v>
      </c>
      <c r="BO342">
        <v>5.5732492857142804</v>
      </c>
      <c r="BP342">
        <v>1.2752841747027399</v>
      </c>
      <c r="BQ342">
        <v>0.35989159107386798</v>
      </c>
      <c r="BR342">
        <v>0</v>
      </c>
      <c r="BS342">
        <v>0.21842523809523801</v>
      </c>
      <c r="BT342">
        <v>5.4590713880579698E-2</v>
      </c>
      <c r="BU342">
        <v>1.42945898970297E-2</v>
      </c>
      <c r="BV342">
        <v>1</v>
      </c>
      <c r="BW342">
        <v>1</v>
      </c>
      <c r="BX342">
        <v>2</v>
      </c>
      <c r="BY342" t="s">
        <v>200</v>
      </c>
      <c r="BZ342">
        <v>100</v>
      </c>
      <c r="CA342">
        <v>100</v>
      </c>
      <c r="CB342">
        <v>-2.0659999999999998</v>
      </c>
      <c r="CC342">
        <v>0.14799999999999999</v>
      </c>
      <c r="CD342">
        <v>2</v>
      </c>
      <c r="CE342">
        <v>1069.44</v>
      </c>
      <c r="CF342">
        <v>720.79700000000003</v>
      </c>
      <c r="CG342">
        <v>35.996400000000001</v>
      </c>
      <c r="CH342">
        <v>38.221299999999999</v>
      </c>
      <c r="CI342">
        <v>30.0001</v>
      </c>
      <c r="CJ342">
        <v>38.086100000000002</v>
      </c>
      <c r="CK342">
        <v>38.1342</v>
      </c>
      <c r="CL342">
        <v>30.992799999999999</v>
      </c>
      <c r="CM342">
        <v>-30</v>
      </c>
      <c r="CN342">
        <v>-30</v>
      </c>
      <c r="CO342">
        <v>36</v>
      </c>
      <c r="CP342">
        <v>410</v>
      </c>
      <c r="CQ342">
        <v>20</v>
      </c>
      <c r="CR342">
        <v>97.486500000000007</v>
      </c>
      <c r="CS342">
        <v>104.718</v>
      </c>
    </row>
    <row r="343" spans="1:97" x14ac:dyDescent="0.25">
      <c r="A343">
        <v>327</v>
      </c>
      <c r="B343">
        <v>1591805286.2</v>
      </c>
      <c r="C343">
        <v>19851.5</v>
      </c>
      <c r="D343" t="s">
        <v>991</v>
      </c>
      <c r="E343" t="s">
        <v>992</v>
      </c>
      <c r="F343">
        <v>1591805277.6354799</v>
      </c>
      <c r="G343">
        <f t="shared" si="145"/>
        <v>1.3784111924585327E-4</v>
      </c>
      <c r="H343">
        <f t="shared" si="146"/>
        <v>-3.4530951680435003</v>
      </c>
      <c r="I343">
        <f t="shared" si="147"/>
        <v>415.64</v>
      </c>
      <c r="J343">
        <f t="shared" si="148"/>
        <v>1220.7612386631713</v>
      </c>
      <c r="K343">
        <f t="shared" si="149"/>
        <v>124.33282159569237</v>
      </c>
      <c r="L343">
        <f t="shared" si="150"/>
        <v>42.332351594505639</v>
      </c>
      <c r="M343">
        <f t="shared" si="151"/>
        <v>6.6486285677018917E-3</v>
      </c>
      <c r="N343">
        <f t="shared" si="152"/>
        <v>2</v>
      </c>
      <c r="O343">
        <f t="shared" si="153"/>
        <v>6.6363740464058423E-3</v>
      </c>
      <c r="P343">
        <f t="shared" si="154"/>
        <v>4.1488328943519908E-3</v>
      </c>
      <c r="Q343">
        <f t="shared" si="155"/>
        <v>0</v>
      </c>
      <c r="R343">
        <f t="shared" si="156"/>
        <v>34.62073642680884</v>
      </c>
      <c r="S343">
        <f t="shared" si="157"/>
        <v>34.62073642680884</v>
      </c>
      <c r="T343">
        <f t="shared" si="158"/>
        <v>5.5308194483612185</v>
      </c>
      <c r="U343">
        <f t="shared" si="159"/>
        <v>63.271401630871516</v>
      </c>
      <c r="V343">
        <f t="shared" si="160"/>
        <v>3.5092519515731544</v>
      </c>
      <c r="W343">
        <f t="shared" si="161"/>
        <v>5.5463477355003192</v>
      </c>
      <c r="X343">
        <f t="shared" si="162"/>
        <v>2.0215674967880641</v>
      </c>
      <c r="Y343">
        <f t="shared" si="163"/>
        <v>-6.0787933587421294</v>
      </c>
      <c r="Z343">
        <f t="shared" si="164"/>
        <v>5.4450103286705032</v>
      </c>
      <c r="AA343">
        <f t="shared" si="165"/>
        <v>0.633627009912612</v>
      </c>
      <c r="AB343">
        <f t="shared" si="166"/>
        <v>-1.5602015901450272E-4</v>
      </c>
      <c r="AC343">
        <v>0</v>
      </c>
      <c r="AD343">
        <v>0</v>
      </c>
      <c r="AE343">
        <v>2</v>
      </c>
      <c r="AF343">
        <v>15</v>
      </c>
      <c r="AG343">
        <v>2</v>
      </c>
      <c r="AH343">
        <f t="shared" si="167"/>
        <v>1</v>
      </c>
      <c r="AI343">
        <f t="shared" si="168"/>
        <v>0</v>
      </c>
      <c r="AJ343">
        <f t="shared" si="169"/>
        <v>52443.325737211868</v>
      </c>
      <c r="AK343">
        <f t="shared" si="170"/>
        <v>0</v>
      </c>
      <c r="AL343">
        <f t="shared" si="171"/>
        <v>0</v>
      </c>
      <c r="AM343">
        <f t="shared" si="172"/>
        <v>0.49</v>
      </c>
      <c r="AN343">
        <f t="shared" si="173"/>
        <v>0.39</v>
      </c>
      <c r="AO343">
        <v>16.68</v>
      </c>
      <c r="AP343">
        <v>0.5</v>
      </c>
      <c r="AQ343" t="s">
        <v>192</v>
      </c>
      <c r="AR343">
        <v>1591805277.6354799</v>
      </c>
      <c r="AS343">
        <v>415.64</v>
      </c>
      <c r="AT343">
        <v>409.97580645161298</v>
      </c>
      <c r="AU343">
        <v>34.455574193548401</v>
      </c>
      <c r="AV343">
        <v>34.233577419354802</v>
      </c>
      <c r="AW343">
        <v>1000.001</v>
      </c>
      <c r="AX343">
        <v>101.694838709677</v>
      </c>
      <c r="AY343">
        <v>0.153760064516129</v>
      </c>
      <c r="AZ343">
        <v>34.671235483871001</v>
      </c>
      <c r="BA343">
        <v>999.9</v>
      </c>
      <c r="BB343">
        <v>999.9</v>
      </c>
      <c r="BC343">
        <v>10002.1306451613</v>
      </c>
      <c r="BD343">
        <v>0</v>
      </c>
      <c r="BE343">
        <v>0.282605</v>
      </c>
      <c r="BF343">
        <v>1591805256.2</v>
      </c>
      <c r="BG343" t="s">
        <v>988</v>
      </c>
      <c r="BH343">
        <v>56</v>
      </c>
      <c r="BI343">
        <v>-2.0659999999999998</v>
      </c>
      <c r="BJ343">
        <v>0.14799999999999999</v>
      </c>
      <c r="BK343">
        <v>410</v>
      </c>
      <c r="BL343">
        <v>34</v>
      </c>
      <c r="BM343">
        <v>0.17</v>
      </c>
      <c r="BN343">
        <v>0.15</v>
      </c>
      <c r="BO343">
        <v>5.6573369047619098</v>
      </c>
      <c r="BP343">
        <v>4.7298047159879397E-2</v>
      </c>
      <c r="BQ343">
        <v>3.2262232415310399E-2</v>
      </c>
      <c r="BR343">
        <v>1</v>
      </c>
      <c r="BS343">
        <v>0.22204340476190501</v>
      </c>
      <c r="BT343">
        <v>1.3682683737130401E-3</v>
      </c>
      <c r="BU343">
        <v>8.6285006862705203E-4</v>
      </c>
      <c r="BV343">
        <v>1</v>
      </c>
      <c r="BW343">
        <v>2</v>
      </c>
      <c r="BX343">
        <v>2</v>
      </c>
      <c r="BY343" t="s">
        <v>197</v>
      </c>
      <c r="BZ343">
        <v>100</v>
      </c>
      <c r="CA343">
        <v>100</v>
      </c>
      <c r="CB343">
        <v>-2.0659999999999998</v>
      </c>
      <c r="CC343">
        <v>0.14799999999999999</v>
      </c>
      <c r="CD343">
        <v>2</v>
      </c>
      <c r="CE343">
        <v>1069.53</v>
      </c>
      <c r="CF343">
        <v>720.89</v>
      </c>
      <c r="CG343">
        <v>35.996699999999997</v>
      </c>
      <c r="CH343">
        <v>38.221299999999999</v>
      </c>
      <c r="CI343">
        <v>30.0001</v>
      </c>
      <c r="CJ343">
        <v>38.086100000000002</v>
      </c>
      <c r="CK343">
        <v>38.1342</v>
      </c>
      <c r="CL343">
        <v>30.995100000000001</v>
      </c>
      <c r="CM343">
        <v>-30</v>
      </c>
      <c r="CN343">
        <v>-30</v>
      </c>
      <c r="CO343">
        <v>36</v>
      </c>
      <c r="CP343">
        <v>410</v>
      </c>
      <c r="CQ343">
        <v>20</v>
      </c>
      <c r="CR343">
        <v>97.489599999999996</v>
      </c>
      <c r="CS343">
        <v>104.718</v>
      </c>
    </row>
    <row r="344" spans="1:97" x14ac:dyDescent="0.25">
      <c r="A344">
        <v>328</v>
      </c>
      <c r="B344">
        <v>1591805291.2</v>
      </c>
      <c r="C344">
        <v>19856.5</v>
      </c>
      <c r="D344" t="s">
        <v>993</v>
      </c>
      <c r="E344" t="s">
        <v>994</v>
      </c>
      <c r="F344">
        <v>1591805282.5709701</v>
      </c>
      <c r="G344">
        <f t="shared" si="145"/>
        <v>1.3813664142587321E-4</v>
      </c>
      <c r="H344">
        <f t="shared" si="146"/>
        <v>-3.4412454655376554</v>
      </c>
      <c r="I344">
        <f t="shared" si="147"/>
        <v>415.62038709677398</v>
      </c>
      <c r="J344">
        <f t="shared" si="148"/>
        <v>1216.0978076100291</v>
      </c>
      <c r="K344">
        <f t="shared" si="149"/>
        <v>123.85797559970871</v>
      </c>
      <c r="L344">
        <f t="shared" si="150"/>
        <v>42.330394349564799</v>
      </c>
      <c r="M344">
        <f t="shared" si="151"/>
        <v>6.6636638607457232E-3</v>
      </c>
      <c r="N344">
        <f t="shared" si="152"/>
        <v>2</v>
      </c>
      <c r="O344">
        <f t="shared" si="153"/>
        <v>6.65135390712386E-3</v>
      </c>
      <c r="P344">
        <f t="shared" si="154"/>
        <v>4.1582002748038732E-3</v>
      </c>
      <c r="Q344">
        <f t="shared" si="155"/>
        <v>0</v>
      </c>
      <c r="R344">
        <f t="shared" si="156"/>
        <v>34.618653865076688</v>
      </c>
      <c r="S344">
        <f t="shared" si="157"/>
        <v>34.618653865076688</v>
      </c>
      <c r="T344">
        <f t="shared" si="158"/>
        <v>5.5301798800140132</v>
      </c>
      <c r="U344">
        <f t="shared" si="159"/>
        <v>63.270688452013545</v>
      </c>
      <c r="V344">
        <f t="shared" si="160"/>
        <v>3.5088278566744546</v>
      </c>
      <c r="W344">
        <f t="shared" si="161"/>
        <v>5.5457399666761313</v>
      </c>
      <c r="X344">
        <f t="shared" si="162"/>
        <v>2.0213520233395585</v>
      </c>
      <c r="Y344">
        <f t="shared" si="163"/>
        <v>-6.0918258868810087</v>
      </c>
      <c r="Z344">
        <f t="shared" si="164"/>
        <v>5.4566950197154673</v>
      </c>
      <c r="AA344">
        <f t="shared" si="165"/>
        <v>0.63497417871457873</v>
      </c>
      <c r="AB344">
        <f t="shared" si="166"/>
        <v>-1.566884509625055E-4</v>
      </c>
      <c r="AC344">
        <v>0</v>
      </c>
      <c r="AD344">
        <v>0</v>
      </c>
      <c r="AE344">
        <v>2</v>
      </c>
      <c r="AF344">
        <v>14</v>
      </c>
      <c r="AG344">
        <v>1</v>
      </c>
      <c r="AH344">
        <f t="shared" si="167"/>
        <v>1</v>
      </c>
      <c r="AI344">
        <f t="shared" si="168"/>
        <v>0</v>
      </c>
      <c r="AJ344">
        <f t="shared" si="169"/>
        <v>52426.678686974323</v>
      </c>
      <c r="AK344">
        <f t="shared" si="170"/>
        <v>0</v>
      </c>
      <c r="AL344">
        <f t="shared" si="171"/>
        <v>0</v>
      </c>
      <c r="AM344">
        <f t="shared" si="172"/>
        <v>0.49</v>
      </c>
      <c r="AN344">
        <f t="shared" si="173"/>
        <v>0.39</v>
      </c>
      <c r="AO344">
        <v>16.68</v>
      </c>
      <c r="AP344">
        <v>0.5</v>
      </c>
      <c r="AQ344" t="s">
        <v>192</v>
      </c>
      <c r="AR344">
        <v>1591805282.5709701</v>
      </c>
      <c r="AS344">
        <v>415.62038709677398</v>
      </c>
      <c r="AT344">
        <v>409.97606451612899</v>
      </c>
      <c r="AU344">
        <v>34.451377419354799</v>
      </c>
      <c r="AV344">
        <v>34.228900000000003</v>
      </c>
      <c r="AW344">
        <v>999.98422580645195</v>
      </c>
      <c r="AX344">
        <v>101.69493548387101</v>
      </c>
      <c r="AY344">
        <v>0.15376025806451599</v>
      </c>
      <c r="AZ344">
        <v>34.669261290322602</v>
      </c>
      <c r="BA344">
        <v>999.9</v>
      </c>
      <c r="BB344">
        <v>999.9</v>
      </c>
      <c r="BC344">
        <v>9998.7435483870995</v>
      </c>
      <c r="BD344">
        <v>0</v>
      </c>
      <c r="BE344">
        <v>0.282605</v>
      </c>
      <c r="BF344">
        <v>1591805256.2</v>
      </c>
      <c r="BG344" t="s">
        <v>988</v>
      </c>
      <c r="BH344">
        <v>56</v>
      </c>
      <c r="BI344">
        <v>-2.0659999999999998</v>
      </c>
      <c r="BJ344">
        <v>0.14799999999999999</v>
      </c>
      <c r="BK344">
        <v>410</v>
      </c>
      <c r="BL344">
        <v>34</v>
      </c>
      <c r="BM344">
        <v>0.17</v>
      </c>
      <c r="BN344">
        <v>0.15</v>
      </c>
      <c r="BO344">
        <v>5.6552392857142904</v>
      </c>
      <c r="BP344">
        <v>-0.16139304756503001</v>
      </c>
      <c r="BQ344">
        <v>3.33552470629832E-2</v>
      </c>
      <c r="BR344">
        <v>0</v>
      </c>
      <c r="BS344">
        <v>0.22226438095238099</v>
      </c>
      <c r="BT344">
        <v>7.5670302244549804E-3</v>
      </c>
      <c r="BU344">
        <v>9.8579146235714689E-4</v>
      </c>
      <c r="BV344">
        <v>1</v>
      </c>
      <c r="BW344">
        <v>1</v>
      </c>
      <c r="BX344">
        <v>2</v>
      </c>
      <c r="BY344" t="s">
        <v>200</v>
      </c>
      <c r="BZ344">
        <v>100</v>
      </c>
      <c r="CA344">
        <v>100</v>
      </c>
      <c r="CB344">
        <v>-2.0659999999999998</v>
      </c>
      <c r="CC344">
        <v>0.14799999999999999</v>
      </c>
      <c r="CD344">
        <v>2</v>
      </c>
      <c r="CE344">
        <v>1070.58</v>
      </c>
      <c r="CF344">
        <v>720.79700000000003</v>
      </c>
      <c r="CG344">
        <v>35.997300000000003</v>
      </c>
      <c r="CH344">
        <v>38.217799999999997</v>
      </c>
      <c r="CI344">
        <v>30.0001</v>
      </c>
      <c r="CJ344">
        <v>38.083500000000001</v>
      </c>
      <c r="CK344">
        <v>38.1342</v>
      </c>
      <c r="CL344">
        <v>30.9955</v>
      </c>
      <c r="CM344">
        <v>-30</v>
      </c>
      <c r="CN344">
        <v>-30</v>
      </c>
      <c r="CO344">
        <v>36</v>
      </c>
      <c r="CP344">
        <v>410</v>
      </c>
      <c r="CQ344">
        <v>20</v>
      </c>
      <c r="CR344">
        <v>97.488299999999995</v>
      </c>
      <c r="CS344">
        <v>104.71899999999999</v>
      </c>
    </row>
    <row r="345" spans="1:97" x14ac:dyDescent="0.25">
      <c r="A345">
        <v>329</v>
      </c>
      <c r="B345">
        <v>1591805296.2</v>
      </c>
      <c r="C345">
        <v>19861.5</v>
      </c>
      <c r="D345" t="s">
        <v>995</v>
      </c>
      <c r="E345" t="s">
        <v>996</v>
      </c>
      <c r="F345">
        <v>1591805287.5709701</v>
      </c>
      <c r="G345">
        <f t="shared" si="145"/>
        <v>1.3861502848877116E-4</v>
      </c>
      <c r="H345">
        <f t="shared" si="146"/>
        <v>-3.441866987976097</v>
      </c>
      <c r="I345">
        <f t="shared" si="147"/>
        <v>415.62441935483901</v>
      </c>
      <c r="J345">
        <f t="shared" si="148"/>
        <v>1213.4601091013064</v>
      </c>
      <c r="K345">
        <f t="shared" si="149"/>
        <v>123.58920829654333</v>
      </c>
      <c r="L345">
        <f t="shared" si="150"/>
        <v>42.330763534383884</v>
      </c>
      <c r="M345">
        <f t="shared" si="151"/>
        <v>6.6865955409077093E-3</v>
      </c>
      <c r="N345">
        <f t="shared" si="152"/>
        <v>2</v>
      </c>
      <c r="O345">
        <f t="shared" si="153"/>
        <v>6.6742008020497555E-3</v>
      </c>
      <c r="P345">
        <f t="shared" si="154"/>
        <v>4.1724871820069554E-3</v>
      </c>
      <c r="Q345">
        <f t="shared" si="155"/>
        <v>0</v>
      </c>
      <c r="R345">
        <f t="shared" si="156"/>
        <v>34.617585009764852</v>
      </c>
      <c r="S345">
        <f t="shared" si="157"/>
        <v>34.617585009764852</v>
      </c>
      <c r="T345">
        <f t="shared" si="158"/>
        <v>5.5298516525147896</v>
      </c>
      <c r="U345">
        <f t="shared" si="159"/>
        <v>63.266785656205258</v>
      </c>
      <c r="V345">
        <f t="shared" si="160"/>
        <v>3.5084373924289554</v>
      </c>
      <c r="W345">
        <f t="shared" si="161"/>
        <v>5.5454649007995638</v>
      </c>
      <c r="X345">
        <f t="shared" si="162"/>
        <v>2.0214142600858342</v>
      </c>
      <c r="Y345">
        <f t="shared" si="163"/>
        <v>-6.1129227563548083</v>
      </c>
      <c r="Z345">
        <f t="shared" si="164"/>
        <v>5.4755973135677101</v>
      </c>
      <c r="AA345">
        <f t="shared" si="165"/>
        <v>0.6371676678771182</v>
      </c>
      <c r="AB345">
        <f t="shared" si="166"/>
        <v>-1.5777490998036825E-4</v>
      </c>
      <c r="AC345">
        <v>0</v>
      </c>
      <c r="AD345">
        <v>0</v>
      </c>
      <c r="AE345">
        <v>2</v>
      </c>
      <c r="AF345">
        <v>14</v>
      </c>
      <c r="AG345">
        <v>1</v>
      </c>
      <c r="AH345">
        <f t="shared" si="167"/>
        <v>1</v>
      </c>
      <c r="AI345">
        <f t="shared" si="168"/>
        <v>0</v>
      </c>
      <c r="AJ345">
        <f t="shared" si="169"/>
        <v>52424.899564326064</v>
      </c>
      <c r="AK345">
        <f t="shared" si="170"/>
        <v>0</v>
      </c>
      <c r="AL345">
        <f t="shared" si="171"/>
        <v>0</v>
      </c>
      <c r="AM345">
        <f t="shared" si="172"/>
        <v>0.49</v>
      </c>
      <c r="AN345">
        <f t="shared" si="173"/>
        <v>0.39</v>
      </c>
      <c r="AO345">
        <v>16.68</v>
      </c>
      <c r="AP345">
        <v>0.5</v>
      </c>
      <c r="AQ345" t="s">
        <v>192</v>
      </c>
      <c r="AR345">
        <v>1591805287.5709701</v>
      </c>
      <c r="AS345">
        <v>415.62441935483901</v>
      </c>
      <c r="AT345">
        <v>409.97948387096801</v>
      </c>
      <c r="AU345">
        <v>34.447577419354801</v>
      </c>
      <c r="AV345">
        <v>34.2243322580645</v>
      </c>
      <c r="AW345">
        <v>1000.0003870967701</v>
      </c>
      <c r="AX345">
        <v>101.69487096774201</v>
      </c>
      <c r="AY345">
        <v>0.15372493548387101</v>
      </c>
      <c r="AZ345">
        <v>34.668367741935498</v>
      </c>
      <c r="BA345">
        <v>999.9</v>
      </c>
      <c r="BB345">
        <v>999.9</v>
      </c>
      <c r="BC345">
        <v>9998.3661290322598</v>
      </c>
      <c r="BD345">
        <v>0</v>
      </c>
      <c r="BE345">
        <v>0.282605</v>
      </c>
      <c r="BF345">
        <v>1591805256.2</v>
      </c>
      <c r="BG345" t="s">
        <v>988</v>
      </c>
      <c r="BH345">
        <v>56</v>
      </c>
      <c r="BI345">
        <v>-2.0659999999999998</v>
      </c>
      <c r="BJ345">
        <v>0.14799999999999999</v>
      </c>
      <c r="BK345">
        <v>410</v>
      </c>
      <c r="BL345">
        <v>34</v>
      </c>
      <c r="BM345">
        <v>0.17</v>
      </c>
      <c r="BN345">
        <v>0.15</v>
      </c>
      <c r="BO345">
        <v>5.6447945238095203</v>
      </c>
      <c r="BP345">
        <v>-2.6645523053229401E-2</v>
      </c>
      <c r="BQ345">
        <v>2.7191354736244601E-2</v>
      </c>
      <c r="BR345">
        <v>1</v>
      </c>
      <c r="BS345">
        <v>0.22280390476190501</v>
      </c>
      <c r="BT345">
        <v>8.3582270480515898E-3</v>
      </c>
      <c r="BU345">
        <v>1.0161148418766899E-3</v>
      </c>
      <c r="BV345">
        <v>1</v>
      </c>
      <c r="BW345">
        <v>2</v>
      </c>
      <c r="BX345">
        <v>2</v>
      </c>
      <c r="BY345" t="s">
        <v>197</v>
      </c>
      <c r="BZ345">
        <v>100</v>
      </c>
      <c r="CA345">
        <v>100</v>
      </c>
      <c r="CB345">
        <v>-2.0659999999999998</v>
      </c>
      <c r="CC345">
        <v>0.14799999999999999</v>
      </c>
      <c r="CD345">
        <v>2</v>
      </c>
      <c r="CE345">
        <v>1070</v>
      </c>
      <c r="CF345">
        <v>721.07600000000002</v>
      </c>
      <c r="CG345">
        <v>35.998600000000003</v>
      </c>
      <c r="CH345">
        <v>38.217700000000001</v>
      </c>
      <c r="CI345">
        <v>30</v>
      </c>
      <c r="CJ345">
        <v>38.082500000000003</v>
      </c>
      <c r="CK345">
        <v>38.1342</v>
      </c>
      <c r="CL345">
        <v>30.994800000000001</v>
      </c>
      <c r="CM345">
        <v>-30</v>
      </c>
      <c r="CN345">
        <v>-30</v>
      </c>
      <c r="CO345">
        <v>36</v>
      </c>
      <c r="CP345">
        <v>410</v>
      </c>
      <c r="CQ345">
        <v>20</v>
      </c>
      <c r="CR345">
        <v>97.488100000000003</v>
      </c>
      <c r="CS345">
        <v>104.71899999999999</v>
      </c>
    </row>
    <row r="346" spans="1:97" x14ac:dyDescent="0.25">
      <c r="A346">
        <v>330</v>
      </c>
      <c r="B346">
        <v>1591805301.2</v>
      </c>
      <c r="C346">
        <v>19866.5</v>
      </c>
      <c r="D346" t="s">
        <v>997</v>
      </c>
      <c r="E346" t="s">
        <v>998</v>
      </c>
      <c r="F346">
        <v>1591805292.5709701</v>
      </c>
      <c r="G346">
        <f t="shared" si="145"/>
        <v>1.3894697540135762E-4</v>
      </c>
      <c r="H346">
        <f t="shared" si="146"/>
        <v>-3.4290084345761507</v>
      </c>
      <c r="I346">
        <f t="shared" si="147"/>
        <v>415.61329032258101</v>
      </c>
      <c r="J346">
        <f t="shared" si="148"/>
        <v>1208.5468768016124</v>
      </c>
      <c r="K346">
        <f t="shared" si="149"/>
        <v>123.08868182571177</v>
      </c>
      <c r="L346">
        <f t="shared" si="150"/>
        <v>42.329588563779822</v>
      </c>
      <c r="M346">
        <f t="shared" si="151"/>
        <v>6.7021157672045792E-3</v>
      </c>
      <c r="N346">
        <f t="shared" si="152"/>
        <v>2</v>
      </c>
      <c r="O346">
        <f t="shared" si="153"/>
        <v>6.689663480678113E-3</v>
      </c>
      <c r="P346">
        <f t="shared" si="154"/>
        <v>4.1821565131409779E-3</v>
      </c>
      <c r="Q346">
        <f t="shared" si="155"/>
        <v>0</v>
      </c>
      <c r="R346">
        <f t="shared" si="156"/>
        <v>34.61675368419499</v>
      </c>
      <c r="S346">
        <f t="shared" si="157"/>
        <v>34.61675368419499</v>
      </c>
      <c r="T346">
        <f t="shared" si="158"/>
        <v>5.5295963781147055</v>
      </c>
      <c r="U346">
        <f t="shared" si="159"/>
        <v>63.261750815368181</v>
      </c>
      <c r="V346">
        <f t="shared" si="160"/>
        <v>3.5080199883722893</v>
      </c>
      <c r="W346">
        <f t="shared" si="161"/>
        <v>5.5452464453767316</v>
      </c>
      <c r="X346">
        <f t="shared" si="162"/>
        <v>2.0215763897424162</v>
      </c>
      <c r="Y346">
        <f t="shared" si="163"/>
        <v>-6.1275616151998706</v>
      </c>
      <c r="Z346">
        <f t="shared" si="164"/>
        <v>5.4887139037430535</v>
      </c>
      <c r="AA346">
        <f t="shared" si="165"/>
        <v>0.63868918052702695</v>
      </c>
      <c r="AB346">
        <f t="shared" si="166"/>
        <v>-1.5853092979067895E-4</v>
      </c>
      <c r="AC346">
        <v>0</v>
      </c>
      <c r="AD346">
        <v>0</v>
      </c>
      <c r="AE346">
        <v>2</v>
      </c>
      <c r="AF346">
        <v>15</v>
      </c>
      <c r="AG346">
        <v>2</v>
      </c>
      <c r="AH346">
        <f t="shared" si="167"/>
        <v>1</v>
      </c>
      <c r="AI346">
        <f t="shared" si="168"/>
        <v>0</v>
      </c>
      <c r="AJ346">
        <f t="shared" si="169"/>
        <v>52426.423401461368</v>
      </c>
      <c r="AK346">
        <f t="shared" si="170"/>
        <v>0</v>
      </c>
      <c r="AL346">
        <f t="shared" si="171"/>
        <v>0</v>
      </c>
      <c r="AM346">
        <f t="shared" si="172"/>
        <v>0.49</v>
      </c>
      <c r="AN346">
        <f t="shared" si="173"/>
        <v>0.39</v>
      </c>
      <c r="AO346">
        <v>16.68</v>
      </c>
      <c r="AP346">
        <v>0.5</v>
      </c>
      <c r="AQ346" t="s">
        <v>192</v>
      </c>
      <c r="AR346">
        <v>1591805292.5709701</v>
      </c>
      <c r="AS346">
        <v>415.61329032258101</v>
      </c>
      <c r="AT346">
        <v>409.99003225806501</v>
      </c>
      <c r="AU346">
        <v>34.443512903225802</v>
      </c>
      <c r="AV346">
        <v>34.219732258064496</v>
      </c>
      <c r="AW346">
        <v>1000.00070967742</v>
      </c>
      <c r="AX346">
        <v>101.694838709677</v>
      </c>
      <c r="AY346">
        <v>0.15365735483870999</v>
      </c>
      <c r="AZ346">
        <v>34.667658064516097</v>
      </c>
      <c r="BA346">
        <v>999.9</v>
      </c>
      <c r="BB346">
        <v>999.9</v>
      </c>
      <c r="BC346">
        <v>9998.6483870967695</v>
      </c>
      <c r="BD346">
        <v>0</v>
      </c>
      <c r="BE346">
        <v>0.282605</v>
      </c>
      <c r="BF346">
        <v>1591805256.2</v>
      </c>
      <c r="BG346" t="s">
        <v>988</v>
      </c>
      <c r="BH346">
        <v>56</v>
      </c>
      <c r="BI346">
        <v>-2.0659999999999998</v>
      </c>
      <c r="BJ346">
        <v>0.14799999999999999</v>
      </c>
      <c r="BK346">
        <v>410</v>
      </c>
      <c r="BL346">
        <v>34</v>
      </c>
      <c r="BM346">
        <v>0.17</v>
      </c>
      <c r="BN346">
        <v>0.15</v>
      </c>
      <c r="BO346">
        <v>5.6349880952381</v>
      </c>
      <c r="BP346">
        <v>-0.220108257029411</v>
      </c>
      <c r="BQ346">
        <v>3.3343086042657601E-2</v>
      </c>
      <c r="BR346">
        <v>0</v>
      </c>
      <c r="BS346">
        <v>0.223605071428571</v>
      </c>
      <c r="BT346">
        <v>7.0180601247830697E-3</v>
      </c>
      <c r="BU346">
        <v>9.5345076015534904E-4</v>
      </c>
      <c r="BV346">
        <v>1</v>
      </c>
      <c r="BW346">
        <v>1</v>
      </c>
      <c r="BX346">
        <v>2</v>
      </c>
      <c r="BY346" t="s">
        <v>200</v>
      </c>
      <c r="BZ346">
        <v>100</v>
      </c>
      <c r="CA346">
        <v>100</v>
      </c>
      <c r="CB346">
        <v>-2.0659999999999998</v>
      </c>
      <c r="CC346">
        <v>0.14799999999999999</v>
      </c>
      <c r="CD346">
        <v>2</v>
      </c>
      <c r="CE346">
        <v>1069.68</v>
      </c>
      <c r="CF346">
        <v>721.14599999999996</v>
      </c>
      <c r="CG346">
        <v>35.998899999999999</v>
      </c>
      <c r="CH346">
        <v>38.217700000000001</v>
      </c>
      <c r="CI346">
        <v>29.9999</v>
      </c>
      <c r="CJ346">
        <v>38.082500000000003</v>
      </c>
      <c r="CK346">
        <v>38.1342</v>
      </c>
      <c r="CL346">
        <v>30.994599999999998</v>
      </c>
      <c r="CM346">
        <v>-30</v>
      </c>
      <c r="CN346">
        <v>-30</v>
      </c>
      <c r="CO346">
        <v>36</v>
      </c>
      <c r="CP346">
        <v>410</v>
      </c>
      <c r="CQ346">
        <v>20</v>
      </c>
      <c r="CR346">
        <v>97.488699999999994</v>
      </c>
      <c r="CS346">
        <v>104.72</v>
      </c>
    </row>
    <row r="347" spans="1:97" x14ac:dyDescent="0.25">
      <c r="A347">
        <v>331</v>
      </c>
      <c r="B347">
        <v>1591805551.2</v>
      </c>
      <c r="C347">
        <v>20116.5</v>
      </c>
      <c r="D347" t="s">
        <v>1000</v>
      </c>
      <c r="E347" t="s">
        <v>1001</v>
      </c>
      <c r="F347">
        <v>1591805543.2</v>
      </c>
      <c r="G347">
        <f t="shared" si="145"/>
        <v>4.3860819472495556E-4</v>
      </c>
      <c r="H347">
        <f t="shared" si="146"/>
        <v>-3.5698968570305882</v>
      </c>
      <c r="I347">
        <f t="shared" si="147"/>
        <v>411.745</v>
      </c>
      <c r="J347">
        <f t="shared" si="148"/>
        <v>657.09160232873205</v>
      </c>
      <c r="K347">
        <f t="shared" si="149"/>
        <v>66.923407562736841</v>
      </c>
      <c r="L347">
        <f t="shared" si="150"/>
        <v>41.935368446747525</v>
      </c>
      <c r="M347">
        <f t="shared" si="151"/>
        <v>2.1865138381375594E-2</v>
      </c>
      <c r="N347">
        <f t="shared" si="152"/>
        <v>2</v>
      </c>
      <c r="O347">
        <f t="shared" si="153"/>
        <v>2.1733202354204405E-2</v>
      </c>
      <c r="P347">
        <f t="shared" si="154"/>
        <v>1.3595038932961396E-2</v>
      </c>
      <c r="Q347">
        <f t="shared" si="155"/>
        <v>0</v>
      </c>
      <c r="R347">
        <f t="shared" si="156"/>
        <v>34.426240991630102</v>
      </c>
      <c r="S347">
        <f t="shared" si="157"/>
        <v>34.426240991630102</v>
      </c>
      <c r="T347">
        <f t="shared" si="158"/>
        <v>5.4713653007692118</v>
      </c>
      <c r="U347">
        <f t="shared" si="159"/>
        <v>63.518696266368138</v>
      </c>
      <c r="V347">
        <f t="shared" si="160"/>
        <v>3.50651715600122</v>
      </c>
      <c r="W347">
        <f t="shared" si="161"/>
        <v>5.5204488790143031</v>
      </c>
      <c r="X347">
        <f t="shared" si="162"/>
        <v>1.9648481447679917</v>
      </c>
      <c r="Y347">
        <f t="shared" si="163"/>
        <v>-19.342621387370539</v>
      </c>
      <c r="Z347">
        <f t="shared" si="164"/>
        <v>17.32741857009183</v>
      </c>
      <c r="AA347">
        <f t="shared" si="165"/>
        <v>2.0136240821209244</v>
      </c>
      <c r="AB347">
        <f t="shared" si="166"/>
        <v>-1.5787351577856157E-3</v>
      </c>
      <c r="AC347">
        <v>0</v>
      </c>
      <c r="AD347">
        <v>0</v>
      </c>
      <c r="AE347">
        <v>2</v>
      </c>
      <c r="AF347">
        <v>15</v>
      </c>
      <c r="AG347">
        <v>2</v>
      </c>
      <c r="AH347">
        <f t="shared" si="167"/>
        <v>1</v>
      </c>
      <c r="AI347">
        <f t="shared" si="168"/>
        <v>0</v>
      </c>
      <c r="AJ347">
        <f t="shared" si="169"/>
        <v>52453.302408293901</v>
      </c>
      <c r="AK347">
        <f t="shared" si="170"/>
        <v>0</v>
      </c>
      <c r="AL347">
        <f t="shared" si="171"/>
        <v>0</v>
      </c>
      <c r="AM347">
        <f t="shared" si="172"/>
        <v>0.49</v>
      </c>
      <c r="AN347">
        <f t="shared" si="173"/>
        <v>0.39</v>
      </c>
      <c r="AO347">
        <v>5.19</v>
      </c>
      <c r="AP347">
        <v>0.5</v>
      </c>
      <c r="AQ347" t="s">
        <v>192</v>
      </c>
      <c r="AR347">
        <v>1591805543.2</v>
      </c>
      <c r="AS347">
        <v>411.745</v>
      </c>
      <c r="AT347">
        <v>409.98603225806397</v>
      </c>
      <c r="AU347">
        <v>34.4289548387097</v>
      </c>
      <c r="AV347">
        <v>34.209164516129</v>
      </c>
      <c r="AW347">
        <v>1000.04551612903</v>
      </c>
      <c r="AX347">
        <v>101.694483870968</v>
      </c>
      <c r="AY347">
        <v>0.15342793548387099</v>
      </c>
      <c r="AZ347">
        <v>34.5869419354839</v>
      </c>
      <c r="BA347">
        <v>999.9</v>
      </c>
      <c r="BB347">
        <v>999.9</v>
      </c>
      <c r="BC347">
        <v>10001.293225806499</v>
      </c>
      <c r="BD347">
        <v>0</v>
      </c>
      <c r="BE347">
        <v>0.282605</v>
      </c>
      <c r="BF347">
        <v>1591805531.2</v>
      </c>
      <c r="BG347" t="s">
        <v>1002</v>
      </c>
      <c r="BH347">
        <v>57</v>
      </c>
      <c r="BI347">
        <v>-2.1059999999999999</v>
      </c>
      <c r="BJ347">
        <v>0.14899999999999999</v>
      </c>
      <c r="BK347">
        <v>410</v>
      </c>
      <c r="BL347">
        <v>34</v>
      </c>
      <c r="BM347">
        <v>0.19</v>
      </c>
      <c r="BN347">
        <v>0.14000000000000001</v>
      </c>
      <c r="BO347">
        <v>1.3545168202380999</v>
      </c>
      <c r="BP347">
        <v>5.3527892031922697</v>
      </c>
      <c r="BQ347">
        <v>0.68224747972699096</v>
      </c>
      <c r="BR347">
        <v>0</v>
      </c>
      <c r="BS347">
        <v>0.16850611619047601</v>
      </c>
      <c r="BT347">
        <v>0.68580333789888703</v>
      </c>
      <c r="BU347">
        <v>8.5847974753994499E-2</v>
      </c>
      <c r="BV347">
        <v>0</v>
      </c>
      <c r="BW347">
        <v>0</v>
      </c>
      <c r="BX347">
        <v>2</v>
      </c>
      <c r="BY347" t="s">
        <v>194</v>
      </c>
      <c r="BZ347">
        <v>100</v>
      </c>
      <c r="CA347">
        <v>100</v>
      </c>
      <c r="CB347">
        <v>-2.1059999999999999</v>
      </c>
      <c r="CC347">
        <v>0.14899999999999999</v>
      </c>
      <c r="CD347">
        <v>2</v>
      </c>
      <c r="CE347">
        <v>1069.21</v>
      </c>
      <c r="CF347">
        <v>719.64300000000003</v>
      </c>
      <c r="CG347">
        <v>35.997199999999999</v>
      </c>
      <c r="CH347">
        <v>38.221299999999999</v>
      </c>
      <c r="CI347">
        <v>30.000299999999999</v>
      </c>
      <c r="CJ347">
        <v>38.0916</v>
      </c>
      <c r="CK347">
        <v>38.141399999999997</v>
      </c>
      <c r="CL347">
        <v>31.006499999999999</v>
      </c>
      <c r="CM347">
        <v>-30</v>
      </c>
      <c r="CN347">
        <v>-30</v>
      </c>
      <c r="CO347">
        <v>36</v>
      </c>
      <c r="CP347">
        <v>410</v>
      </c>
      <c r="CQ347">
        <v>20</v>
      </c>
      <c r="CR347">
        <v>97.486500000000007</v>
      </c>
      <c r="CS347">
        <v>104.718</v>
      </c>
    </row>
    <row r="348" spans="1:97" x14ac:dyDescent="0.25">
      <c r="A348">
        <v>332</v>
      </c>
      <c r="B348">
        <v>1591805556.2</v>
      </c>
      <c r="C348">
        <v>20121.5</v>
      </c>
      <c r="D348" t="s">
        <v>1003</v>
      </c>
      <c r="E348" t="s">
        <v>1004</v>
      </c>
      <c r="F348">
        <v>1591805547.84516</v>
      </c>
      <c r="G348">
        <f t="shared" si="145"/>
        <v>4.456372410300724E-4</v>
      </c>
      <c r="H348">
        <f t="shared" si="146"/>
        <v>-3.5848228726281475</v>
      </c>
      <c r="I348">
        <f t="shared" si="147"/>
        <v>411.752935483871</v>
      </c>
      <c r="J348">
        <f t="shared" si="148"/>
        <v>653.94230504754353</v>
      </c>
      <c r="K348">
        <f t="shared" si="149"/>
        <v>66.60277615264863</v>
      </c>
      <c r="L348">
        <f t="shared" si="150"/>
        <v>41.936250920842994</v>
      </c>
      <c r="M348">
        <f t="shared" si="151"/>
        <v>2.2230921789369855E-2</v>
      </c>
      <c r="N348">
        <f t="shared" si="152"/>
        <v>2</v>
      </c>
      <c r="O348">
        <f t="shared" si="153"/>
        <v>2.2094549362246644E-2</v>
      </c>
      <c r="P348">
        <f t="shared" si="154"/>
        <v>1.3821276034014625E-2</v>
      </c>
      <c r="Q348">
        <f t="shared" si="155"/>
        <v>0</v>
      </c>
      <c r="R348">
        <f t="shared" si="156"/>
        <v>34.4227783868199</v>
      </c>
      <c r="S348">
        <f t="shared" si="157"/>
        <v>34.4227783868199</v>
      </c>
      <c r="T348">
        <f t="shared" si="158"/>
        <v>5.4703118919976363</v>
      </c>
      <c r="U348">
        <f t="shared" si="159"/>
        <v>63.523533569045611</v>
      </c>
      <c r="V348">
        <f t="shared" si="160"/>
        <v>3.5066114147481779</v>
      </c>
      <c r="W348">
        <f t="shared" si="161"/>
        <v>5.5201768820633035</v>
      </c>
      <c r="X348">
        <f t="shared" si="162"/>
        <v>1.9637004772494584</v>
      </c>
      <c r="Y348">
        <f t="shared" si="163"/>
        <v>-19.652602329426191</v>
      </c>
      <c r="Z348">
        <f t="shared" si="164"/>
        <v>17.605120148565796</v>
      </c>
      <c r="AA348">
        <f t="shared" si="165"/>
        <v>2.045852454822874</v>
      </c>
      <c r="AB348">
        <f t="shared" si="166"/>
        <v>-1.6297260375210953E-3</v>
      </c>
      <c r="AC348">
        <v>0</v>
      </c>
      <c r="AD348">
        <v>0</v>
      </c>
      <c r="AE348">
        <v>2</v>
      </c>
      <c r="AF348">
        <v>16</v>
      </c>
      <c r="AG348">
        <v>2</v>
      </c>
      <c r="AH348">
        <f t="shared" si="167"/>
        <v>1</v>
      </c>
      <c r="AI348">
        <f t="shared" si="168"/>
        <v>0</v>
      </c>
      <c r="AJ348">
        <f t="shared" si="169"/>
        <v>52417.007643097299</v>
      </c>
      <c r="AK348">
        <f t="shared" si="170"/>
        <v>0</v>
      </c>
      <c r="AL348">
        <f t="shared" si="171"/>
        <v>0</v>
      </c>
      <c r="AM348">
        <f t="shared" si="172"/>
        <v>0.49</v>
      </c>
      <c r="AN348">
        <f t="shared" si="173"/>
        <v>0.39</v>
      </c>
      <c r="AO348">
        <v>5.19</v>
      </c>
      <c r="AP348">
        <v>0.5</v>
      </c>
      <c r="AQ348" t="s">
        <v>192</v>
      </c>
      <c r="AR348">
        <v>1591805547.84516</v>
      </c>
      <c r="AS348">
        <v>411.752935483871</v>
      </c>
      <c r="AT348">
        <v>409.98764516129</v>
      </c>
      <c r="AU348">
        <v>34.429819354838699</v>
      </c>
      <c r="AV348">
        <v>34.206496774193603</v>
      </c>
      <c r="AW348">
        <v>1000.00009677419</v>
      </c>
      <c r="AX348">
        <v>101.69464516129</v>
      </c>
      <c r="AY348">
        <v>0.153447</v>
      </c>
      <c r="AZ348">
        <v>34.5860548387097</v>
      </c>
      <c r="BA348">
        <v>999.9</v>
      </c>
      <c r="BB348">
        <v>999.9</v>
      </c>
      <c r="BC348">
        <v>9994.0319354838703</v>
      </c>
      <c r="BD348">
        <v>0</v>
      </c>
      <c r="BE348">
        <v>0.282605</v>
      </c>
      <c r="BF348">
        <v>1591805531.2</v>
      </c>
      <c r="BG348" t="s">
        <v>1002</v>
      </c>
      <c r="BH348">
        <v>57</v>
      </c>
      <c r="BI348">
        <v>-2.1059999999999999</v>
      </c>
      <c r="BJ348">
        <v>0.14899999999999999</v>
      </c>
      <c r="BK348">
        <v>410</v>
      </c>
      <c r="BL348">
        <v>34</v>
      </c>
      <c r="BM348">
        <v>0.19</v>
      </c>
      <c r="BN348">
        <v>0.14000000000000001</v>
      </c>
      <c r="BO348">
        <v>1.72880761904762</v>
      </c>
      <c r="BP348">
        <v>0.57508325095245705</v>
      </c>
      <c r="BQ348">
        <v>0.14627996233266299</v>
      </c>
      <c r="BR348">
        <v>0</v>
      </c>
      <c r="BS348">
        <v>0.21720380952380999</v>
      </c>
      <c r="BT348">
        <v>0.107415703751778</v>
      </c>
      <c r="BU348">
        <v>1.9884635277182601E-2</v>
      </c>
      <c r="BV348">
        <v>0</v>
      </c>
      <c r="BW348">
        <v>0</v>
      </c>
      <c r="BX348">
        <v>2</v>
      </c>
      <c r="BY348" t="s">
        <v>194</v>
      </c>
      <c r="BZ348">
        <v>100</v>
      </c>
      <c r="CA348">
        <v>100</v>
      </c>
      <c r="CB348">
        <v>-2.1059999999999999</v>
      </c>
      <c r="CC348">
        <v>0.14899999999999999</v>
      </c>
      <c r="CD348">
        <v>2</v>
      </c>
      <c r="CE348">
        <v>1068.67</v>
      </c>
      <c r="CF348">
        <v>719.68899999999996</v>
      </c>
      <c r="CG348">
        <v>35.997999999999998</v>
      </c>
      <c r="CH348">
        <v>38.221299999999999</v>
      </c>
      <c r="CI348">
        <v>30</v>
      </c>
      <c r="CJ348">
        <v>38.089799999999997</v>
      </c>
      <c r="CK348">
        <v>38.141399999999997</v>
      </c>
      <c r="CL348">
        <v>31.0062</v>
      </c>
      <c r="CM348">
        <v>-30</v>
      </c>
      <c r="CN348">
        <v>-30</v>
      </c>
      <c r="CO348">
        <v>36</v>
      </c>
      <c r="CP348">
        <v>410</v>
      </c>
      <c r="CQ348">
        <v>20</v>
      </c>
      <c r="CR348">
        <v>97.486999999999995</v>
      </c>
      <c r="CS348">
        <v>104.718</v>
      </c>
    </row>
    <row r="349" spans="1:97" x14ac:dyDescent="0.25">
      <c r="A349">
        <v>333</v>
      </c>
      <c r="B349">
        <v>1591805561.2</v>
      </c>
      <c r="C349">
        <v>20126.5</v>
      </c>
      <c r="D349" t="s">
        <v>1005</v>
      </c>
      <c r="E349" t="s">
        <v>1006</v>
      </c>
      <c r="F349">
        <v>1591805552.6354799</v>
      </c>
      <c r="G349">
        <f t="shared" si="145"/>
        <v>4.4900329488162157E-4</v>
      </c>
      <c r="H349">
        <f t="shared" si="146"/>
        <v>-3.5781944137390567</v>
      </c>
      <c r="I349">
        <f t="shared" si="147"/>
        <v>411.76332258064502</v>
      </c>
      <c r="J349">
        <f t="shared" si="148"/>
        <v>651.5458752030371</v>
      </c>
      <c r="K349">
        <f t="shared" si="149"/>
        <v>66.35858380900072</v>
      </c>
      <c r="L349">
        <f t="shared" si="150"/>
        <v>41.937232650618071</v>
      </c>
      <c r="M349">
        <f t="shared" si="151"/>
        <v>2.2402069257453971E-2</v>
      </c>
      <c r="N349">
        <f t="shared" si="152"/>
        <v>2</v>
      </c>
      <c r="O349">
        <f t="shared" si="153"/>
        <v>2.2263596046187266E-2</v>
      </c>
      <c r="P349">
        <f t="shared" si="154"/>
        <v>1.392711734267273E-2</v>
      </c>
      <c r="Q349">
        <f t="shared" si="155"/>
        <v>0</v>
      </c>
      <c r="R349">
        <f t="shared" si="156"/>
        <v>34.421867737275832</v>
      </c>
      <c r="S349">
        <f t="shared" si="157"/>
        <v>34.421867737275832</v>
      </c>
      <c r="T349">
        <f t="shared" si="158"/>
        <v>5.4700348794989493</v>
      </c>
      <c r="U349">
        <f t="shared" si="159"/>
        <v>63.520827858852499</v>
      </c>
      <c r="V349">
        <f t="shared" si="160"/>
        <v>3.5065248810724312</v>
      </c>
      <c r="W349">
        <f t="shared" si="161"/>
        <v>5.520275788697468</v>
      </c>
      <c r="X349">
        <f t="shared" si="162"/>
        <v>1.9635099984265181</v>
      </c>
      <c r="Y349">
        <f t="shared" si="163"/>
        <v>-19.801045304279512</v>
      </c>
      <c r="Z349">
        <f t="shared" si="164"/>
        <v>17.738091960482286</v>
      </c>
      <c r="AA349">
        <f t="shared" si="165"/>
        <v>2.061298907035138</v>
      </c>
      <c r="AB349">
        <f t="shared" si="166"/>
        <v>-1.6544367620880962E-3</v>
      </c>
      <c r="AC349">
        <v>0</v>
      </c>
      <c r="AD349">
        <v>0</v>
      </c>
      <c r="AE349">
        <v>2</v>
      </c>
      <c r="AF349">
        <v>14</v>
      </c>
      <c r="AG349">
        <v>1</v>
      </c>
      <c r="AH349">
        <f t="shared" si="167"/>
        <v>1</v>
      </c>
      <c r="AI349">
        <f t="shared" si="168"/>
        <v>0</v>
      </c>
      <c r="AJ349">
        <f t="shared" si="169"/>
        <v>52452.208489656019</v>
      </c>
      <c r="AK349">
        <f t="shared" si="170"/>
        <v>0</v>
      </c>
      <c r="AL349">
        <f t="shared" si="171"/>
        <v>0</v>
      </c>
      <c r="AM349">
        <f t="shared" si="172"/>
        <v>0.49</v>
      </c>
      <c r="AN349">
        <f t="shared" si="173"/>
        <v>0.39</v>
      </c>
      <c r="AO349">
        <v>5.19</v>
      </c>
      <c r="AP349">
        <v>0.5</v>
      </c>
      <c r="AQ349" t="s">
        <v>192</v>
      </c>
      <c r="AR349">
        <v>1591805552.6354799</v>
      </c>
      <c r="AS349">
        <v>411.76332258064502</v>
      </c>
      <c r="AT349">
        <v>410.00219354838703</v>
      </c>
      <c r="AU349">
        <v>34.429032258064503</v>
      </c>
      <c r="AV349">
        <v>34.204022580645201</v>
      </c>
      <c r="AW349">
        <v>999.99974193548405</v>
      </c>
      <c r="AX349">
        <v>101.694548387097</v>
      </c>
      <c r="AY349">
        <v>0.15335877419354799</v>
      </c>
      <c r="AZ349">
        <v>34.586377419354797</v>
      </c>
      <c r="BA349">
        <v>999.9</v>
      </c>
      <c r="BB349">
        <v>999.9</v>
      </c>
      <c r="BC349">
        <v>10001.049999999999</v>
      </c>
      <c r="BD349">
        <v>0</v>
      </c>
      <c r="BE349">
        <v>0.282605</v>
      </c>
      <c r="BF349">
        <v>1591805531.2</v>
      </c>
      <c r="BG349" t="s">
        <v>1002</v>
      </c>
      <c r="BH349">
        <v>57</v>
      </c>
      <c r="BI349">
        <v>-2.1059999999999999</v>
      </c>
      <c r="BJ349">
        <v>0.14899999999999999</v>
      </c>
      <c r="BK349">
        <v>410</v>
      </c>
      <c r="BL349">
        <v>34</v>
      </c>
      <c r="BM349">
        <v>0.19</v>
      </c>
      <c r="BN349">
        <v>0.14000000000000001</v>
      </c>
      <c r="BO349">
        <v>1.7603669047618999</v>
      </c>
      <c r="BP349">
        <v>-6.5442443886259805E-2</v>
      </c>
      <c r="BQ349">
        <v>1.5559359071157601E-2</v>
      </c>
      <c r="BR349">
        <v>1</v>
      </c>
      <c r="BS349">
        <v>0.22401107142857099</v>
      </c>
      <c r="BT349">
        <v>2.39621067984646E-2</v>
      </c>
      <c r="BU349">
        <v>2.5650257066646199E-3</v>
      </c>
      <c r="BV349">
        <v>1</v>
      </c>
      <c r="BW349">
        <v>2</v>
      </c>
      <c r="BX349">
        <v>2</v>
      </c>
      <c r="BY349" t="s">
        <v>197</v>
      </c>
      <c r="BZ349">
        <v>100</v>
      </c>
      <c r="CA349">
        <v>100</v>
      </c>
      <c r="CB349">
        <v>-2.1059999999999999</v>
      </c>
      <c r="CC349">
        <v>0.14899999999999999</v>
      </c>
      <c r="CD349">
        <v>2</v>
      </c>
      <c r="CE349">
        <v>1070.69</v>
      </c>
      <c r="CF349">
        <v>719.71299999999997</v>
      </c>
      <c r="CG349">
        <v>35.998399999999997</v>
      </c>
      <c r="CH349">
        <v>38.225000000000001</v>
      </c>
      <c r="CI349">
        <v>30.0002</v>
      </c>
      <c r="CJ349">
        <v>38.092399999999998</v>
      </c>
      <c r="CK349">
        <v>38.141399999999997</v>
      </c>
      <c r="CL349">
        <v>31.006399999999999</v>
      </c>
      <c r="CM349">
        <v>-30</v>
      </c>
      <c r="CN349">
        <v>-30</v>
      </c>
      <c r="CO349">
        <v>36</v>
      </c>
      <c r="CP349">
        <v>410</v>
      </c>
      <c r="CQ349">
        <v>20</v>
      </c>
      <c r="CR349">
        <v>97.486999999999995</v>
      </c>
      <c r="CS349">
        <v>104.718</v>
      </c>
    </row>
    <row r="350" spans="1:97" x14ac:dyDescent="0.25">
      <c r="A350">
        <v>334</v>
      </c>
      <c r="B350">
        <v>1591805566.2</v>
      </c>
      <c r="C350">
        <v>20131.5</v>
      </c>
      <c r="D350" t="s">
        <v>1007</v>
      </c>
      <c r="E350" t="s">
        <v>1008</v>
      </c>
      <c r="F350">
        <v>1591805557.5741899</v>
      </c>
      <c r="G350">
        <f t="shared" si="145"/>
        <v>4.5195514434667305E-4</v>
      </c>
      <c r="H350">
        <f t="shared" si="146"/>
        <v>-3.5629820691743235</v>
      </c>
      <c r="I350">
        <f t="shared" si="147"/>
        <v>411.75435483871001</v>
      </c>
      <c r="J350">
        <f t="shared" si="148"/>
        <v>648.79891293874311</v>
      </c>
      <c r="K350">
        <f t="shared" si="149"/>
        <v>66.078920700696258</v>
      </c>
      <c r="L350">
        <f t="shared" si="150"/>
        <v>41.936388638990152</v>
      </c>
      <c r="M350">
        <f t="shared" si="151"/>
        <v>2.2551974318392207E-2</v>
      </c>
      <c r="N350">
        <f t="shared" si="152"/>
        <v>2</v>
      </c>
      <c r="O350">
        <f t="shared" si="153"/>
        <v>2.2411647964173477E-2</v>
      </c>
      <c r="P350">
        <f t="shared" si="154"/>
        <v>1.4019814853370444E-2</v>
      </c>
      <c r="Q350">
        <f t="shared" si="155"/>
        <v>0</v>
      </c>
      <c r="R350">
        <f t="shared" si="156"/>
        <v>34.42089590920007</v>
      </c>
      <c r="S350">
        <f t="shared" si="157"/>
        <v>34.42089590920007</v>
      </c>
      <c r="T350">
        <f t="shared" si="158"/>
        <v>5.4697392704197423</v>
      </c>
      <c r="U350">
        <f t="shared" si="159"/>
        <v>63.517617775806514</v>
      </c>
      <c r="V350">
        <f t="shared" si="160"/>
        <v>3.5063690357250339</v>
      </c>
      <c r="W350">
        <f t="shared" si="161"/>
        <v>5.520309417304043</v>
      </c>
      <c r="X350">
        <f t="shared" si="162"/>
        <v>1.9633702346947084</v>
      </c>
      <c r="Y350">
        <f t="shared" si="163"/>
        <v>-19.931221865688283</v>
      </c>
      <c r="Z350">
        <f t="shared" si="164"/>
        <v>17.854704208992953</v>
      </c>
      <c r="AA350">
        <f t="shared" si="165"/>
        <v>2.0748413982507379</v>
      </c>
      <c r="AB350">
        <f t="shared" si="166"/>
        <v>-1.6762584445935147E-3</v>
      </c>
      <c r="AC350">
        <v>0</v>
      </c>
      <c r="AD350">
        <v>0</v>
      </c>
      <c r="AE350">
        <v>2</v>
      </c>
      <c r="AF350">
        <v>15</v>
      </c>
      <c r="AG350">
        <v>2</v>
      </c>
      <c r="AH350">
        <f t="shared" si="167"/>
        <v>1</v>
      </c>
      <c r="AI350">
        <f t="shared" si="168"/>
        <v>0</v>
      </c>
      <c r="AJ350">
        <f t="shared" si="169"/>
        <v>52437.92987764618</v>
      </c>
      <c r="AK350">
        <f t="shared" si="170"/>
        <v>0</v>
      </c>
      <c r="AL350">
        <f t="shared" si="171"/>
        <v>0</v>
      </c>
      <c r="AM350">
        <f t="shared" si="172"/>
        <v>0.49</v>
      </c>
      <c r="AN350">
        <f t="shared" si="173"/>
        <v>0.39</v>
      </c>
      <c r="AO350">
        <v>5.19</v>
      </c>
      <c r="AP350">
        <v>0.5</v>
      </c>
      <c r="AQ350" t="s">
        <v>192</v>
      </c>
      <c r="AR350">
        <v>1591805557.5741899</v>
      </c>
      <c r="AS350">
        <v>411.75435483871001</v>
      </c>
      <c r="AT350">
        <v>410.00174193548401</v>
      </c>
      <c r="AU350">
        <v>34.427445161290301</v>
      </c>
      <c r="AV350">
        <v>34.200954838709698</v>
      </c>
      <c r="AW350">
        <v>999.99529032258101</v>
      </c>
      <c r="AX350">
        <v>101.694838709677</v>
      </c>
      <c r="AY350">
        <v>0.153236838709677</v>
      </c>
      <c r="AZ350">
        <v>34.586487096774199</v>
      </c>
      <c r="BA350">
        <v>999.9</v>
      </c>
      <c r="BB350">
        <v>999.9</v>
      </c>
      <c r="BC350">
        <v>9998.1854838709696</v>
      </c>
      <c r="BD350">
        <v>0</v>
      </c>
      <c r="BE350">
        <v>0.282605</v>
      </c>
      <c r="BF350">
        <v>1591805531.2</v>
      </c>
      <c r="BG350" t="s">
        <v>1002</v>
      </c>
      <c r="BH350">
        <v>57</v>
      </c>
      <c r="BI350">
        <v>-2.1059999999999999</v>
      </c>
      <c r="BJ350">
        <v>0.14899999999999999</v>
      </c>
      <c r="BK350">
        <v>410</v>
      </c>
      <c r="BL350">
        <v>34</v>
      </c>
      <c r="BM350">
        <v>0.19</v>
      </c>
      <c r="BN350">
        <v>0.14000000000000001</v>
      </c>
      <c r="BO350">
        <v>1.75890285714286</v>
      </c>
      <c r="BP350">
        <v>-7.6527802186433402E-2</v>
      </c>
      <c r="BQ350">
        <v>1.71512800141112E-2</v>
      </c>
      <c r="BR350">
        <v>1</v>
      </c>
      <c r="BS350">
        <v>0.22555476190476201</v>
      </c>
      <c r="BT350">
        <v>1.7223865018579799E-2</v>
      </c>
      <c r="BU350">
        <v>2.0078102003061702E-3</v>
      </c>
      <c r="BV350">
        <v>1</v>
      </c>
      <c r="BW350">
        <v>2</v>
      </c>
      <c r="BX350">
        <v>2</v>
      </c>
      <c r="BY350" t="s">
        <v>197</v>
      </c>
      <c r="BZ350">
        <v>100</v>
      </c>
      <c r="CA350">
        <v>100</v>
      </c>
      <c r="CB350">
        <v>-2.1059999999999999</v>
      </c>
      <c r="CC350">
        <v>0.14899999999999999</v>
      </c>
      <c r="CD350">
        <v>2</v>
      </c>
      <c r="CE350">
        <v>1069.43</v>
      </c>
      <c r="CF350">
        <v>719.73599999999999</v>
      </c>
      <c r="CG350">
        <v>35.998699999999999</v>
      </c>
      <c r="CH350">
        <v>38.225000000000001</v>
      </c>
      <c r="CI350">
        <v>30</v>
      </c>
      <c r="CJ350">
        <v>38.092500000000001</v>
      </c>
      <c r="CK350">
        <v>38.141399999999997</v>
      </c>
      <c r="CL350">
        <v>31.006900000000002</v>
      </c>
      <c r="CM350">
        <v>-30</v>
      </c>
      <c r="CN350">
        <v>-30</v>
      </c>
      <c r="CO350">
        <v>36</v>
      </c>
      <c r="CP350">
        <v>410</v>
      </c>
      <c r="CQ350">
        <v>20</v>
      </c>
      <c r="CR350">
        <v>97.487399999999994</v>
      </c>
      <c r="CS350">
        <v>104.718</v>
      </c>
    </row>
    <row r="351" spans="1:97" x14ac:dyDescent="0.25">
      <c r="A351">
        <v>335</v>
      </c>
      <c r="B351">
        <v>1591805571.2</v>
      </c>
      <c r="C351">
        <v>20136.5</v>
      </c>
      <c r="D351" t="s">
        <v>1009</v>
      </c>
      <c r="E351" t="s">
        <v>1010</v>
      </c>
      <c r="F351">
        <v>1591805562.5741899</v>
      </c>
      <c r="G351">
        <f t="shared" si="145"/>
        <v>4.5301002003567061E-4</v>
      </c>
      <c r="H351">
        <f t="shared" si="146"/>
        <v>-3.5526015195317373</v>
      </c>
      <c r="I351">
        <f t="shared" si="147"/>
        <v>411.74764516129</v>
      </c>
      <c r="J351">
        <f t="shared" si="148"/>
        <v>647.41279061024579</v>
      </c>
      <c r="K351">
        <f t="shared" si="149"/>
        <v>65.93762743449966</v>
      </c>
      <c r="L351">
        <f t="shared" si="150"/>
        <v>41.935629350304723</v>
      </c>
      <c r="M351">
        <f t="shared" si="151"/>
        <v>2.2611777628815527E-2</v>
      </c>
      <c r="N351">
        <f t="shared" si="152"/>
        <v>2</v>
      </c>
      <c r="O351">
        <f t="shared" si="153"/>
        <v>2.2470708565397568E-2</v>
      </c>
      <c r="P351">
        <f t="shared" si="154"/>
        <v>1.4056793880596686E-2</v>
      </c>
      <c r="Q351">
        <f t="shared" si="155"/>
        <v>0</v>
      </c>
      <c r="R351">
        <f t="shared" si="156"/>
        <v>34.418112236406479</v>
      </c>
      <c r="S351">
        <f t="shared" si="157"/>
        <v>34.418112236406479</v>
      </c>
      <c r="T351">
        <f t="shared" si="158"/>
        <v>5.4688926142355063</v>
      </c>
      <c r="U351">
        <f t="shared" si="159"/>
        <v>63.521286571097278</v>
      </c>
      <c r="V351">
        <f t="shared" si="160"/>
        <v>3.5061047826046461</v>
      </c>
      <c r="W351">
        <f t="shared" si="161"/>
        <v>5.5195745739192148</v>
      </c>
      <c r="X351">
        <f t="shared" si="162"/>
        <v>1.9627878316308602</v>
      </c>
      <c r="Y351">
        <f t="shared" si="163"/>
        <v>-19.977741883573074</v>
      </c>
      <c r="Z351">
        <f t="shared" si="164"/>
        <v>17.89642116363844</v>
      </c>
      <c r="AA351">
        <f t="shared" si="165"/>
        <v>2.0796366469509171</v>
      </c>
      <c r="AB351">
        <f t="shared" si="166"/>
        <v>-1.6840729837177548E-3</v>
      </c>
      <c r="AC351">
        <v>0</v>
      </c>
      <c r="AD351">
        <v>0</v>
      </c>
      <c r="AE351">
        <v>2</v>
      </c>
      <c r="AF351">
        <v>13</v>
      </c>
      <c r="AG351">
        <v>1</v>
      </c>
      <c r="AH351">
        <f t="shared" si="167"/>
        <v>1</v>
      </c>
      <c r="AI351">
        <f t="shared" si="168"/>
        <v>0</v>
      </c>
      <c r="AJ351">
        <f t="shared" si="169"/>
        <v>52429.128526253611</v>
      </c>
      <c r="AK351">
        <f t="shared" si="170"/>
        <v>0</v>
      </c>
      <c r="AL351">
        <f t="shared" si="171"/>
        <v>0</v>
      </c>
      <c r="AM351">
        <f t="shared" si="172"/>
        <v>0.49</v>
      </c>
      <c r="AN351">
        <f t="shared" si="173"/>
        <v>0.39</v>
      </c>
      <c r="AO351">
        <v>5.19</v>
      </c>
      <c r="AP351">
        <v>0.5</v>
      </c>
      <c r="AQ351" t="s">
        <v>192</v>
      </c>
      <c r="AR351">
        <v>1591805562.5741899</v>
      </c>
      <c r="AS351">
        <v>411.74764516129</v>
      </c>
      <c r="AT351">
        <v>410.00064516128998</v>
      </c>
      <c r="AU351">
        <v>34.424912903225803</v>
      </c>
      <c r="AV351">
        <v>34.1978935483871</v>
      </c>
      <c r="AW351">
        <v>999.99616129032302</v>
      </c>
      <c r="AX351">
        <v>101.694677419355</v>
      </c>
      <c r="AY351">
        <v>0.15321374193548401</v>
      </c>
      <c r="AZ351">
        <v>34.5840903225806</v>
      </c>
      <c r="BA351">
        <v>999.9</v>
      </c>
      <c r="BB351">
        <v>999.9</v>
      </c>
      <c r="BC351">
        <v>9996.3712903225805</v>
      </c>
      <c r="BD351">
        <v>0</v>
      </c>
      <c r="BE351">
        <v>0.282605</v>
      </c>
      <c r="BF351">
        <v>1591805531.2</v>
      </c>
      <c r="BG351" t="s">
        <v>1002</v>
      </c>
      <c r="BH351">
        <v>57</v>
      </c>
      <c r="BI351">
        <v>-2.1059999999999999</v>
      </c>
      <c r="BJ351">
        <v>0.14899999999999999</v>
      </c>
      <c r="BK351">
        <v>410</v>
      </c>
      <c r="BL351">
        <v>34</v>
      </c>
      <c r="BM351">
        <v>0.19</v>
      </c>
      <c r="BN351">
        <v>0.14000000000000001</v>
      </c>
      <c r="BO351">
        <v>1.7483095238095201</v>
      </c>
      <c r="BP351">
        <v>-6.9983793418256807E-2</v>
      </c>
      <c r="BQ351">
        <v>1.6225231813206599E-2</v>
      </c>
      <c r="BR351">
        <v>1</v>
      </c>
      <c r="BS351">
        <v>0.226663857142857</v>
      </c>
      <c r="BT351">
        <v>6.0977959159121799E-3</v>
      </c>
      <c r="BU351">
        <v>9.2177994407891299E-4</v>
      </c>
      <c r="BV351">
        <v>1</v>
      </c>
      <c r="BW351">
        <v>2</v>
      </c>
      <c r="BX351">
        <v>2</v>
      </c>
      <c r="BY351" t="s">
        <v>197</v>
      </c>
      <c r="BZ351">
        <v>100</v>
      </c>
      <c r="CA351">
        <v>100</v>
      </c>
      <c r="CB351">
        <v>-2.1059999999999999</v>
      </c>
      <c r="CC351">
        <v>0.14899999999999999</v>
      </c>
      <c r="CD351">
        <v>2</v>
      </c>
      <c r="CE351">
        <v>1071.71</v>
      </c>
      <c r="CF351">
        <v>719.899</v>
      </c>
      <c r="CG351">
        <v>35.999000000000002</v>
      </c>
      <c r="CH351">
        <v>38.225000000000001</v>
      </c>
      <c r="CI351">
        <v>30.0002</v>
      </c>
      <c r="CJ351">
        <v>38.091500000000003</v>
      </c>
      <c r="CK351">
        <v>38.141399999999997</v>
      </c>
      <c r="CL351">
        <v>31.007899999999999</v>
      </c>
      <c r="CM351">
        <v>-30</v>
      </c>
      <c r="CN351">
        <v>-30</v>
      </c>
      <c r="CO351">
        <v>36</v>
      </c>
      <c r="CP351">
        <v>410</v>
      </c>
      <c r="CQ351">
        <v>20</v>
      </c>
      <c r="CR351">
        <v>97.486800000000002</v>
      </c>
      <c r="CS351">
        <v>104.718</v>
      </c>
    </row>
    <row r="352" spans="1:97" x14ac:dyDescent="0.25">
      <c r="A352">
        <v>336</v>
      </c>
      <c r="B352">
        <v>1591805576.2</v>
      </c>
      <c r="C352">
        <v>20141.5</v>
      </c>
      <c r="D352" t="s">
        <v>1011</v>
      </c>
      <c r="E352" t="s">
        <v>1012</v>
      </c>
      <c r="F352">
        <v>1591805567.5741899</v>
      </c>
      <c r="G352">
        <f t="shared" si="145"/>
        <v>4.5199192047859558E-4</v>
      </c>
      <c r="H352">
        <f t="shared" si="146"/>
        <v>-3.5733799303577483</v>
      </c>
      <c r="I352">
        <f t="shared" si="147"/>
        <v>411.74383870967699</v>
      </c>
      <c r="J352">
        <f t="shared" si="148"/>
        <v>649.33247718755263</v>
      </c>
      <c r="K352">
        <f t="shared" si="149"/>
        <v>66.133247922832936</v>
      </c>
      <c r="L352">
        <f t="shared" si="150"/>
        <v>41.935307908864885</v>
      </c>
      <c r="M352">
        <f t="shared" si="151"/>
        <v>2.2569891362861461E-2</v>
      </c>
      <c r="N352">
        <f t="shared" si="152"/>
        <v>2</v>
      </c>
      <c r="O352">
        <f t="shared" si="153"/>
        <v>2.2429342697595681E-2</v>
      </c>
      <c r="P352">
        <f t="shared" si="154"/>
        <v>1.4030893862670134E-2</v>
      </c>
      <c r="Q352">
        <f t="shared" si="155"/>
        <v>0</v>
      </c>
      <c r="R352">
        <f t="shared" si="156"/>
        <v>34.414349077560509</v>
      </c>
      <c r="S352">
        <f t="shared" si="157"/>
        <v>34.414349077560509</v>
      </c>
      <c r="T352">
        <f t="shared" si="158"/>
        <v>5.4677482277580829</v>
      </c>
      <c r="U352">
        <f t="shared" si="159"/>
        <v>63.529293760099456</v>
      </c>
      <c r="V352">
        <f t="shared" si="160"/>
        <v>3.5057413677916531</v>
      </c>
      <c r="W352">
        <f t="shared" si="161"/>
        <v>5.5183068475939638</v>
      </c>
      <c r="X352">
        <f t="shared" si="162"/>
        <v>1.9620068599664298</v>
      </c>
      <c r="Y352">
        <f t="shared" si="163"/>
        <v>-19.932843693106065</v>
      </c>
      <c r="Z352">
        <f t="shared" si="164"/>
        <v>17.856275590150755</v>
      </c>
      <c r="AA352">
        <f t="shared" si="165"/>
        <v>2.0748916207194963</v>
      </c>
      <c r="AB352">
        <f t="shared" si="166"/>
        <v>-1.6764822358119602E-3</v>
      </c>
      <c r="AC352">
        <v>0</v>
      </c>
      <c r="AD352">
        <v>0</v>
      </c>
      <c r="AE352">
        <v>2</v>
      </c>
      <c r="AF352">
        <v>14</v>
      </c>
      <c r="AG352">
        <v>1</v>
      </c>
      <c r="AH352">
        <f t="shared" si="167"/>
        <v>1</v>
      </c>
      <c r="AI352">
        <f t="shared" si="168"/>
        <v>0</v>
      </c>
      <c r="AJ352">
        <f t="shared" si="169"/>
        <v>52452.457576967543</v>
      </c>
      <c r="AK352">
        <f t="shared" si="170"/>
        <v>0</v>
      </c>
      <c r="AL352">
        <f t="shared" si="171"/>
        <v>0</v>
      </c>
      <c r="AM352">
        <f t="shared" si="172"/>
        <v>0.49</v>
      </c>
      <c r="AN352">
        <f t="shared" si="173"/>
        <v>0.39</v>
      </c>
      <c r="AO352">
        <v>5.19</v>
      </c>
      <c r="AP352">
        <v>0.5</v>
      </c>
      <c r="AQ352" t="s">
        <v>192</v>
      </c>
      <c r="AR352">
        <v>1591805567.5741899</v>
      </c>
      <c r="AS352">
        <v>411.74383870967699</v>
      </c>
      <c r="AT352">
        <v>409.98583870967701</v>
      </c>
      <c r="AU352">
        <v>34.421290322580603</v>
      </c>
      <c r="AV352">
        <v>34.194780645161302</v>
      </c>
      <c r="AW352">
        <v>999.99758064516095</v>
      </c>
      <c r="AX352">
        <v>101.69487096774201</v>
      </c>
      <c r="AY352">
        <v>0.15318106451612901</v>
      </c>
      <c r="AZ352">
        <v>34.579954838709703</v>
      </c>
      <c r="BA352">
        <v>999.9</v>
      </c>
      <c r="BB352">
        <v>999.9</v>
      </c>
      <c r="BC352">
        <v>10000.848709677401</v>
      </c>
      <c r="BD352">
        <v>0</v>
      </c>
      <c r="BE352">
        <v>0.282605</v>
      </c>
      <c r="BF352">
        <v>1591805531.2</v>
      </c>
      <c r="BG352" t="s">
        <v>1002</v>
      </c>
      <c r="BH352">
        <v>57</v>
      </c>
      <c r="BI352">
        <v>-2.1059999999999999</v>
      </c>
      <c r="BJ352">
        <v>0.14899999999999999</v>
      </c>
      <c r="BK352">
        <v>410</v>
      </c>
      <c r="BL352">
        <v>34</v>
      </c>
      <c r="BM352">
        <v>0.19</v>
      </c>
      <c r="BN352">
        <v>0.14000000000000001</v>
      </c>
      <c r="BO352">
        <v>1.7558414285714301</v>
      </c>
      <c r="BP352">
        <v>7.1287357617008607E-2</v>
      </c>
      <c r="BQ352">
        <v>2.3275018650846999E-2</v>
      </c>
      <c r="BR352">
        <v>1</v>
      </c>
      <c r="BS352">
        <v>0.22659338095238099</v>
      </c>
      <c r="BT352">
        <v>-5.1284846623104599E-3</v>
      </c>
      <c r="BU352">
        <v>9.4631291895945697E-4</v>
      </c>
      <c r="BV352">
        <v>1</v>
      </c>
      <c r="BW352">
        <v>2</v>
      </c>
      <c r="BX352">
        <v>2</v>
      </c>
      <c r="BY352" t="s">
        <v>197</v>
      </c>
      <c r="BZ352">
        <v>100</v>
      </c>
      <c r="CA352">
        <v>100</v>
      </c>
      <c r="CB352">
        <v>-2.1059999999999999</v>
      </c>
      <c r="CC352">
        <v>0.14899999999999999</v>
      </c>
      <c r="CD352">
        <v>2</v>
      </c>
      <c r="CE352">
        <v>1069.95</v>
      </c>
      <c r="CF352">
        <v>719.73599999999999</v>
      </c>
      <c r="CG352">
        <v>35.998899999999999</v>
      </c>
      <c r="CH352">
        <v>38.225000000000001</v>
      </c>
      <c r="CI352">
        <v>30</v>
      </c>
      <c r="CJ352">
        <v>38.092399999999998</v>
      </c>
      <c r="CK352">
        <v>38.141399999999997</v>
      </c>
      <c r="CL352">
        <v>31.009599999999999</v>
      </c>
      <c r="CM352">
        <v>-30</v>
      </c>
      <c r="CN352">
        <v>-30</v>
      </c>
      <c r="CO352">
        <v>36</v>
      </c>
      <c r="CP352">
        <v>410</v>
      </c>
      <c r="CQ352">
        <v>20</v>
      </c>
      <c r="CR352">
        <v>97.4863</v>
      </c>
      <c r="CS352">
        <v>104.717</v>
      </c>
    </row>
    <row r="353" spans="1:97" x14ac:dyDescent="0.25">
      <c r="A353">
        <v>337</v>
      </c>
      <c r="B353">
        <v>1591805878.7</v>
      </c>
      <c r="C353">
        <v>20444</v>
      </c>
      <c r="D353" t="s">
        <v>1014</v>
      </c>
      <c r="E353" t="s">
        <v>1015</v>
      </c>
      <c r="F353">
        <v>1591805870.7032299</v>
      </c>
      <c r="G353">
        <f t="shared" si="145"/>
        <v>1.4756218499824129E-4</v>
      </c>
      <c r="H353">
        <f t="shared" si="146"/>
        <v>-2.768058749804772</v>
      </c>
      <c r="I353">
        <f t="shared" si="147"/>
        <v>412.44796774193497</v>
      </c>
      <c r="J353">
        <f t="shared" si="148"/>
        <v>1019.2129230900047</v>
      </c>
      <c r="K353">
        <f t="shared" si="149"/>
        <v>103.81043568222712</v>
      </c>
      <c r="L353">
        <f t="shared" si="150"/>
        <v>42.009282121080794</v>
      </c>
      <c r="M353">
        <f t="shared" si="151"/>
        <v>7.0323953967806625E-3</v>
      </c>
      <c r="N353">
        <f t="shared" si="152"/>
        <v>2</v>
      </c>
      <c r="O353">
        <f t="shared" si="153"/>
        <v>7.0186869300524427E-3</v>
      </c>
      <c r="P353">
        <f t="shared" si="154"/>
        <v>4.3879087309246934E-3</v>
      </c>
      <c r="Q353">
        <f t="shared" si="155"/>
        <v>0</v>
      </c>
      <c r="R353">
        <f t="shared" si="156"/>
        <v>34.650847864850888</v>
      </c>
      <c r="S353">
        <f t="shared" si="157"/>
        <v>34.650847864850888</v>
      </c>
      <c r="T353">
        <f t="shared" si="158"/>
        <v>5.54007405684332</v>
      </c>
      <c r="U353">
        <f t="shared" si="159"/>
        <v>62.872488926352723</v>
      </c>
      <c r="V353">
        <f t="shared" si="160"/>
        <v>3.4936497317131634</v>
      </c>
      <c r="W353">
        <f t="shared" si="161"/>
        <v>5.5567224892361722</v>
      </c>
      <c r="X353">
        <f t="shared" si="162"/>
        <v>2.0464243251301566</v>
      </c>
      <c r="Y353">
        <f t="shared" si="163"/>
        <v>-6.5074923584224411</v>
      </c>
      <c r="Z353">
        <f t="shared" si="164"/>
        <v>5.8288130590270661</v>
      </c>
      <c r="AA353">
        <f t="shared" si="165"/>
        <v>0.67850047150061654</v>
      </c>
      <c r="AB353">
        <f t="shared" si="166"/>
        <v>-1.7882789475809346E-4</v>
      </c>
      <c r="AC353">
        <v>0</v>
      </c>
      <c r="AD353">
        <v>0</v>
      </c>
      <c r="AE353">
        <v>2</v>
      </c>
      <c r="AF353">
        <v>14</v>
      </c>
      <c r="AG353">
        <v>1</v>
      </c>
      <c r="AH353">
        <f t="shared" si="167"/>
        <v>1</v>
      </c>
      <c r="AI353">
        <f t="shared" si="168"/>
        <v>0</v>
      </c>
      <c r="AJ353">
        <f t="shared" si="169"/>
        <v>52459.091672625174</v>
      </c>
      <c r="AK353">
        <f t="shared" si="170"/>
        <v>0</v>
      </c>
      <c r="AL353">
        <f t="shared" si="171"/>
        <v>0</v>
      </c>
      <c r="AM353">
        <f t="shared" si="172"/>
        <v>0.49</v>
      </c>
      <c r="AN353">
        <f t="shared" si="173"/>
        <v>0.39</v>
      </c>
      <c r="AO353">
        <v>9.08</v>
      </c>
      <c r="AP353">
        <v>0.5</v>
      </c>
      <c r="AQ353" t="s">
        <v>192</v>
      </c>
      <c r="AR353">
        <v>1591805870.7032299</v>
      </c>
      <c r="AS353">
        <v>412.44796774193497</v>
      </c>
      <c r="AT353">
        <v>409.98983870967697</v>
      </c>
      <c r="AU353">
        <v>34.3007225806452</v>
      </c>
      <c r="AV353">
        <v>34.171332258064503</v>
      </c>
      <c r="AW353">
        <v>1000.00238709677</v>
      </c>
      <c r="AX353">
        <v>101.70032258064499</v>
      </c>
      <c r="AY353">
        <v>0.15320903225806501</v>
      </c>
      <c r="AZ353">
        <v>34.704906451612899</v>
      </c>
      <c r="BA353">
        <v>999.9</v>
      </c>
      <c r="BB353">
        <v>999.9</v>
      </c>
      <c r="BC353">
        <v>10005.845161290301</v>
      </c>
      <c r="BD353">
        <v>0</v>
      </c>
      <c r="BE353">
        <v>0.282605</v>
      </c>
      <c r="BF353">
        <v>1591805853.7</v>
      </c>
      <c r="BG353" t="s">
        <v>1016</v>
      </c>
      <c r="BH353">
        <v>58</v>
      </c>
      <c r="BI353">
        <v>-2.0720000000000001</v>
      </c>
      <c r="BJ353">
        <v>0.14599999999999999</v>
      </c>
      <c r="BK353">
        <v>410</v>
      </c>
      <c r="BL353">
        <v>34</v>
      </c>
      <c r="BM353">
        <v>0.24</v>
      </c>
      <c r="BN353">
        <v>0.2</v>
      </c>
      <c r="BO353">
        <v>2.4019480952381</v>
      </c>
      <c r="BP353">
        <v>0.83235552604010099</v>
      </c>
      <c r="BQ353">
        <v>0.21104457208347199</v>
      </c>
      <c r="BR353">
        <v>0</v>
      </c>
      <c r="BS353">
        <v>0.12649473809523801</v>
      </c>
      <c r="BT353">
        <v>5.3295039338199797E-2</v>
      </c>
      <c r="BU353">
        <v>1.1532543692173099E-2</v>
      </c>
      <c r="BV353">
        <v>1</v>
      </c>
      <c r="BW353">
        <v>1</v>
      </c>
      <c r="BX353">
        <v>2</v>
      </c>
      <c r="BY353" t="s">
        <v>200</v>
      </c>
      <c r="BZ353">
        <v>100</v>
      </c>
      <c r="CA353">
        <v>100</v>
      </c>
      <c r="CB353">
        <v>-2.0720000000000001</v>
      </c>
      <c r="CC353">
        <v>0.14599999999999999</v>
      </c>
      <c r="CD353">
        <v>2</v>
      </c>
      <c r="CE353">
        <v>1070.3699999999999</v>
      </c>
      <c r="CF353">
        <v>718.048</v>
      </c>
      <c r="CG353">
        <v>35.997100000000003</v>
      </c>
      <c r="CH353">
        <v>38.283700000000003</v>
      </c>
      <c r="CI353">
        <v>30.0001</v>
      </c>
      <c r="CJ353">
        <v>38.133499999999998</v>
      </c>
      <c r="CK353">
        <v>38.185200000000002</v>
      </c>
      <c r="CL353">
        <v>31.022400000000001</v>
      </c>
      <c r="CM353">
        <v>-30</v>
      </c>
      <c r="CN353">
        <v>-30</v>
      </c>
      <c r="CO353">
        <v>36</v>
      </c>
      <c r="CP353">
        <v>410</v>
      </c>
      <c r="CQ353">
        <v>20</v>
      </c>
      <c r="CR353">
        <v>97.482799999999997</v>
      </c>
      <c r="CS353">
        <v>104.705</v>
      </c>
    </row>
    <row r="354" spans="1:97" x14ac:dyDescent="0.25">
      <c r="A354">
        <v>338</v>
      </c>
      <c r="B354">
        <v>1591805883.7</v>
      </c>
      <c r="C354">
        <v>20449</v>
      </c>
      <c r="D354" t="s">
        <v>1017</v>
      </c>
      <c r="E354" t="s">
        <v>1018</v>
      </c>
      <c r="F354">
        <v>1591805875.34516</v>
      </c>
      <c r="G354">
        <f t="shared" si="145"/>
        <v>1.4904357942809336E-4</v>
      </c>
      <c r="H354">
        <f t="shared" si="146"/>
        <v>-2.742824435661519</v>
      </c>
      <c r="I354">
        <f t="shared" si="147"/>
        <v>412.43048387096798</v>
      </c>
      <c r="J354">
        <f t="shared" si="148"/>
        <v>1007.2128402817062</v>
      </c>
      <c r="K354">
        <f t="shared" si="149"/>
        <v>102.58812385095155</v>
      </c>
      <c r="L354">
        <f t="shared" si="150"/>
        <v>42.007476341771991</v>
      </c>
      <c r="M354">
        <f t="shared" si="151"/>
        <v>7.1057555680843548E-3</v>
      </c>
      <c r="N354">
        <f t="shared" si="152"/>
        <v>2</v>
      </c>
      <c r="O354">
        <f t="shared" si="153"/>
        <v>7.0917599103667477E-3</v>
      </c>
      <c r="P354">
        <f t="shared" si="154"/>
        <v>4.4336050758187109E-3</v>
      </c>
      <c r="Q354">
        <f t="shared" si="155"/>
        <v>0</v>
      </c>
      <c r="R354">
        <f t="shared" si="156"/>
        <v>34.647669534041462</v>
      </c>
      <c r="S354">
        <f t="shared" si="157"/>
        <v>34.647669534041462</v>
      </c>
      <c r="T354">
        <f t="shared" si="158"/>
        <v>5.5390965768241527</v>
      </c>
      <c r="U354">
        <f t="shared" si="159"/>
        <v>62.877449101363347</v>
      </c>
      <c r="V354">
        <f t="shared" si="160"/>
        <v>3.4934143764486527</v>
      </c>
      <c r="W354">
        <f t="shared" si="161"/>
        <v>5.5559098315470727</v>
      </c>
      <c r="X354">
        <f t="shared" si="162"/>
        <v>2.0456822003755</v>
      </c>
      <c r="Y354">
        <f t="shared" si="163"/>
        <v>-6.5728218527789171</v>
      </c>
      <c r="Z354">
        <f t="shared" si="164"/>
        <v>5.8873449873163288</v>
      </c>
      <c r="AA354">
        <f t="shared" si="165"/>
        <v>0.68529443135861767</v>
      </c>
      <c r="AB354">
        <f t="shared" si="166"/>
        <v>-1.8243410397023041E-4</v>
      </c>
      <c r="AC354">
        <v>0</v>
      </c>
      <c r="AD354">
        <v>0</v>
      </c>
      <c r="AE354">
        <v>2</v>
      </c>
      <c r="AF354">
        <v>15</v>
      </c>
      <c r="AG354">
        <v>1</v>
      </c>
      <c r="AH354">
        <f t="shared" si="167"/>
        <v>1</v>
      </c>
      <c r="AI354">
        <f t="shared" si="168"/>
        <v>0</v>
      </c>
      <c r="AJ354">
        <f t="shared" si="169"/>
        <v>52414.874428969531</v>
      </c>
      <c r="AK354">
        <f t="shared" si="170"/>
        <v>0</v>
      </c>
      <c r="AL354">
        <f t="shared" si="171"/>
        <v>0</v>
      </c>
      <c r="AM354">
        <f t="shared" si="172"/>
        <v>0.49</v>
      </c>
      <c r="AN354">
        <f t="shared" si="173"/>
        <v>0.39</v>
      </c>
      <c r="AO354">
        <v>9.08</v>
      </c>
      <c r="AP354">
        <v>0.5</v>
      </c>
      <c r="AQ354" t="s">
        <v>192</v>
      </c>
      <c r="AR354">
        <v>1591805875.34516</v>
      </c>
      <c r="AS354">
        <v>412.43048387096798</v>
      </c>
      <c r="AT354">
        <v>409.99580645161302</v>
      </c>
      <c r="AU354">
        <v>34.298432258064501</v>
      </c>
      <c r="AV354">
        <v>34.167741935483903</v>
      </c>
      <c r="AW354">
        <v>999.99683870967704</v>
      </c>
      <c r="AX354">
        <v>101.700161290323</v>
      </c>
      <c r="AY354">
        <v>0.153309741935484</v>
      </c>
      <c r="AZ354">
        <v>34.702270967741903</v>
      </c>
      <c r="BA354">
        <v>999.9</v>
      </c>
      <c r="BB354">
        <v>999.9</v>
      </c>
      <c r="BC354">
        <v>9996.9790322580593</v>
      </c>
      <c r="BD354">
        <v>0</v>
      </c>
      <c r="BE354">
        <v>0.282605</v>
      </c>
      <c r="BF354">
        <v>1591805853.7</v>
      </c>
      <c r="BG354" t="s">
        <v>1016</v>
      </c>
      <c r="BH354">
        <v>58</v>
      </c>
      <c r="BI354">
        <v>-2.0720000000000001</v>
      </c>
      <c r="BJ354">
        <v>0.14599999999999999</v>
      </c>
      <c r="BK354">
        <v>410</v>
      </c>
      <c r="BL354">
        <v>34</v>
      </c>
      <c r="BM354">
        <v>0.24</v>
      </c>
      <c r="BN354">
        <v>0.2</v>
      </c>
      <c r="BO354">
        <v>2.4446983333333301</v>
      </c>
      <c r="BP354">
        <v>-0.26750056833115698</v>
      </c>
      <c r="BQ354">
        <v>3.3069730074831702E-2</v>
      </c>
      <c r="BR354">
        <v>0</v>
      </c>
      <c r="BS354">
        <v>0.13031692857142901</v>
      </c>
      <c r="BT354">
        <v>1.7469803864908401E-2</v>
      </c>
      <c r="BU354">
        <v>2.5339613105707401E-3</v>
      </c>
      <c r="BV354">
        <v>1</v>
      </c>
      <c r="BW354">
        <v>1</v>
      </c>
      <c r="BX354">
        <v>2</v>
      </c>
      <c r="BY354" t="s">
        <v>200</v>
      </c>
      <c r="BZ354">
        <v>100</v>
      </c>
      <c r="CA354">
        <v>100</v>
      </c>
      <c r="CB354">
        <v>-2.0720000000000001</v>
      </c>
      <c r="CC354">
        <v>0.14599999999999999</v>
      </c>
      <c r="CD354">
        <v>2</v>
      </c>
      <c r="CE354">
        <v>1069.69</v>
      </c>
      <c r="CF354">
        <v>718.09500000000003</v>
      </c>
      <c r="CG354">
        <v>35.997700000000002</v>
      </c>
      <c r="CH354">
        <v>38.283700000000003</v>
      </c>
      <c r="CI354">
        <v>30.0001</v>
      </c>
      <c r="CJ354">
        <v>38.133499999999998</v>
      </c>
      <c r="CK354">
        <v>38.185200000000002</v>
      </c>
      <c r="CL354">
        <v>31.022400000000001</v>
      </c>
      <c r="CM354">
        <v>-30</v>
      </c>
      <c r="CN354">
        <v>-30</v>
      </c>
      <c r="CO354">
        <v>36</v>
      </c>
      <c r="CP354">
        <v>410</v>
      </c>
      <c r="CQ354">
        <v>20</v>
      </c>
      <c r="CR354">
        <v>97.484399999999994</v>
      </c>
      <c r="CS354">
        <v>104.706</v>
      </c>
    </row>
    <row r="355" spans="1:97" x14ac:dyDescent="0.25">
      <c r="A355">
        <v>339</v>
      </c>
      <c r="B355">
        <v>1591805888.7</v>
      </c>
      <c r="C355">
        <v>20454</v>
      </c>
      <c r="D355" t="s">
        <v>1019</v>
      </c>
      <c r="E355" t="s">
        <v>1020</v>
      </c>
      <c r="F355">
        <v>1591805880.1354799</v>
      </c>
      <c r="G355">
        <f t="shared" si="145"/>
        <v>1.5151892789360143E-4</v>
      </c>
      <c r="H355">
        <f t="shared" si="146"/>
        <v>-2.7357063856017949</v>
      </c>
      <c r="I355">
        <f t="shared" si="147"/>
        <v>412.42729032258097</v>
      </c>
      <c r="J355">
        <f t="shared" si="148"/>
        <v>995.63910791523529</v>
      </c>
      <c r="K355">
        <f t="shared" si="149"/>
        <v>101.40955260342662</v>
      </c>
      <c r="L355">
        <f t="shared" si="150"/>
        <v>42.007256103701792</v>
      </c>
      <c r="M355">
        <f t="shared" si="151"/>
        <v>7.2249543700240613E-3</v>
      </c>
      <c r="N355">
        <f t="shared" si="152"/>
        <v>2</v>
      </c>
      <c r="O355">
        <f t="shared" si="153"/>
        <v>7.2104857367786468E-3</v>
      </c>
      <c r="P355">
        <f t="shared" si="154"/>
        <v>4.5078510941732137E-3</v>
      </c>
      <c r="Q355">
        <f t="shared" si="155"/>
        <v>0</v>
      </c>
      <c r="R355">
        <f t="shared" si="156"/>
        <v>34.646172345553133</v>
      </c>
      <c r="S355">
        <f t="shared" si="157"/>
        <v>34.646172345553133</v>
      </c>
      <c r="T355">
        <f t="shared" si="158"/>
        <v>5.5386361758108373</v>
      </c>
      <c r="U355">
        <f t="shared" si="159"/>
        <v>62.875822240368109</v>
      </c>
      <c r="V355">
        <f t="shared" si="160"/>
        <v>3.4932095472212845</v>
      </c>
      <c r="W355">
        <f t="shared" si="161"/>
        <v>5.5557278183450016</v>
      </c>
      <c r="X355">
        <f t="shared" si="162"/>
        <v>2.0454266285895528</v>
      </c>
      <c r="Y355">
        <f t="shared" si="163"/>
        <v>-6.6819847201078231</v>
      </c>
      <c r="Z355">
        <f t="shared" si="164"/>
        <v>5.9851268969506464</v>
      </c>
      <c r="AA355">
        <f t="shared" si="165"/>
        <v>0.6966692797884243</v>
      </c>
      <c r="AB355">
        <f t="shared" si="166"/>
        <v>-1.8854336875229194E-4</v>
      </c>
      <c r="AC355">
        <v>0</v>
      </c>
      <c r="AD355">
        <v>0</v>
      </c>
      <c r="AE355">
        <v>2</v>
      </c>
      <c r="AF355">
        <v>14</v>
      </c>
      <c r="AG355">
        <v>1</v>
      </c>
      <c r="AH355">
        <f t="shared" si="167"/>
        <v>1</v>
      </c>
      <c r="AI355">
        <f t="shared" si="168"/>
        <v>0</v>
      </c>
      <c r="AJ355">
        <f t="shared" si="169"/>
        <v>52419.941612059032</v>
      </c>
      <c r="AK355">
        <f t="shared" si="170"/>
        <v>0</v>
      </c>
      <c r="AL355">
        <f t="shared" si="171"/>
        <v>0</v>
      </c>
      <c r="AM355">
        <f t="shared" si="172"/>
        <v>0.49</v>
      </c>
      <c r="AN355">
        <f t="shared" si="173"/>
        <v>0.39</v>
      </c>
      <c r="AO355">
        <v>9.08</v>
      </c>
      <c r="AP355">
        <v>0.5</v>
      </c>
      <c r="AQ355" t="s">
        <v>192</v>
      </c>
      <c r="AR355">
        <v>1591805880.1354799</v>
      </c>
      <c r="AS355">
        <v>412.42729032258097</v>
      </c>
      <c r="AT355">
        <v>410</v>
      </c>
      <c r="AU355">
        <v>34.296335483870998</v>
      </c>
      <c r="AV355">
        <v>34.163474193548403</v>
      </c>
      <c r="AW355">
        <v>999.99574193548403</v>
      </c>
      <c r="AX355">
        <v>101.70035483871</v>
      </c>
      <c r="AY355">
        <v>0.15337087096774199</v>
      </c>
      <c r="AZ355">
        <v>34.701680645161296</v>
      </c>
      <c r="BA355">
        <v>999.9</v>
      </c>
      <c r="BB355">
        <v>999.9</v>
      </c>
      <c r="BC355">
        <v>9997.9467741935496</v>
      </c>
      <c r="BD355">
        <v>0</v>
      </c>
      <c r="BE355">
        <v>0.282605</v>
      </c>
      <c r="BF355">
        <v>1591805853.7</v>
      </c>
      <c r="BG355" t="s">
        <v>1016</v>
      </c>
      <c r="BH355">
        <v>58</v>
      </c>
      <c r="BI355">
        <v>-2.0720000000000001</v>
      </c>
      <c r="BJ355">
        <v>0.14599999999999999</v>
      </c>
      <c r="BK355">
        <v>410</v>
      </c>
      <c r="BL355">
        <v>34</v>
      </c>
      <c r="BM355">
        <v>0.24</v>
      </c>
      <c r="BN355">
        <v>0.2</v>
      </c>
      <c r="BO355">
        <v>2.43548595238095</v>
      </c>
      <c r="BP355">
        <v>-0.14505169154917699</v>
      </c>
      <c r="BQ355">
        <v>2.6760405013263999E-2</v>
      </c>
      <c r="BR355">
        <v>0</v>
      </c>
      <c r="BS355">
        <v>0.13148695238095201</v>
      </c>
      <c r="BT355">
        <v>2.6821612989076898E-2</v>
      </c>
      <c r="BU355">
        <v>2.9197991854657901E-3</v>
      </c>
      <c r="BV355">
        <v>1</v>
      </c>
      <c r="BW355">
        <v>1</v>
      </c>
      <c r="BX355">
        <v>2</v>
      </c>
      <c r="BY355" t="s">
        <v>200</v>
      </c>
      <c r="BZ355">
        <v>100</v>
      </c>
      <c r="CA355">
        <v>100</v>
      </c>
      <c r="CB355">
        <v>-2.0720000000000001</v>
      </c>
      <c r="CC355">
        <v>0.14599999999999999</v>
      </c>
      <c r="CD355">
        <v>2</v>
      </c>
      <c r="CE355">
        <v>1070.3699999999999</v>
      </c>
      <c r="CF355">
        <v>718.14099999999996</v>
      </c>
      <c r="CG355">
        <v>35.997500000000002</v>
      </c>
      <c r="CH355">
        <v>38.283700000000003</v>
      </c>
      <c r="CI355">
        <v>30.0001</v>
      </c>
      <c r="CJ355">
        <v>38.133499999999998</v>
      </c>
      <c r="CK355">
        <v>38.185200000000002</v>
      </c>
      <c r="CL355">
        <v>31.022300000000001</v>
      </c>
      <c r="CM355">
        <v>-30</v>
      </c>
      <c r="CN355">
        <v>-30</v>
      </c>
      <c r="CO355">
        <v>36</v>
      </c>
      <c r="CP355">
        <v>410</v>
      </c>
      <c r="CQ355">
        <v>20</v>
      </c>
      <c r="CR355">
        <v>97.482699999999994</v>
      </c>
      <c r="CS355">
        <v>104.706</v>
      </c>
    </row>
    <row r="356" spans="1:97" x14ac:dyDescent="0.25">
      <c r="A356">
        <v>340</v>
      </c>
      <c r="B356">
        <v>1591805893.7</v>
      </c>
      <c r="C356">
        <v>20459</v>
      </c>
      <c r="D356" t="s">
        <v>1021</v>
      </c>
      <c r="E356" t="s">
        <v>1022</v>
      </c>
      <c r="F356">
        <v>1591805885.0709701</v>
      </c>
      <c r="G356">
        <f t="shared" si="145"/>
        <v>1.5259711571574873E-4</v>
      </c>
      <c r="H356">
        <f t="shared" si="146"/>
        <v>-2.7226284104129035</v>
      </c>
      <c r="I356">
        <f t="shared" si="147"/>
        <v>412.41787096774198</v>
      </c>
      <c r="J356">
        <f t="shared" si="148"/>
        <v>988.42621250231525</v>
      </c>
      <c r="K356">
        <f t="shared" si="149"/>
        <v>100.67482221797484</v>
      </c>
      <c r="L356">
        <f t="shared" si="150"/>
        <v>42.006267452256431</v>
      </c>
      <c r="M356">
        <f t="shared" si="151"/>
        <v>7.2784325464025478E-3</v>
      </c>
      <c r="N356">
        <f t="shared" si="152"/>
        <v>2</v>
      </c>
      <c r="O356">
        <f t="shared" si="153"/>
        <v>7.2637491655682422E-3</v>
      </c>
      <c r="P356">
        <f t="shared" si="154"/>
        <v>4.5411599771136299E-3</v>
      </c>
      <c r="Q356">
        <f t="shared" si="155"/>
        <v>0</v>
      </c>
      <c r="R356">
        <f t="shared" si="156"/>
        <v>34.64331269992266</v>
      </c>
      <c r="S356">
        <f t="shared" si="157"/>
        <v>34.64331269992266</v>
      </c>
      <c r="T356">
        <f t="shared" si="158"/>
        <v>5.5377568975211053</v>
      </c>
      <c r="U356">
        <f t="shared" si="159"/>
        <v>62.878298457419412</v>
      </c>
      <c r="V356">
        <f t="shared" si="160"/>
        <v>3.4928693545324903</v>
      </c>
      <c r="W356">
        <f t="shared" si="161"/>
        <v>5.5549679940811822</v>
      </c>
      <c r="X356">
        <f t="shared" si="162"/>
        <v>2.0448875429886151</v>
      </c>
      <c r="Y356">
        <f t="shared" si="163"/>
        <v>-6.7295328030645187</v>
      </c>
      <c r="Z356">
        <f t="shared" si="164"/>
        <v>6.0277313403179287</v>
      </c>
      <c r="AA356">
        <f t="shared" si="165"/>
        <v>0.70161022880211399</v>
      </c>
      <c r="AB356">
        <f t="shared" si="166"/>
        <v>-1.9123394447628783E-4</v>
      </c>
      <c r="AC356">
        <v>0</v>
      </c>
      <c r="AD356">
        <v>0</v>
      </c>
      <c r="AE356">
        <v>2</v>
      </c>
      <c r="AF356">
        <v>14</v>
      </c>
      <c r="AG356">
        <v>1</v>
      </c>
      <c r="AH356">
        <f t="shared" si="167"/>
        <v>1</v>
      </c>
      <c r="AI356">
        <f t="shared" si="168"/>
        <v>0</v>
      </c>
      <c r="AJ356">
        <f t="shared" si="169"/>
        <v>52435.325542441198</v>
      </c>
      <c r="AK356">
        <f t="shared" si="170"/>
        <v>0</v>
      </c>
      <c r="AL356">
        <f t="shared" si="171"/>
        <v>0</v>
      </c>
      <c r="AM356">
        <f t="shared" si="172"/>
        <v>0.49</v>
      </c>
      <c r="AN356">
        <f t="shared" si="173"/>
        <v>0.39</v>
      </c>
      <c r="AO356">
        <v>9.08</v>
      </c>
      <c r="AP356">
        <v>0.5</v>
      </c>
      <c r="AQ356" t="s">
        <v>192</v>
      </c>
      <c r="AR356">
        <v>1591805885.0709701</v>
      </c>
      <c r="AS356">
        <v>412.41787096774198</v>
      </c>
      <c r="AT356">
        <v>410.00287096774201</v>
      </c>
      <c r="AU356">
        <v>34.293019354838698</v>
      </c>
      <c r="AV356">
        <v>34.1592129032258</v>
      </c>
      <c r="AW356">
        <v>1000.00112903226</v>
      </c>
      <c r="AX356">
        <v>101.700290322581</v>
      </c>
      <c r="AY356">
        <v>0.15336445161290299</v>
      </c>
      <c r="AZ356">
        <v>34.699216129032301</v>
      </c>
      <c r="BA356">
        <v>999.9</v>
      </c>
      <c r="BB356">
        <v>999.9</v>
      </c>
      <c r="BC356">
        <v>10000.9290322581</v>
      </c>
      <c r="BD356">
        <v>0</v>
      </c>
      <c r="BE356">
        <v>0.282605</v>
      </c>
      <c r="BF356">
        <v>1591805853.7</v>
      </c>
      <c r="BG356" t="s">
        <v>1016</v>
      </c>
      <c r="BH356">
        <v>58</v>
      </c>
      <c r="BI356">
        <v>-2.0720000000000001</v>
      </c>
      <c r="BJ356">
        <v>0.14599999999999999</v>
      </c>
      <c r="BK356">
        <v>410</v>
      </c>
      <c r="BL356">
        <v>34</v>
      </c>
      <c r="BM356">
        <v>0.24</v>
      </c>
      <c r="BN356">
        <v>0.2</v>
      </c>
      <c r="BO356">
        <v>2.4222440476190501</v>
      </c>
      <c r="BP356">
        <v>-7.0802333684501798E-2</v>
      </c>
      <c r="BQ356">
        <v>2.1629488035189302E-2</v>
      </c>
      <c r="BR356">
        <v>1</v>
      </c>
      <c r="BS356">
        <v>0.13316071428571399</v>
      </c>
      <c r="BT356">
        <v>1.2205130864601999E-2</v>
      </c>
      <c r="BU356">
        <v>1.58187478111551E-3</v>
      </c>
      <c r="BV356">
        <v>1</v>
      </c>
      <c r="BW356">
        <v>2</v>
      </c>
      <c r="BX356">
        <v>2</v>
      </c>
      <c r="BY356" t="s">
        <v>197</v>
      </c>
      <c r="BZ356">
        <v>100</v>
      </c>
      <c r="CA356">
        <v>100</v>
      </c>
      <c r="CB356">
        <v>-2.0720000000000001</v>
      </c>
      <c r="CC356">
        <v>0.14599999999999999</v>
      </c>
      <c r="CD356">
        <v>2</v>
      </c>
      <c r="CE356">
        <v>1070.1300000000001</v>
      </c>
      <c r="CF356">
        <v>718.18799999999999</v>
      </c>
      <c r="CG356">
        <v>35.997900000000001</v>
      </c>
      <c r="CH356">
        <v>38.283700000000003</v>
      </c>
      <c r="CI356">
        <v>30</v>
      </c>
      <c r="CJ356">
        <v>38.133499999999998</v>
      </c>
      <c r="CK356">
        <v>38.185200000000002</v>
      </c>
      <c r="CL356">
        <v>31.023299999999999</v>
      </c>
      <c r="CM356">
        <v>-30</v>
      </c>
      <c r="CN356">
        <v>-30</v>
      </c>
      <c r="CO356">
        <v>36</v>
      </c>
      <c r="CP356">
        <v>410</v>
      </c>
      <c r="CQ356">
        <v>20</v>
      </c>
      <c r="CR356">
        <v>97.483099999999993</v>
      </c>
      <c r="CS356">
        <v>104.706</v>
      </c>
    </row>
    <row r="357" spans="1:97" x14ac:dyDescent="0.25">
      <c r="A357">
        <v>341</v>
      </c>
      <c r="B357">
        <v>1591805898.7</v>
      </c>
      <c r="C357">
        <v>20464</v>
      </c>
      <c r="D357" t="s">
        <v>1023</v>
      </c>
      <c r="E357" t="s">
        <v>1024</v>
      </c>
      <c r="F357">
        <v>1591805890.0709701</v>
      </c>
      <c r="G357">
        <f t="shared" si="145"/>
        <v>1.5289472038723068E-4</v>
      </c>
      <c r="H357">
        <f t="shared" si="146"/>
        <v>-2.7346552464054974</v>
      </c>
      <c r="I357">
        <f t="shared" si="147"/>
        <v>412.42035483871001</v>
      </c>
      <c r="J357">
        <f t="shared" si="148"/>
        <v>989.72400308614067</v>
      </c>
      <c r="K357">
        <f t="shared" si="149"/>
        <v>100.80652720326647</v>
      </c>
      <c r="L357">
        <f t="shared" si="150"/>
        <v>42.00632053945526</v>
      </c>
      <c r="M357">
        <f t="shared" si="151"/>
        <v>7.2946653465058046E-3</v>
      </c>
      <c r="N357">
        <f t="shared" si="152"/>
        <v>2</v>
      </c>
      <c r="O357">
        <f t="shared" si="153"/>
        <v>7.2799164687617057E-3</v>
      </c>
      <c r="P357">
        <f t="shared" si="154"/>
        <v>4.5512704096157845E-3</v>
      </c>
      <c r="Q357">
        <f t="shared" si="155"/>
        <v>0</v>
      </c>
      <c r="R357">
        <f t="shared" si="156"/>
        <v>34.640368028117251</v>
      </c>
      <c r="S357">
        <f t="shared" si="157"/>
        <v>34.640368028117251</v>
      </c>
      <c r="T357">
        <f t="shared" si="158"/>
        <v>5.5368516023602972</v>
      </c>
      <c r="U357">
        <f t="shared" si="159"/>
        <v>62.881961389306618</v>
      </c>
      <c r="V357">
        <f t="shared" si="160"/>
        <v>3.4925231880851788</v>
      </c>
      <c r="W357">
        <f t="shared" si="161"/>
        <v>5.5540939101163271</v>
      </c>
      <c r="X357">
        <f t="shared" si="162"/>
        <v>2.0443284142751184</v>
      </c>
      <c r="Y357">
        <f t="shared" si="163"/>
        <v>-6.7426571690768728</v>
      </c>
      <c r="Z357">
        <f t="shared" si="164"/>
        <v>6.039504420157316</v>
      </c>
      <c r="AA357">
        <f t="shared" si="165"/>
        <v>0.70296077081176078</v>
      </c>
      <c r="AB357">
        <f t="shared" si="166"/>
        <v>-1.9197810779569835E-4</v>
      </c>
      <c r="AC357">
        <v>0</v>
      </c>
      <c r="AD357">
        <v>0</v>
      </c>
      <c r="AE357">
        <v>2</v>
      </c>
      <c r="AF357">
        <v>15</v>
      </c>
      <c r="AG357">
        <v>2</v>
      </c>
      <c r="AH357">
        <f t="shared" si="167"/>
        <v>1</v>
      </c>
      <c r="AI357">
        <f t="shared" si="168"/>
        <v>0</v>
      </c>
      <c r="AJ357">
        <f t="shared" si="169"/>
        <v>52444.691705477904</v>
      </c>
      <c r="AK357">
        <f t="shared" si="170"/>
        <v>0</v>
      </c>
      <c r="AL357">
        <f t="shared" si="171"/>
        <v>0</v>
      </c>
      <c r="AM357">
        <f t="shared" si="172"/>
        <v>0.49</v>
      </c>
      <c r="AN357">
        <f t="shared" si="173"/>
        <v>0.39</v>
      </c>
      <c r="AO357">
        <v>9.08</v>
      </c>
      <c r="AP357">
        <v>0.5</v>
      </c>
      <c r="AQ357" t="s">
        <v>192</v>
      </c>
      <c r="AR357">
        <v>1591805890.0709701</v>
      </c>
      <c r="AS357">
        <v>412.42035483871001</v>
      </c>
      <c r="AT357">
        <v>409.99454838709698</v>
      </c>
      <c r="AU357">
        <v>34.289783870967703</v>
      </c>
      <c r="AV357">
        <v>34.155716129032299</v>
      </c>
      <c r="AW357">
        <v>1000.002</v>
      </c>
      <c r="AX357">
        <v>101.699806451613</v>
      </c>
      <c r="AY357">
        <v>0.153363612903226</v>
      </c>
      <c r="AZ357">
        <v>34.696380645161298</v>
      </c>
      <c r="BA357">
        <v>999.9</v>
      </c>
      <c r="BB357">
        <v>999.9</v>
      </c>
      <c r="BC357">
        <v>10002.745161290301</v>
      </c>
      <c r="BD357">
        <v>0</v>
      </c>
      <c r="BE357">
        <v>0.282605</v>
      </c>
      <c r="BF357">
        <v>1591805853.7</v>
      </c>
      <c r="BG357" t="s">
        <v>1016</v>
      </c>
      <c r="BH357">
        <v>58</v>
      </c>
      <c r="BI357">
        <v>-2.0720000000000001</v>
      </c>
      <c r="BJ357">
        <v>0.14599999999999999</v>
      </c>
      <c r="BK357">
        <v>410</v>
      </c>
      <c r="BL357">
        <v>34</v>
      </c>
      <c r="BM357">
        <v>0.24</v>
      </c>
      <c r="BN357">
        <v>0.2</v>
      </c>
      <c r="BO357">
        <v>2.4190649999999998</v>
      </c>
      <c r="BP357">
        <v>8.8397536666251803E-2</v>
      </c>
      <c r="BQ357">
        <v>1.9751412878938199E-2</v>
      </c>
      <c r="BR357">
        <v>1</v>
      </c>
      <c r="BS357">
        <v>0.13386447619047601</v>
      </c>
      <c r="BT357">
        <v>3.2456300137720601E-3</v>
      </c>
      <c r="BU357">
        <v>6.5116676373645603E-4</v>
      </c>
      <c r="BV357">
        <v>1</v>
      </c>
      <c r="BW357">
        <v>2</v>
      </c>
      <c r="BX357">
        <v>2</v>
      </c>
      <c r="BY357" t="s">
        <v>197</v>
      </c>
      <c r="BZ357">
        <v>100</v>
      </c>
      <c r="CA357">
        <v>100</v>
      </c>
      <c r="CB357">
        <v>-2.0720000000000001</v>
      </c>
      <c r="CC357">
        <v>0.14599999999999999</v>
      </c>
      <c r="CD357">
        <v>2</v>
      </c>
      <c r="CE357">
        <v>1069.6600000000001</v>
      </c>
      <c r="CF357">
        <v>718.30399999999997</v>
      </c>
      <c r="CG357">
        <v>35.998699999999999</v>
      </c>
      <c r="CH357">
        <v>38.283700000000003</v>
      </c>
      <c r="CI357">
        <v>30</v>
      </c>
      <c r="CJ357">
        <v>38.133499999999998</v>
      </c>
      <c r="CK357">
        <v>38.185200000000002</v>
      </c>
      <c r="CL357">
        <v>31.023499999999999</v>
      </c>
      <c r="CM357">
        <v>-30</v>
      </c>
      <c r="CN357">
        <v>-30</v>
      </c>
      <c r="CO357">
        <v>36</v>
      </c>
      <c r="CP357">
        <v>410</v>
      </c>
      <c r="CQ357">
        <v>20</v>
      </c>
      <c r="CR357">
        <v>97.481700000000004</v>
      </c>
      <c r="CS357">
        <v>104.70699999999999</v>
      </c>
    </row>
    <row r="358" spans="1:97" x14ac:dyDescent="0.25">
      <c r="A358">
        <v>342</v>
      </c>
      <c r="B358">
        <v>1591805903.7</v>
      </c>
      <c r="C358">
        <v>20469</v>
      </c>
      <c r="D358" t="s">
        <v>1025</v>
      </c>
      <c r="E358" t="s">
        <v>1026</v>
      </c>
      <c r="F358">
        <v>1591805895.0709701</v>
      </c>
      <c r="G358">
        <f t="shared" si="145"/>
        <v>1.5300825693202193E-4</v>
      </c>
      <c r="H358">
        <f t="shared" si="146"/>
        <v>-2.732746539541457</v>
      </c>
      <c r="I358">
        <f t="shared" si="147"/>
        <v>412.40896774193499</v>
      </c>
      <c r="J358">
        <f t="shared" si="148"/>
        <v>988.79135363433943</v>
      </c>
      <c r="K358">
        <f t="shared" si="149"/>
        <v>100.71158416891808</v>
      </c>
      <c r="L358">
        <f t="shared" si="150"/>
        <v>42.005181693890648</v>
      </c>
      <c r="M358">
        <f t="shared" si="151"/>
        <v>7.3010076414744161E-3</v>
      </c>
      <c r="N358">
        <f t="shared" si="152"/>
        <v>2</v>
      </c>
      <c r="O358">
        <f t="shared" si="153"/>
        <v>7.2862331340110631E-3</v>
      </c>
      <c r="P358">
        <f t="shared" si="154"/>
        <v>4.555220621607254E-3</v>
      </c>
      <c r="Q358">
        <f t="shared" si="155"/>
        <v>0</v>
      </c>
      <c r="R358">
        <f t="shared" si="156"/>
        <v>34.638497297773483</v>
      </c>
      <c r="S358">
        <f t="shared" si="157"/>
        <v>34.638497297773483</v>
      </c>
      <c r="T358">
        <f t="shared" si="158"/>
        <v>5.53627654121708</v>
      </c>
      <c r="U358">
        <f t="shared" si="159"/>
        <v>62.882400851548724</v>
      </c>
      <c r="V358">
        <f t="shared" si="160"/>
        <v>3.4921930869686686</v>
      </c>
      <c r="W358">
        <f t="shared" si="161"/>
        <v>5.5535301446472358</v>
      </c>
      <c r="X358">
        <f t="shared" si="162"/>
        <v>2.0440834542484114</v>
      </c>
      <c r="Y358">
        <f t="shared" si="163"/>
        <v>-6.7476641307021676</v>
      </c>
      <c r="Z358">
        <f t="shared" si="164"/>
        <v>6.0440004745462756</v>
      </c>
      <c r="AA358">
        <f t="shared" si="165"/>
        <v>0.70347139441093365</v>
      </c>
      <c r="AB358">
        <f t="shared" si="166"/>
        <v>-1.9226174495834414E-4</v>
      </c>
      <c r="AC358">
        <v>0</v>
      </c>
      <c r="AD358">
        <v>0</v>
      </c>
      <c r="AE358">
        <v>2</v>
      </c>
      <c r="AF358">
        <v>14</v>
      </c>
      <c r="AG358">
        <v>1</v>
      </c>
      <c r="AH358">
        <f t="shared" si="167"/>
        <v>1</v>
      </c>
      <c r="AI358">
        <f t="shared" si="168"/>
        <v>0</v>
      </c>
      <c r="AJ358">
        <f t="shared" si="169"/>
        <v>52441.420292637013</v>
      </c>
      <c r="AK358">
        <f t="shared" si="170"/>
        <v>0</v>
      </c>
      <c r="AL358">
        <f t="shared" si="171"/>
        <v>0</v>
      </c>
      <c r="AM358">
        <f t="shared" si="172"/>
        <v>0.49</v>
      </c>
      <c r="AN358">
        <f t="shared" si="173"/>
        <v>0.39</v>
      </c>
      <c r="AO358">
        <v>9.08</v>
      </c>
      <c r="AP358">
        <v>0.5</v>
      </c>
      <c r="AQ358" t="s">
        <v>192</v>
      </c>
      <c r="AR358">
        <v>1591805895.0709701</v>
      </c>
      <c r="AS358">
        <v>412.40896774193499</v>
      </c>
      <c r="AT358">
        <v>409.98493548387103</v>
      </c>
      <c r="AU358">
        <v>34.2865258064516</v>
      </c>
      <c r="AV358">
        <v>34.1523580645161</v>
      </c>
      <c r="AW358">
        <v>1000.00206451613</v>
      </c>
      <c r="AX358">
        <v>101.699935483871</v>
      </c>
      <c r="AY358">
        <v>0.153285419354839</v>
      </c>
      <c r="AZ358">
        <v>34.694551612903197</v>
      </c>
      <c r="BA358">
        <v>999.9</v>
      </c>
      <c r="BB358">
        <v>999.9</v>
      </c>
      <c r="BC358">
        <v>10002.0193548387</v>
      </c>
      <c r="BD358">
        <v>0</v>
      </c>
      <c r="BE358">
        <v>0.282605</v>
      </c>
      <c r="BF358">
        <v>1591805853.7</v>
      </c>
      <c r="BG358" t="s">
        <v>1016</v>
      </c>
      <c r="BH358">
        <v>58</v>
      </c>
      <c r="BI358">
        <v>-2.0720000000000001</v>
      </c>
      <c r="BJ358">
        <v>0.14599999999999999</v>
      </c>
      <c r="BK358">
        <v>410</v>
      </c>
      <c r="BL358">
        <v>34</v>
      </c>
      <c r="BM358">
        <v>0.24</v>
      </c>
      <c r="BN358">
        <v>0.2</v>
      </c>
      <c r="BO358">
        <v>2.4246504761904801</v>
      </c>
      <c r="BP358">
        <v>-5.5063284984799097E-3</v>
      </c>
      <c r="BQ358">
        <v>1.7347040773076201E-2</v>
      </c>
      <c r="BR358">
        <v>1</v>
      </c>
      <c r="BS358">
        <v>0.13408200000000001</v>
      </c>
      <c r="BT358">
        <v>1.0006644518274399E-3</v>
      </c>
      <c r="BU358">
        <v>5.5991938195218101E-4</v>
      </c>
      <c r="BV358">
        <v>1</v>
      </c>
      <c r="BW358">
        <v>2</v>
      </c>
      <c r="BX358">
        <v>2</v>
      </c>
      <c r="BY358" t="s">
        <v>197</v>
      </c>
      <c r="BZ358">
        <v>100</v>
      </c>
      <c r="CA358">
        <v>100</v>
      </c>
      <c r="CB358">
        <v>-2.0720000000000001</v>
      </c>
      <c r="CC358">
        <v>0.14599999999999999</v>
      </c>
      <c r="CD358">
        <v>2</v>
      </c>
      <c r="CE358">
        <v>1070.19</v>
      </c>
      <c r="CF358">
        <v>718.30399999999997</v>
      </c>
      <c r="CG358">
        <v>35.998699999999999</v>
      </c>
      <c r="CH358">
        <v>38.280099999999997</v>
      </c>
      <c r="CI358">
        <v>30</v>
      </c>
      <c r="CJ358">
        <v>38.133499999999998</v>
      </c>
      <c r="CK358">
        <v>38.185200000000002</v>
      </c>
      <c r="CL358">
        <v>31.0245</v>
      </c>
      <c r="CM358">
        <v>-30</v>
      </c>
      <c r="CN358">
        <v>-30</v>
      </c>
      <c r="CO358">
        <v>36</v>
      </c>
      <c r="CP358">
        <v>410</v>
      </c>
      <c r="CQ358">
        <v>20</v>
      </c>
      <c r="CR358">
        <v>97.482500000000002</v>
      </c>
      <c r="CS358">
        <v>104.706</v>
      </c>
    </row>
    <row r="359" spans="1:97" x14ac:dyDescent="0.25">
      <c r="A359">
        <v>343</v>
      </c>
      <c r="B359">
        <v>1591806161.7</v>
      </c>
      <c r="C359">
        <v>20727</v>
      </c>
      <c r="D359" t="s">
        <v>1028</v>
      </c>
      <c r="E359" t="s">
        <v>1029</v>
      </c>
      <c r="F359">
        <v>1591806153.1483901</v>
      </c>
      <c r="G359">
        <f t="shared" si="145"/>
        <v>1.6341750093339577E-4</v>
      </c>
      <c r="H359">
        <f t="shared" si="146"/>
        <v>-2.7787866434680453</v>
      </c>
      <c r="I359">
        <f t="shared" si="147"/>
        <v>411.196967741935</v>
      </c>
      <c r="J359">
        <f t="shared" si="148"/>
        <v>960.74294268051699</v>
      </c>
      <c r="K359">
        <f t="shared" si="149"/>
        <v>97.853917005454562</v>
      </c>
      <c r="L359">
        <f t="shared" si="150"/>
        <v>41.881373431742475</v>
      </c>
      <c r="M359">
        <f t="shared" si="151"/>
        <v>7.7784064798645048E-3</v>
      </c>
      <c r="N359">
        <f t="shared" si="152"/>
        <v>2</v>
      </c>
      <c r="O359">
        <f t="shared" si="153"/>
        <v>7.7616390449383402E-3</v>
      </c>
      <c r="P359">
        <f t="shared" si="154"/>
        <v>4.8525278489576149E-3</v>
      </c>
      <c r="Q359">
        <f t="shared" si="155"/>
        <v>0</v>
      </c>
      <c r="R359">
        <f t="shared" si="156"/>
        <v>34.627683462821899</v>
      </c>
      <c r="S359">
        <f t="shared" si="157"/>
        <v>34.627683462821899</v>
      </c>
      <c r="T359">
        <f t="shared" si="158"/>
        <v>5.532953393640561</v>
      </c>
      <c r="U359">
        <f t="shared" si="159"/>
        <v>62.748801539414835</v>
      </c>
      <c r="V359">
        <f t="shared" si="160"/>
        <v>3.4834200159304811</v>
      </c>
      <c r="W359">
        <f t="shared" si="161"/>
        <v>5.5513729831834588</v>
      </c>
      <c r="X359">
        <f t="shared" si="162"/>
        <v>2.0495333777100799</v>
      </c>
      <c r="Y359">
        <f t="shared" si="163"/>
        <v>-7.2067117911627534</v>
      </c>
      <c r="Z359">
        <f t="shared" si="164"/>
        <v>6.4552234143661016</v>
      </c>
      <c r="AA359">
        <f t="shared" si="165"/>
        <v>0.75126907453840774</v>
      </c>
      <c r="AB359">
        <f t="shared" si="166"/>
        <v>-2.193022582437365E-4</v>
      </c>
      <c r="AC359">
        <v>0</v>
      </c>
      <c r="AD359">
        <v>0</v>
      </c>
      <c r="AE359">
        <v>2</v>
      </c>
      <c r="AF359">
        <v>15</v>
      </c>
      <c r="AG359">
        <v>1</v>
      </c>
      <c r="AH359">
        <f t="shared" si="167"/>
        <v>1</v>
      </c>
      <c r="AI359">
        <f t="shared" si="168"/>
        <v>0</v>
      </c>
      <c r="AJ359">
        <f t="shared" si="169"/>
        <v>52419.939222111549</v>
      </c>
      <c r="AK359">
        <f t="shared" si="170"/>
        <v>0</v>
      </c>
      <c r="AL359">
        <f t="shared" si="171"/>
        <v>0</v>
      </c>
      <c r="AM359">
        <f t="shared" si="172"/>
        <v>0.49</v>
      </c>
      <c r="AN359">
        <f t="shared" si="173"/>
        <v>0.39</v>
      </c>
      <c r="AO359">
        <v>4.4400000000000004</v>
      </c>
      <c r="AP359">
        <v>0.5</v>
      </c>
      <c r="AQ359" t="s">
        <v>192</v>
      </c>
      <c r="AR359">
        <v>1591806153.1483901</v>
      </c>
      <c r="AS359">
        <v>411.196967741935</v>
      </c>
      <c r="AT359">
        <v>409.99316129032297</v>
      </c>
      <c r="AU359">
        <v>34.200687096774203</v>
      </c>
      <c r="AV359">
        <v>34.1306193548387</v>
      </c>
      <c r="AW359">
        <v>1000.11583870968</v>
      </c>
      <c r="AX359">
        <v>101.69903225806399</v>
      </c>
      <c r="AY359">
        <v>0.15330790322580601</v>
      </c>
      <c r="AZ359">
        <v>34.687551612903199</v>
      </c>
      <c r="BA359">
        <v>999.9</v>
      </c>
      <c r="BB359">
        <v>999.9</v>
      </c>
      <c r="BC359">
        <v>9997.6032258064497</v>
      </c>
      <c r="BD359">
        <v>0</v>
      </c>
      <c r="BE359">
        <v>0.282605</v>
      </c>
      <c r="BF359">
        <v>1591806146.7</v>
      </c>
      <c r="BG359" t="s">
        <v>1030</v>
      </c>
      <c r="BH359">
        <v>59</v>
      </c>
      <c r="BI359">
        <v>-2.0979999999999999</v>
      </c>
      <c r="BJ359">
        <v>0.14499999999999999</v>
      </c>
      <c r="BK359">
        <v>410</v>
      </c>
      <c r="BL359">
        <v>34</v>
      </c>
      <c r="BM359">
        <v>0.32</v>
      </c>
      <c r="BN359">
        <v>0.12</v>
      </c>
      <c r="BO359">
        <v>0.86300546190476202</v>
      </c>
      <c r="BP359">
        <v>6.1670398784606704</v>
      </c>
      <c r="BQ359">
        <v>0.69085908283421005</v>
      </c>
      <c r="BR359">
        <v>0</v>
      </c>
      <c r="BS359">
        <v>4.9803415252381002E-2</v>
      </c>
      <c r="BT359">
        <v>0.35972550926269398</v>
      </c>
      <c r="BU359">
        <v>3.9923095176604501E-2</v>
      </c>
      <c r="BV359">
        <v>0</v>
      </c>
      <c r="BW359">
        <v>0</v>
      </c>
      <c r="BX359">
        <v>2</v>
      </c>
      <c r="BY359" t="s">
        <v>194</v>
      </c>
      <c r="BZ359">
        <v>100</v>
      </c>
      <c r="CA359">
        <v>100</v>
      </c>
      <c r="CB359">
        <v>-2.0979999999999999</v>
      </c>
      <c r="CC359">
        <v>0.14499999999999999</v>
      </c>
      <c r="CD359">
        <v>2</v>
      </c>
      <c r="CE359">
        <v>1069</v>
      </c>
      <c r="CF359">
        <v>716.60699999999997</v>
      </c>
      <c r="CG359">
        <v>35.9983</v>
      </c>
      <c r="CH359">
        <v>38.299700000000001</v>
      </c>
      <c r="CI359">
        <v>30.0001</v>
      </c>
      <c r="CJ359">
        <v>38.162300000000002</v>
      </c>
      <c r="CK359">
        <v>38.210700000000003</v>
      </c>
      <c r="CL359">
        <v>31.033799999999999</v>
      </c>
      <c r="CM359">
        <v>-30</v>
      </c>
      <c r="CN359">
        <v>-30</v>
      </c>
      <c r="CO359">
        <v>36</v>
      </c>
      <c r="CP359">
        <v>410</v>
      </c>
      <c r="CQ359">
        <v>20</v>
      </c>
      <c r="CR359">
        <v>97.481999999999999</v>
      </c>
      <c r="CS359">
        <v>104.702</v>
      </c>
    </row>
    <row r="360" spans="1:97" x14ac:dyDescent="0.25">
      <c r="A360">
        <v>344</v>
      </c>
      <c r="B360">
        <v>1591806166.7</v>
      </c>
      <c r="C360">
        <v>20732</v>
      </c>
      <c r="D360" t="s">
        <v>1031</v>
      </c>
      <c r="E360" t="s">
        <v>1032</v>
      </c>
      <c r="F360">
        <v>1591806158.3580599</v>
      </c>
      <c r="G360">
        <f t="shared" si="145"/>
        <v>2.0199656010543089E-4</v>
      </c>
      <c r="H360">
        <f t="shared" si="146"/>
        <v>-3.4313202736830424</v>
      </c>
      <c r="I360">
        <f t="shared" si="147"/>
        <v>411.478935483871</v>
      </c>
      <c r="J360">
        <f t="shared" si="148"/>
        <v>958.43476976406544</v>
      </c>
      <c r="K360">
        <f t="shared" si="149"/>
        <v>97.618451268540625</v>
      </c>
      <c r="L360">
        <f t="shared" si="150"/>
        <v>41.90993240098252</v>
      </c>
      <c r="M360">
        <f t="shared" si="151"/>
        <v>9.6549570522682683E-3</v>
      </c>
      <c r="N360">
        <f t="shared" si="152"/>
        <v>2</v>
      </c>
      <c r="O360">
        <f t="shared" si="153"/>
        <v>9.6291378832375971E-3</v>
      </c>
      <c r="P360">
        <f t="shared" si="154"/>
        <v>6.0205251306368578E-3</v>
      </c>
      <c r="Q360">
        <f t="shared" si="155"/>
        <v>0</v>
      </c>
      <c r="R360">
        <f t="shared" si="156"/>
        <v>34.607920533639501</v>
      </c>
      <c r="S360">
        <f t="shared" si="157"/>
        <v>34.607920533639501</v>
      </c>
      <c r="T360">
        <f t="shared" si="158"/>
        <v>5.5268846231005426</v>
      </c>
      <c r="U360">
        <f t="shared" si="159"/>
        <v>62.793153077186361</v>
      </c>
      <c r="V360">
        <f t="shared" si="160"/>
        <v>3.4847932093066829</v>
      </c>
      <c r="W360">
        <f t="shared" si="161"/>
        <v>5.5496388356595485</v>
      </c>
      <c r="X360">
        <f t="shared" si="162"/>
        <v>2.0420914137938597</v>
      </c>
      <c r="Y360">
        <f t="shared" si="163"/>
        <v>-8.9080483006495026</v>
      </c>
      <c r="Z360">
        <f t="shared" si="164"/>
        <v>7.9791967163317654</v>
      </c>
      <c r="AA360">
        <f t="shared" si="165"/>
        <v>0.92851653425809966</v>
      </c>
      <c r="AB360">
        <f t="shared" si="166"/>
        <v>-3.3505005963796464E-4</v>
      </c>
      <c r="AC360">
        <v>0</v>
      </c>
      <c r="AD360">
        <v>0</v>
      </c>
      <c r="AE360">
        <v>2</v>
      </c>
      <c r="AF360">
        <v>14</v>
      </c>
      <c r="AG360">
        <v>1</v>
      </c>
      <c r="AH360">
        <f t="shared" si="167"/>
        <v>1</v>
      </c>
      <c r="AI360">
        <f t="shared" si="168"/>
        <v>0</v>
      </c>
      <c r="AJ360">
        <f t="shared" si="169"/>
        <v>52454.770954730062</v>
      </c>
      <c r="AK360">
        <f t="shared" si="170"/>
        <v>0</v>
      </c>
      <c r="AL360">
        <f t="shared" si="171"/>
        <v>0</v>
      </c>
      <c r="AM360">
        <f t="shared" si="172"/>
        <v>0.49</v>
      </c>
      <c r="AN360">
        <f t="shared" si="173"/>
        <v>0.39</v>
      </c>
      <c r="AO360">
        <v>4.4400000000000004</v>
      </c>
      <c r="AP360">
        <v>0.5</v>
      </c>
      <c r="AQ360" t="s">
        <v>192</v>
      </c>
      <c r="AR360">
        <v>1591806158.3580599</v>
      </c>
      <c r="AS360">
        <v>411.478935483871</v>
      </c>
      <c r="AT360">
        <v>409.992419354839</v>
      </c>
      <c r="AU360">
        <v>34.214300000000001</v>
      </c>
      <c r="AV360">
        <v>34.127687096774203</v>
      </c>
      <c r="AW360">
        <v>1000.05783870968</v>
      </c>
      <c r="AX360">
        <v>101.698483870968</v>
      </c>
      <c r="AY360">
        <v>0.153467193548387</v>
      </c>
      <c r="AZ360">
        <v>34.6819225806451</v>
      </c>
      <c r="BA360">
        <v>999.9</v>
      </c>
      <c r="BB360">
        <v>999.9</v>
      </c>
      <c r="BC360">
        <v>10004.3951612903</v>
      </c>
      <c r="BD360">
        <v>0</v>
      </c>
      <c r="BE360">
        <v>0.282605</v>
      </c>
      <c r="BF360">
        <v>1591806146.7</v>
      </c>
      <c r="BG360" t="s">
        <v>1030</v>
      </c>
      <c r="BH360">
        <v>59</v>
      </c>
      <c r="BI360">
        <v>-2.0979999999999999</v>
      </c>
      <c r="BJ360">
        <v>0.14499999999999999</v>
      </c>
      <c r="BK360">
        <v>410</v>
      </c>
      <c r="BL360">
        <v>34</v>
      </c>
      <c r="BM360">
        <v>0.32</v>
      </c>
      <c r="BN360">
        <v>0.12</v>
      </c>
      <c r="BO360">
        <v>1.2051473500000001</v>
      </c>
      <c r="BP360">
        <v>3.9007137239888898</v>
      </c>
      <c r="BQ360">
        <v>0.538046926390221</v>
      </c>
      <c r="BR360">
        <v>0</v>
      </c>
      <c r="BS360">
        <v>7.0544197000000003E-2</v>
      </c>
      <c r="BT360">
        <v>0.23092924442332899</v>
      </c>
      <c r="BU360">
        <v>3.06640453830446E-2</v>
      </c>
      <c r="BV360">
        <v>0</v>
      </c>
      <c r="BW360">
        <v>0</v>
      </c>
      <c r="BX360">
        <v>2</v>
      </c>
      <c r="BY360" t="s">
        <v>194</v>
      </c>
      <c r="BZ360">
        <v>100</v>
      </c>
      <c r="CA360">
        <v>100</v>
      </c>
      <c r="CB360">
        <v>-2.0979999999999999</v>
      </c>
      <c r="CC360">
        <v>0.14499999999999999</v>
      </c>
      <c r="CD360">
        <v>2</v>
      </c>
      <c r="CE360">
        <v>1070.0899999999999</v>
      </c>
      <c r="CF360">
        <v>716.95500000000004</v>
      </c>
      <c r="CG360">
        <v>35.997599999999998</v>
      </c>
      <c r="CH360">
        <v>38.302100000000003</v>
      </c>
      <c r="CI360">
        <v>30.0001</v>
      </c>
      <c r="CJ360">
        <v>38.158999999999999</v>
      </c>
      <c r="CK360">
        <v>38.210700000000003</v>
      </c>
      <c r="CL360">
        <v>31.033300000000001</v>
      </c>
      <c r="CM360">
        <v>-30</v>
      </c>
      <c r="CN360">
        <v>-30</v>
      </c>
      <c r="CO360">
        <v>36</v>
      </c>
      <c r="CP360">
        <v>410</v>
      </c>
      <c r="CQ360">
        <v>20</v>
      </c>
      <c r="CR360">
        <v>97.483500000000006</v>
      </c>
      <c r="CS360">
        <v>104.702</v>
      </c>
    </row>
    <row r="361" spans="1:97" x14ac:dyDescent="0.25">
      <c r="A361">
        <v>345</v>
      </c>
      <c r="B361">
        <v>1591806171.7</v>
      </c>
      <c r="C361">
        <v>20737</v>
      </c>
      <c r="D361" t="s">
        <v>1033</v>
      </c>
      <c r="E361" t="s">
        <v>1034</v>
      </c>
      <c r="F361">
        <v>1591806163.1516099</v>
      </c>
      <c r="G361">
        <f t="shared" si="145"/>
        <v>2.0477654418054496E-4</v>
      </c>
      <c r="H361">
        <f t="shared" si="146"/>
        <v>-3.4302549632324864</v>
      </c>
      <c r="I361">
        <f t="shared" si="147"/>
        <v>411.473903225806</v>
      </c>
      <c r="J361">
        <f t="shared" si="148"/>
        <v>950.18474415759408</v>
      </c>
      <c r="K361">
        <f t="shared" si="149"/>
        <v>96.777985115326089</v>
      </c>
      <c r="L361">
        <f t="shared" si="150"/>
        <v>41.909339764275899</v>
      </c>
      <c r="M361">
        <f t="shared" si="151"/>
        <v>9.7967324167205824E-3</v>
      </c>
      <c r="N361">
        <f t="shared" si="152"/>
        <v>2</v>
      </c>
      <c r="O361">
        <f t="shared" si="153"/>
        <v>9.7701505394974745E-3</v>
      </c>
      <c r="P361">
        <f t="shared" si="154"/>
        <v>6.1087263093834998E-3</v>
      </c>
      <c r="Q361">
        <f t="shared" si="155"/>
        <v>0</v>
      </c>
      <c r="R361">
        <f t="shared" si="156"/>
        <v>34.601443597310343</v>
      </c>
      <c r="S361">
        <f t="shared" si="157"/>
        <v>34.601443597310343</v>
      </c>
      <c r="T361">
        <f t="shared" si="158"/>
        <v>5.5248969546347251</v>
      </c>
      <c r="U361">
        <f t="shared" si="159"/>
        <v>62.807996780816325</v>
      </c>
      <c r="V361">
        <f t="shared" si="160"/>
        <v>3.4845611615783914</v>
      </c>
      <c r="W361">
        <f t="shared" si="161"/>
        <v>5.5479578082049157</v>
      </c>
      <c r="X361">
        <f t="shared" si="162"/>
        <v>2.0403357930563337</v>
      </c>
      <c r="Y361">
        <f t="shared" si="163"/>
        <v>-9.0306455983620335</v>
      </c>
      <c r="Z361">
        <f t="shared" si="164"/>
        <v>8.0890555507030673</v>
      </c>
      <c r="AA361">
        <f t="shared" si="165"/>
        <v>0.94124572102033144</v>
      </c>
      <c r="AB361">
        <f t="shared" si="166"/>
        <v>-3.4432663863448454E-4</v>
      </c>
      <c r="AC361">
        <v>0</v>
      </c>
      <c r="AD361">
        <v>0</v>
      </c>
      <c r="AE361">
        <v>2</v>
      </c>
      <c r="AF361">
        <v>14</v>
      </c>
      <c r="AG361">
        <v>1</v>
      </c>
      <c r="AH361">
        <f t="shared" si="167"/>
        <v>1</v>
      </c>
      <c r="AI361">
        <f t="shared" si="168"/>
        <v>0</v>
      </c>
      <c r="AJ361">
        <f t="shared" si="169"/>
        <v>52457.576946499234</v>
      </c>
      <c r="AK361">
        <f t="shared" si="170"/>
        <v>0</v>
      </c>
      <c r="AL361">
        <f t="shared" si="171"/>
        <v>0</v>
      </c>
      <c r="AM361">
        <f t="shared" si="172"/>
        <v>0.49</v>
      </c>
      <c r="AN361">
        <f t="shared" si="173"/>
        <v>0.39</v>
      </c>
      <c r="AO361">
        <v>4.4400000000000004</v>
      </c>
      <c r="AP361">
        <v>0.5</v>
      </c>
      <c r="AQ361" t="s">
        <v>192</v>
      </c>
      <c r="AR361">
        <v>1591806163.1516099</v>
      </c>
      <c r="AS361">
        <v>411.473903225806</v>
      </c>
      <c r="AT361">
        <v>409.98829032258101</v>
      </c>
      <c r="AU361">
        <v>34.212087096774198</v>
      </c>
      <c r="AV361">
        <v>34.124277419354797</v>
      </c>
      <c r="AW361">
        <v>1000.00590322581</v>
      </c>
      <c r="AX361">
        <v>101.698387096774</v>
      </c>
      <c r="AY361">
        <v>0.15336932258064501</v>
      </c>
      <c r="AZ361">
        <v>34.676464516129002</v>
      </c>
      <c r="BA361">
        <v>999.9</v>
      </c>
      <c r="BB361">
        <v>999.9</v>
      </c>
      <c r="BC361">
        <v>10004.7780645161</v>
      </c>
      <c r="BD361">
        <v>0</v>
      </c>
      <c r="BE361">
        <v>0.282605</v>
      </c>
      <c r="BF361">
        <v>1591806146.7</v>
      </c>
      <c r="BG361" t="s">
        <v>1030</v>
      </c>
      <c r="BH361">
        <v>59</v>
      </c>
      <c r="BI361">
        <v>-2.0979999999999999</v>
      </c>
      <c r="BJ361">
        <v>0.14499999999999999</v>
      </c>
      <c r="BK361">
        <v>410</v>
      </c>
      <c r="BL361">
        <v>34</v>
      </c>
      <c r="BM361">
        <v>0.32</v>
      </c>
      <c r="BN361">
        <v>0.12</v>
      </c>
      <c r="BO361">
        <v>1.4830330952380999</v>
      </c>
      <c r="BP361">
        <v>-3.5822224117624597E-2</v>
      </c>
      <c r="BQ361">
        <v>6.1043605393743899E-2</v>
      </c>
      <c r="BR361">
        <v>1</v>
      </c>
      <c r="BS361">
        <v>8.7155023809523793E-2</v>
      </c>
      <c r="BT361">
        <v>1.6090893733858899E-2</v>
      </c>
      <c r="BU361">
        <v>3.20529489467257E-3</v>
      </c>
      <c r="BV361">
        <v>1</v>
      </c>
      <c r="BW361">
        <v>2</v>
      </c>
      <c r="BX361">
        <v>2</v>
      </c>
      <c r="BY361" t="s">
        <v>197</v>
      </c>
      <c r="BZ361">
        <v>100</v>
      </c>
      <c r="CA361">
        <v>100</v>
      </c>
      <c r="CB361">
        <v>-2.0979999999999999</v>
      </c>
      <c r="CC361">
        <v>0.14499999999999999</v>
      </c>
      <c r="CD361">
        <v>2</v>
      </c>
      <c r="CE361">
        <v>1070.0899999999999</v>
      </c>
      <c r="CF361">
        <v>717.28</v>
      </c>
      <c r="CG361">
        <v>35.997199999999999</v>
      </c>
      <c r="CH361">
        <v>38.302100000000003</v>
      </c>
      <c r="CI361">
        <v>30.0001</v>
      </c>
      <c r="CJ361">
        <v>38.158999999999999</v>
      </c>
      <c r="CK361">
        <v>38.210700000000003</v>
      </c>
      <c r="CL361">
        <v>31.034700000000001</v>
      </c>
      <c r="CM361">
        <v>-30</v>
      </c>
      <c r="CN361">
        <v>-30</v>
      </c>
      <c r="CO361">
        <v>36</v>
      </c>
      <c r="CP361">
        <v>410</v>
      </c>
      <c r="CQ361">
        <v>20</v>
      </c>
      <c r="CR361">
        <v>97.483099999999993</v>
      </c>
      <c r="CS361">
        <v>104.702</v>
      </c>
    </row>
    <row r="362" spans="1:97" x14ac:dyDescent="0.25">
      <c r="A362">
        <v>346</v>
      </c>
      <c r="B362">
        <v>1591806176.7</v>
      </c>
      <c r="C362">
        <v>20742</v>
      </c>
      <c r="D362" t="s">
        <v>1035</v>
      </c>
      <c r="E362" t="s">
        <v>1036</v>
      </c>
      <c r="F362">
        <v>1591806168.07742</v>
      </c>
      <c r="G362">
        <f t="shared" si="145"/>
        <v>2.0640761540135634E-4</v>
      </c>
      <c r="H362">
        <f t="shared" si="146"/>
        <v>-3.4187796819867899</v>
      </c>
      <c r="I362">
        <f t="shared" si="147"/>
        <v>411.46909677419399</v>
      </c>
      <c r="J362">
        <f t="shared" si="148"/>
        <v>943.56644845361097</v>
      </c>
      <c r="K362">
        <f t="shared" si="149"/>
        <v>96.103734249179382</v>
      </c>
      <c r="L362">
        <f t="shared" si="150"/>
        <v>41.908777906361848</v>
      </c>
      <c r="M362">
        <f t="shared" si="151"/>
        <v>9.8828257500929786E-3</v>
      </c>
      <c r="N362">
        <f t="shared" si="152"/>
        <v>2</v>
      </c>
      <c r="O362">
        <f t="shared" si="153"/>
        <v>9.8557753152366465E-3</v>
      </c>
      <c r="P362">
        <f t="shared" si="154"/>
        <v>6.1622837321036669E-3</v>
      </c>
      <c r="Q362">
        <f t="shared" si="155"/>
        <v>0</v>
      </c>
      <c r="R362">
        <f t="shared" si="156"/>
        <v>34.595281102241259</v>
      </c>
      <c r="S362">
        <f t="shared" si="157"/>
        <v>34.595281102241259</v>
      </c>
      <c r="T362">
        <f t="shared" si="158"/>
        <v>5.5230063601076127</v>
      </c>
      <c r="U362">
        <f t="shared" si="159"/>
        <v>62.822095903042495</v>
      </c>
      <c r="V362">
        <f t="shared" si="160"/>
        <v>3.4842670076727336</v>
      </c>
      <c r="W362">
        <f t="shared" si="161"/>
        <v>5.5462444504402297</v>
      </c>
      <c r="X362">
        <f t="shared" si="162"/>
        <v>2.0387393524348791</v>
      </c>
      <c r="Y362">
        <f t="shared" si="163"/>
        <v>-9.1025758391998153</v>
      </c>
      <c r="Z362">
        <f t="shared" si="164"/>
        <v>8.1535320319388358</v>
      </c>
      <c r="AA362">
        <f t="shared" si="165"/>
        <v>0.9486939827159212</v>
      </c>
      <c r="AB362">
        <f t="shared" si="166"/>
        <v>-3.498245450579418E-4</v>
      </c>
      <c r="AC362">
        <v>0</v>
      </c>
      <c r="AD362">
        <v>0</v>
      </c>
      <c r="AE362">
        <v>2</v>
      </c>
      <c r="AF362">
        <v>15</v>
      </c>
      <c r="AG362">
        <v>1</v>
      </c>
      <c r="AH362">
        <f t="shared" si="167"/>
        <v>1</v>
      </c>
      <c r="AI362">
        <f t="shared" si="168"/>
        <v>0</v>
      </c>
      <c r="AJ362">
        <f t="shared" si="169"/>
        <v>52435.942871272244</v>
      </c>
      <c r="AK362">
        <f t="shared" si="170"/>
        <v>0</v>
      </c>
      <c r="AL362">
        <f t="shared" si="171"/>
        <v>0</v>
      </c>
      <c r="AM362">
        <f t="shared" si="172"/>
        <v>0.49</v>
      </c>
      <c r="AN362">
        <f t="shared" si="173"/>
        <v>0.39</v>
      </c>
      <c r="AO362">
        <v>4.4400000000000004</v>
      </c>
      <c r="AP362">
        <v>0.5</v>
      </c>
      <c r="AQ362" t="s">
        <v>192</v>
      </c>
      <c r="AR362">
        <v>1591806168.07742</v>
      </c>
      <c r="AS362">
        <v>411.46909677419399</v>
      </c>
      <c r="AT362">
        <v>409.988870967742</v>
      </c>
      <c r="AU362">
        <v>34.209258064516099</v>
      </c>
      <c r="AV362">
        <v>34.120748387096803</v>
      </c>
      <c r="AW362">
        <v>1000.00222580645</v>
      </c>
      <c r="AX362">
        <v>101.698225806452</v>
      </c>
      <c r="AY362">
        <v>0.153354870967742</v>
      </c>
      <c r="AZ362">
        <v>34.670900000000003</v>
      </c>
      <c r="BA362">
        <v>999.9</v>
      </c>
      <c r="BB362">
        <v>999.9</v>
      </c>
      <c r="BC362">
        <v>10000.3038709677</v>
      </c>
      <c r="BD362">
        <v>0</v>
      </c>
      <c r="BE362">
        <v>0.282605</v>
      </c>
      <c r="BF362">
        <v>1591806146.7</v>
      </c>
      <c r="BG362" t="s">
        <v>1030</v>
      </c>
      <c r="BH362">
        <v>59</v>
      </c>
      <c r="BI362">
        <v>-2.0979999999999999</v>
      </c>
      <c r="BJ362">
        <v>0.14499999999999999</v>
      </c>
      <c r="BK362">
        <v>410</v>
      </c>
      <c r="BL362">
        <v>34</v>
      </c>
      <c r="BM362">
        <v>0.32</v>
      </c>
      <c r="BN362">
        <v>0.12</v>
      </c>
      <c r="BO362">
        <v>1.4840954761904801</v>
      </c>
      <c r="BP362">
        <v>-0.107460804578015</v>
      </c>
      <c r="BQ362">
        <v>2.6921894630347401E-2</v>
      </c>
      <c r="BR362">
        <v>0</v>
      </c>
      <c r="BS362">
        <v>8.8186714285714299E-2</v>
      </c>
      <c r="BT362">
        <v>7.8954328237777101E-3</v>
      </c>
      <c r="BU362">
        <v>9.2463423928739797E-4</v>
      </c>
      <c r="BV362">
        <v>1</v>
      </c>
      <c r="BW362">
        <v>1</v>
      </c>
      <c r="BX362">
        <v>2</v>
      </c>
      <c r="BY362" t="s">
        <v>200</v>
      </c>
      <c r="BZ362">
        <v>100</v>
      </c>
      <c r="CA362">
        <v>100</v>
      </c>
      <c r="CB362">
        <v>-2.0979999999999999</v>
      </c>
      <c r="CC362">
        <v>0.14499999999999999</v>
      </c>
      <c r="CD362">
        <v>2</v>
      </c>
      <c r="CE362">
        <v>1069.42</v>
      </c>
      <c r="CF362">
        <v>717.11699999999996</v>
      </c>
      <c r="CG362">
        <v>35.997399999999999</v>
      </c>
      <c r="CH362">
        <v>38.301099999999998</v>
      </c>
      <c r="CI362">
        <v>30</v>
      </c>
      <c r="CJ362">
        <v>38.158999999999999</v>
      </c>
      <c r="CK362">
        <v>38.210700000000003</v>
      </c>
      <c r="CL362">
        <v>31.034099999999999</v>
      </c>
      <c r="CM362">
        <v>-30</v>
      </c>
      <c r="CN362">
        <v>-30</v>
      </c>
      <c r="CO362">
        <v>36</v>
      </c>
      <c r="CP362">
        <v>410</v>
      </c>
      <c r="CQ362">
        <v>20</v>
      </c>
      <c r="CR362">
        <v>97.483999999999995</v>
      </c>
      <c r="CS362">
        <v>104.702</v>
      </c>
    </row>
    <row r="363" spans="1:97" x14ac:dyDescent="0.25">
      <c r="A363">
        <v>347</v>
      </c>
      <c r="B363">
        <v>1591806181.7</v>
      </c>
      <c r="C363">
        <v>20747</v>
      </c>
      <c r="D363" t="s">
        <v>1037</v>
      </c>
      <c r="E363" t="s">
        <v>1038</v>
      </c>
      <c r="F363">
        <v>1591806173.07742</v>
      </c>
      <c r="G363">
        <f t="shared" si="145"/>
        <v>2.0791847525324133E-4</v>
      </c>
      <c r="H363">
        <f t="shared" si="146"/>
        <v>-3.386479051690968</v>
      </c>
      <c r="I363">
        <f t="shared" si="147"/>
        <v>411.45906451612899</v>
      </c>
      <c r="J363">
        <f t="shared" si="148"/>
        <v>934.17419598841298</v>
      </c>
      <c r="K363">
        <f t="shared" si="149"/>
        <v>95.147178608107254</v>
      </c>
      <c r="L363">
        <f t="shared" si="150"/>
        <v>41.907782584401886</v>
      </c>
      <c r="M363">
        <f t="shared" si="151"/>
        <v>9.9611534165920321E-3</v>
      </c>
      <c r="N363">
        <f t="shared" si="152"/>
        <v>2</v>
      </c>
      <c r="O363">
        <f t="shared" si="153"/>
        <v>9.9336731424573312E-3</v>
      </c>
      <c r="P363">
        <f t="shared" si="154"/>
        <v>6.2110083453285996E-3</v>
      </c>
      <c r="Q363">
        <f t="shared" si="155"/>
        <v>0</v>
      </c>
      <c r="R363">
        <f t="shared" si="156"/>
        <v>34.590446611347112</v>
      </c>
      <c r="S363">
        <f t="shared" si="157"/>
        <v>34.590446611347112</v>
      </c>
      <c r="T363">
        <f t="shared" si="158"/>
        <v>5.5215235782520864</v>
      </c>
      <c r="U363">
        <f t="shared" si="159"/>
        <v>62.831222691727405</v>
      </c>
      <c r="V363">
        <f t="shared" si="160"/>
        <v>3.4839452552620749</v>
      </c>
      <c r="W363">
        <f t="shared" si="161"/>
        <v>5.5449267195635592</v>
      </c>
      <c r="X363">
        <f t="shared" si="162"/>
        <v>2.0375783229900115</v>
      </c>
      <c r="Y363">
        <f t="shared" si="163"/>
        <v>-9.1692047586679433</v>
      </c>
      <c r="Z363">
        <f t="shared" si="164"/>
        <v>8.2132498942371743</v>
      </c>
      <c r="AA363">
        <f t="shared" si="165"/>
        <v>0.95559990707441267</v>
      </c>
      <c r="AB363">
        <f t="shared" si="166"/>
        <v>-3.549573563557118E-4</v>
      </c>
      <c r="AC363">
        <v>0</v>
      </c>
      <c r="AD363">
        <v>0</v>
      </c>
      <c r="AE363">
        <v>2</v>
      </c>
      <c r="AF363">
        <v>14</v>
      </c>
      <c r="AG363">
        <v>1</v>
      </c>
      <c r="AH363">
        <f t="shared" si="167"/>
        <v>1</v>
      </c>
      <c r="AI363">
        <f t="shared" si="168"/>
        <v>0</v>
      </c>
      <c r="AJ363">
        <f t="shared" si="169"/>
        <v>52401.416867958054</v>
      </c>
      <c r="AK363">
        <f t="shared" si="170"/>
        <v>0</v>
      </c>
      <c r="AL363">
        <f t="shared" si="171"/>
        <v>0</v>
      </c>
      <c r="AM363">
        <f t="shared" si="172"/>
        <v>0.49</v>
      </c>
      <c r="AN363">
        <f t="shared" si="173"/>
        <v>0.39</v>
      </c>
      <c r="AO363">
        <v>4.4400000000000004</v>
      </c>
      <c r="AP363">
        <v>0.5</v>
      </c>
      <c r="AQ363" t="s">
        <v>192</v>
      </c>
      <c r="AR363">
        <v>1591806173.07742</v>
      </c>
      <c r="AS363">
        <v>411.45906451612899</v>
      </c>
      <c r="AT363">
        <v>409.99345161290302</v>
      </c>
      <c r="AU363">
        <v>34.206077419354799</v>
      </c>
      <c r="AV363">
        <v>34.1169193548387</v>
      </c>
      <c r="AW363">
        <v>999.99974193548405</v>
      </c>
      <c r="AX363">
        <v>101.698290322581</v>
      </c>
      <c r="AY363">
        <v>0.15335470967741899</v>
      </c>
      <c r="AZ363">
        <v>34.666619354838701</v>
      </c>
      <c r="BA363">
        <v>999.9</v>
      </c>
      <c r="BB363">
        <v>999.9</v>
      </c>
      <c r="BC363">
        <v>9993.2877419354809</v>
      </c>
      <c r="BD363">
        <v>0</v>
      </c>
      <c r="BE363">
        <v>0.282605</v>
      </c>
      <c r="BF363">
        <v>1591806146.7</v>
      </c>
      <c r="BG363" t="s">
        <v>1030</v>
      </c>
      <c r="BH363">
        <v>59</v>
      </c>
      <c r="BI363">
        <v>-2.0979999999999999</v>
      </c>
      <c r="BJ363">
        <v>0.14499999999999999</v>
      </c>
      <c r="BK363">
        <v>410</v>
      </c>
      <c r="BL363">
        <v>34</v>
      </c>
      <c r="BM363">
        <v>0.32</v>
      </c>
      <c r="BN363">
        <v>0.12</v>
      </c>
      <c r="BO363">
        <v>1.4742390476190499</v>
      </c>
      <c r="BP363">
        <v>-0.116931515006562</v>
      </c>
      <c r="BQ363">
        <v>2.7529543594501198E-2</v>
      </c>
      <c r="BR363">
        <v>0</v>
      </c>
      <c r="BS363">
        <v>8.8877902380952403E-2</v>
      </c>
      <c r="BT363">
        <v>7.5138698942866997E-3</v>
      </c>
      <c r="BU363">
        <v>8.39164689690232E-4</v>
      </c>
      <c r="BV363">
        <v>1</v>
      </c>
      <c r="BW363">
        <v>1</v>
      </c>
      <c r="BX363">
        <v>2</v>
      </c>
      <c r="BY363" t="s">
        <v>200</v>
      </c>
      <c r="BZ363">
        <v>100</v>
      </c>
      <c r="CA363">
        <v>100</v>
      </c>
      <c r="CB363">
        <v>-2.0979999999999999</v>
      </c>
      <c r="CC363">
        <v>0.14499999999999999</v>
      </c>
      <c r="CD363">
        <v>2</v>
      </c>
      <c r="CE363">
        <v>1070.6300000000001</v>
      </c>
      <c r="CF363">
        <v>717.25599999999997</v>
      </c>
      <c r="CG363">
        <v>35.998600000000003</v>
      </c>
      <c r="CH363">
        <v>38.298999999999999</v>
      </c>
      <c r="CI363">
        <v>30.0002</v>
      </c>
      <c r="CJ363">
        <v>38.158999999999999</v>
      </c>
      <c r="CK363">
        <v>38.210700000000003</v>
      </c>
      <c r="CL363">
        <v>31.035299999999999</v>
      </c>
      <c r="CM363">
        <v>-30</v>
      </c>
      <c r="CN363">
        <v>-30</v>
      </c>
      <c r="CO363">
        <v>36</v>
      </c>
      <c r="CP363">
        <v>410</v>
      </c>
      <c r="CQ363">
        <v>20</v>
      </c>
      <c r="CR363">
        <v>97.484200000000001</v>
      </c>
      <c r="CS363">
        <v>104.70399999999999</v>
      </c>
    </row>
    <row r="364" spans="1:97" x14ac:dyDescent="0.25">
      <c r="A364">
        <v>348</v>
      </c>
      <c r="B364">
        <v>1591806186.8</v>
      </c>
      <c r="C364">
        <v>20752.0999999046</v>
      </c>
      <c r="D364" t="s">
        <v>1039</v>
      </c>
      <c r="E364" t="s">
        <v>1040</v>
      </c>
      <c r="F364">
        <v>1591806178.07742</v>
      </c>
      <c r="G364">
        <f t="shared" si="145"/>
        <v>2.0909153975410031E-4</v>
      </c>
      <c r="H364">
        <f t="shared" si="146"/>
        <v>-3.3843497882695353</v>
      </c>
      <c r="I364">
        <f t="shared" si="147"/>
        <v>411.45535483870998</v>
      </c>
      <c r="J364">
        <f t="shared" si="148"/>
        <v>930.68645540396028</v>
      </c>
      <c r="K364">
        <f t="shared" si="149"/>
        <v>94.792197717433098</v>
      </c>
      <c r="L364">
        <f t="shared" si="150"/>
        <v>41.907515814054278</v>
      </c>
      <c r="M364">
        <f t="shared" si="151"/>
        <v>1.0020245804181519E-2</v>
      </c>
      <c r="N364">
        <f t="shared" si="152"/>
        <v>2</v>
      </c>
      <c r="O364">
        <f t="shared" si="153"/>
        <v>9.9924390127365346E-3</v>
      </c>
      <c r="P364">
        <f t="shared" si="154"/>
        <v>6.2477662372342219E-3</v>
      </c>
      <c r="Q364">
        <f t="shared" si="155"/>
        <v>0</v>
      </c>
      <c r="R364">
        <f t="shared" si="156"/>
        <v>34.587584401482971</v>
      </c>
      <c r="S364">
        <f t="shared" si="157"/>
        <v>34.587584401482971</v>
      </c>
      <c r="T364">
        <f t="shared" si="158"/>
        <v>5.5206458758370518</v>
      </c>
      <c r="U364">
        <f t="shared" si="159"/>
        <v>62.833549958385824</v>
      </c>
      <c r="V364">
        <f t="shared" si="160"/>
        <v>3.4836039209758942</v>
      </c>
      <c r="W364">
        <f t="shared" si="161"/>
        <v>5.5441781075286345</v>
      </c>
      <c r="X364">
        <f t="shared" si="162"/>
        <v>2.0370419548611576</v>
      </c>
      <c r="Y364">
        <f t="shared" si="163"/>
        <v>-9.2209369031558239</v>
      </c>
      <c r="Z364">
        <f t="shared" si="164"/>
        <v>8.2596090170814147</v>
      </c>
      <c r="AA364">
        <f t="shared" si="165"/>
        <v>0.96096891635497039</v>
      </c>
      <c r="AB364">
        <f t="shared" si="166"/>
        <v>-3.5896971943927269E-4</v>
      </c>
      <c r="AC364">
        <v>0</v>
      </c>
      <c r="AD364">
        <v>0</v>
      </c>
      <c r="AE364">
        <v>2</v>
      </c>
      <c r="AF364">
        <v>15</v>
      </c>
      <c r="AG364">
        <v>1</v>
      </c>
      <c r="AH364">
        <f t="shared" si="167"/>
        <v>1</v>
      </c>
      <c r="AI364">
        <f t="shared" si="168"/>
        <v>0</v>
      </c>
      <c r="AJ364">
        <f t="shared" si="169"/>
        <v>52431.314260156629</v>
      </c>
      <c r="AK364">
        <f t="shared" si="170"/>
        <v>0</v>
      </c>
      <c r="AL364">
        <f t="shared" si="171"/>
        <v>0</v>
      </c>
      <c r="AM364">
        <f t="shared" si="172"/>
        <v>0.49</v>
      </c>
      <c r="AN364">
        <f t="shared" si="173"/>
        <v>0.39</v>
      </c>
      <c r="AO364">
        <v>4.4400000000000004</v>
      </c>
      <c r="AP364">
        <v>0.5</v>
      </c>
      <c r="AQ364" t="s">
        <v>192</v>
      </c>
      <c r="AR364">
        <v>1591806178.07742</v>
      </c>
      <c r="AS364">
        <v>411.45535483870998</v>
      </c>
      <c r="AT364">
        <v>409.99090322580599</v>
      </c>
      <c r="AU364">
        <v>34.202635483870999</v>
      </c>
      <c r="AV364">
        <v>34.112974193548403</v>
      </c>
      <c r="AW364">
        <v>1000.00106451613</v>
      </c>
      <c r="AX364">
        <v>101.698451612903</v>
      </c>
      <c r="AY364">
        <v>0.15346335483870999</v>
      </c>
      <c r="AZ364">
        <v>34.664187096774199</v>
      </c>
      <c r="BA364">
        <v>999.9</v>
      </c>
      <c r="BB364">
        <v>999.9</v>
      </c>
      <c r="BC364">
        <v>9999.1329032258109</v>
      </c>
      <c r="BD364">
        <v>0</v>
      </c>
      <c r="BE364">
        <v>0.282605</v>
      </c>
      <c r="BF364">
        <v>1591806146.7</v>
      </c>
      <c r="BG364" t="s">
        <v>1030</v>
      </c>
      <c r="BH364">
        <v>59</v>
      </c>
      <c r="BI364">
        <v>-2.0979999999999999</v>
      </c>
      <c r="BJ364">
        <v>0.14499999999999999</v>
      </c>
      <c r="BK364">
        <v>410</v>
      </c>
      <c r="BL364">
        <v>34</v>
      </c>
      <c r="BM364">
        <v>0.32</v>
      </c>
      <c r="BN364">
        <v>0.12</v>
      </c>
      <c r="BO364">
        <v>1.4619478571428599</v>
      </c>
      <c r="BP364">
        <v>-3.1888267853835597E-2</v>
      </c>
      <c r="BQ364">
        <v>1.8766355854955698E-2</v>
      </c>
      <c r="BR364">
        <v>1</v>
      </c>
      <c r="BS364">
        <v>8.94237714285714E-2</v>
      </c>
      <c r="BT364">
        <v>6.6301609382064704E-3</v>
      </c>
      <c r="BU364">
        <v>7.6853470885021298E-4</v>
      </c>
      <c r="BV364">
        <v>1</v>
      </c>
      <c r="BW364">
        <v>2</v>
      </c>
      <c r="BX364">
        <v>2</v>
      </c>
      <c r="BY364" t="s">
        <v>197</v>
      </c>
      <c r="BZ364">
        <v>100</v>
      </c>
      <c r="CA364">
        <v>100</v>
      </c>
      <c r="CB364">
        <v>-2.0979999999999999</v>
      </c>
      <c r="CC364">
        <v>0.14499999999999999</v>
      </c>
      <c r="CD364">
        <v>2</v>
      </c>
      <c r="CE364">
        <v>1069.21</v>
      </c>
      <c r="CF364">
        <v>717.41899999999998</v>
      </c>
      <c r="CG364">
        <v>35.9983</v>
      </c>
      <c r="CH364">
        <v>38.298400000000001</v>
      </c>
      <c r="CI364">
        <v>30</v>
      </c>
      <c r="CJ364">
        <v>38.158999999999999</v>
      </c>
      <c r="CK364">
        <v>38.210700000000003</v>
      </c>
      <c r="CL364">
        <v>31.034700000000001</v>
      </c>
      <c r="CM364">
        <v>-30</v>
      </c>
      <c r="CN364">
        <v>-30</v>
      </c>
      <c r="CO364">
        <v>36</v>
      </c>
      <c r="CP364">
        <v>410</v>
      </c>
      <c r="CQ364">
        <v>20</v>
      </c>
      <c r="CR364">
        <v>97.483699999999999</v>
      </c>
      <c r="CS364">
        <v>104.70399999999999</v>
      </c>
    </row>
    <row r="365" spans="1:97" x14ac:dyDescent="0.25">
      <c r="A365">
        <v>349</v>
      </c>
      <c r="B365">
        <v>1591806366.3</v>
      </c>
      <c r="C365">
        <v>20931.5999999046</v>
      </c>
      <c r="D365" t="s">
        <v>1042</v>
      </c>
      <c r="E365" t="s">
        <v>1043</v>
      </c>
      <c r="F365">
        <v>1591806358.3</v>
      </c>
      <c r="G365">
        <f t="shared" si="145"/>
        <v>1.3186422284720161E-4</v>
      </c>
      <c r="H365">
        <f t="shared" si="146"/>
        <v>-2.2706320881124449</v>
      </c>
      <c r="I365">
        <f t="shared" si="147"/>
        <v>413.07125806451597</v>
      </c>
      <c r="J365">
        <f t="shared" si="148"/>
        <v>954.27667565729348</v>
      </c>
      <c r="K365">
        <f t="shared" si="149"/>
        <v>97.194069246873013</v>
      </c>
      <c r="L365">
        <f t="shared" si="150"/>
        <v>42.071736095364628</v>
      </c>
      <c r="M365">
        <f t="shared" si="151"/>
        <v>6.4561891981664348E-3</v>
      </c>
      <c r="N365">
        <f t="shared" si="152"/>
        <v>2</v>
      </c>
      <c r="O365">
        <f t="shared" si="153"/>
        <v>6.4446331398573262E-3</v>
      </c>
      <c r="P365">
        <f t="shared" si="154"/>
        <v>4.0289322333283443E-3</v>
      </c>
      <c r="Q365">
        <f t="shared" si="155"/>
        <v>0</v>
      </c>
      <c r="R365">
        <f t="shared" si="156"/>
        <v>34.452391926410002</v>
      </c>
      <c r="S365">
        <f t="shared" si="157"/>
        <v>34.452391926410002</v>
      </c>
      <c r="T365">
        <f t="shared" si="158"/>
        <v>5.4793267497246694</v>
      </c>
      <c r="U365">
        <f t="shared" si="159"/>
        <v>63.469867106249026</v>
      </c>
      <c r="V365">
        <f t="shared" si="160"/>
        <v>3.4870746197078231</v>
      </c>
      <c r="W365">
        <f t="shared" si="161"/>
        <v>5.4940632125011932</v>
      </c>
      <c r="X365">
        <f t="shared" si="162"/>
        <v>1.9922521300168463</v>
      </c>
      <c r="Y365">
        <f t="shared" si="163"/>
        <v>-5.8152122275615907</v>
      </c>
      <c r="Z365">
        <f t="shared" si="164"/>
        <v>5.2098131848374925</v>
      </c>
      <c r="AA365">
        <f t="shared" si="165"/>
        <v>0.60525636765809387</v>
      </c>
      <c r="AB365">
        <f t="shared" si="166"/>
        <v>-1.4267506600429414E-4</v>
      </c>
      <c r="AC365">
        <v>0</v>
      </c>
      <c r="AD365">
        <v>0</v>
      </c>
      <c r="AE365">
        <v>2</v>
      </c>
      <c r="AF365">
        <v>14</v>
      </c>
      <c r="AG365">
        <v>1</v>
      </c>
      <c r="AH365">
        <f t="shared" si="167"/>
        <v>1</v>
      </c>
      <c r="AI365">
        <f t="shared" si="168"/>
        <v>0</v>
      </c>
      <c r="AJ365">
        <f t="shared" si="169"/>
        <v>52498.006172818728</v>
      </c>
      <c r="AK365">
        <f t="shared" si="170"/>
        <v>0</v>
      </c>
      <c r="AL365">
        <f t="shared" si="171"/>
        <v>0</v>
      </c>
      <c r="AM365">
        <f t="shared" si="172"/>
        <v>0.49</v>
      </c>
      <c r="AN365">
        <f t="shared" si="173"/>
        <v>0.39</v>
      </c>
      <c r="AO365">
        <v>13.85</v>
      </c>
      <c r="AP365">
        <v>0.5</v>
      </c>
      <c r="AQ365" t="s">
        <v>192</v>
      </c>
      <c r="AR365">
        <v>1591806358.3</v>
      </c>
      <c r="AS365">
        <v>413.07125806451597</v>
      </c>
      <c r="AT365">
        <v>410.00190322580602</v>
      </c>
      <c r="AU365">
        <v>34.237006451612899</v>
      </c>
      <c r="AV365">
        <v>34.060629032258099</v>
      </c>
      <c r="AW365">
        <v>1000.00996774194</v>
      </c>
      <c r="AX365">
        <v>101.698870967742</v>
      </c>
      <c r="AY365">
        <v>0.152166290322581</v>
      </c>
      <c r="AZ365">
        <v>34.500709677419401</v>
      </c>
      <c r="BA365">
        <v>999.9</v>
      </c>
      <c r="BB365">
        <v>999.9</v>
      </c>
      <c r="BC365">
        <v>10006.804838709701</v>
      </c>
      <c r="BD365">
        <v>0</v>
      </c>
      <c r="BE365">
        <v>0.282605</v>
      </c>
      <c r="BF365">
        <v>1591806324.8</v>
      </c>
      <c r="BG365" t="s">
        <v>1044</v>
      </c>
      <c r="BH365">
        <v>60</v>
      </c>
      <c r="BI365">
        <v>-2.1059999999999999</v>
      </c>
      <c r="BJ365">
        <v>0.14799999999999999</v>
      </c>
      <c r="BK365">
        <v>410</v>
      </c>
      <c r="BL365">
        <v>34</v>
      </c>
      <c r="BM365">
        <v>0.2</v>
      </c>
      <c r="BN365">
        <v>0.15</v>
      </c>
      <c r="BO365">
        <v>3.0704045238095201</v>
      </c>
      <c r="BP365">
        <v>7.0686330119190998E-3</v>
      </c>
      <c r="BQ365">
        <v>1.7066312431551701E-2</v>
      </c>
      <c r="BR365">
        <v>1</v>
      </c>
      <c r="BS365">
        <v>0.176375023809524</v>
      </c>
      <c r="BT365">
        <v>3.8574831861032898E-4</v>
      </c>
      <c r="BU365">
        <v>1.2796952108867299E-3</v>
      </c>
      <c r="BV365">
        <v>1</v>
      </c>
      <c r="BW365">
        <v>2</v>
      </c>
      <c r="BX365">
        <v>2</v>
      </c>
      <c r="BY365" t="s">
        <v>197</v>
      </c>
      <c r="BZ365">
        <v>100</v>
      </c>
      <c r="CA365">
        <v>100</v>
      </c>
      <c r="CB365">
        <v>-2.1059999999999999</v>
      </c>
      <c r="CC365">
        <v>0.14799999999999999</v>
      </c>
      <c r="CD365">
        <v>2</v>
      </c>
      <c r="CE365">
        <v>1069.96</v>
      </c>
      <c r="CF365">
        <v>717.58199999999999</v>
      </c>
      <c r="CG365">
        <v>36.000999999999998</v>
      </c>
      <c r="CH365">
        <v>38.232399999999998</v>
      </c>
      <c r="CI365">
        <v>30</v>
      </c>
      <c r="CJ365">
        <v>38.126199999999997</v>
      </c>
      <c r="CK365">
        <v>38.174199999999999</v>
      </c>
      <c r="CL365">
        <v>31.043800000000001</v>
      </c>
      <c r="CM365">
        <v>-30</v>
      </c>
      <c r="CN365">
        <v>-30</v>
      </c>
      <c r="CO365">
        <v>36</v>
      </c>
      <c r="CP365">
        <v>410</v>
      </c>
      <c r="CQ365">
        <v>20</v>
      </c>
      <c r="CR365">
        <v>97.493300000000005</v>
      </c>
      <c r="CS365">
        <v>104.71299999999999</v>
      </c>
    </row>
    <row r="366" spans="1:97" x14ac:dyDescent="0.25">
      <c r="A366">
        <v>350</v>
      </c>
      <c r="B366">
        <v>1591806371.3</v>
      </c>
      <c r="C366">
        <v>20936.5999999046</v>
      </c>
      <c r="D366" t="s">
        <v>1045</v>
      </c>
      <c r="E366" t="s">
        <v>1046</v>
      </c>
      <c r="F366">
        <v>1591806362.9451599</v>
      </c>
      <c r="G366">
        <f t="shared" si="145"/>
        <v>1.3252854246135288E-4</v>
      </c>
      <c r="H366">
        <f t="shared" si="146"/>
        <v>-2.2773612449187217</v>
      </c>
      <c r="I366">
        <f t="shared" si="147"/>
        <v>413.07825806451598</v>
      </c>
      <c r="J366">
        <f t="shared" si="148"/>
        <v>953.10947242543079</v>
      </c>
      <c r="K366">
        <f t="shared" si="149"/>
        <v>97.075171999682965</v>
      </c>
      <c r="L366">
        <f t="shared" si="150"/>
        <v>42.072441950344398</v>
      </c>
      <c r="M366">
        <f t="shared" si="151"/>
        <v>6.4891259240650676E-3</v>
      </c>
      <c r="N366">
        <f t="shared" si="152"/>
        <v>2</v>
      </c>
      <c r="O366">
        <f t="shared" si="153"/>
        <v>6.4774517719353901E-3</v>
      </c>
      <c r="P366">
        <f t="shared" si="154"/>
        <v>4.0494544619637581E-3</v>
      </c>
      <c r="Q366">
        <f t="shared" si="155"/>
        <v>0</v>
      </c>
      <c r="R366">
        <f t="shared" si="156"/>
        <v>34.451925914478934</v>
      </c>
      <c r="S366">
        <f t="shared" si="157"/>
        <v>34.451925914478934</v>
      </c>
      <c r="T366">
        <f t="shared" si="158"/>
        <v>5.4791847879204933</v>
      </c>
      <c r="U366">
        <f t="shared" si="159"/>
        <v>63.470007650340044</v>
      </c>
      <c r="V366">
        <f t="shared" si="160"/>
        <v>3.487039204574363</v>
      </c>
      <c r="W366">
        <f t="shared" si="161"/>
        <v>5.4939952485663222</v>
      </c>
      <c r="X366">
        <f t="shared" si="162"/>
        <v>1.9921455833461303</v>
      </c>
      <c r="Y366">
        <f t="shared" si="163"/>
        <v>-5.8445087225456618</v>
      </c>
      <c r="Z366">
        <f t="shared" si="164"/>
        <v>5.2360609198047934</v>
      </c>
      <c r="AA366">
        <f t="shared" si="165"/>
        <v>0.60830368670550472</v>
      </c>
      <c r="AB366">
        <f t="shared" si="166"/>
        <v>-1.4411603536412798E-4</v>
      </c>
      <c r="AC366">
        <v>0</v>
      </c>
      <c r="AD366">
        <v>0</v>
      </c>
      <c r="AE366">
        <v>2</v>
      </c>
      <c r="AF366">
        <v>14</v>
      </c>
      <c r="AG366">
        <v>1</v>
      </c>
      <c r="AH366">
        <f t="shared" si="167"/>
        <v>1</v>
      </c>
      <c r="AI366">
        <f t="shared" si="168"/>
        <v>0</v>
      </c>
      <c r="AJ366">
        <f t="shared" si="169"/>
        <v>52444.132377830319</v>
      </c>
      <c r="AK366">
        <f t="shared" si="170"/>
        <v>0</v>
      </c>
      <c r="AL366">
        <f t="shared" si="171"/>
        <v>0</v>
      </c>
      <c r="AM366">
        <f t="shared" si="172"/>
        <v>0.49</v>
      </c>
      <c r="AN366">
        <f t="shared" si="173"/>
        <v>0.39</v>
      </c>
      <c r="AO366">
        <v>13.85</v>
      </c>
      <c r="AP366">
        <v>0.5</v>
      </c>
      <c r="AQ366" t="s">
        <v>192</v>
      </c>
      <c r="AR366">
        <v>1591806362.9451599</v>
      </c>
      <c r="AS366">
        <v>413.07825806451598</v>
      </c>
      <c r="AT366">
        <v>409.99993548387101</v>
      </c>
      <c r="AU366">
        <v>34.236664516128997</v>
      </c>
      <c r="AV366">
        <v>34.059396774193601</v>
      </c>
      <c r="AW366">
        <v>1000.0004516129</v>
      </c>
      <c r="AX366">
        <v>101.698935483871</v>
      </c>
      <c r="AY366">
        <v>0.152084580645161</v>
      </c>
      <c r="AZ366">
        <v>34.500487096774201</v>
      </c>
      <c r="BA366">
        <v>999.9</v>
      </c>
      <c r="BB366">
        <v>999.9</v>
      </c>
      <c r="BC366">
        <v>9996.0838709677391</v>
      </c>
      <c r="BD366">
        <v>0</v>
      </c>
      <c r="BE366">
        <v>0.282605</v>
      </c>
      <c r="BF366">
        <v>1591806324.8</v>
      </c>
      <c r="BG366" t="s">
        <v>1044</v>
      </c>
      <c r="BH366">
        <v>60</v>
      </c>
      <c r="BI366">
        <v>-2.1059999999999999</v>
      </c>
      <c r="BJ366">
        <v>0.14799999999999999</v>
      </c>
      <c r="BK366">
        <v>410</v>
      </c>
      <c r="BL366">
        <v>34</v>
      </c>
      <c r="BM366">
        <v>0.2</v>
      </c>
      <c r="BN366">
        <v>0.15</v>
      </c>
      <c r="BO366">
        <v>3.0746638095238099</v>
      </c>
      <c r="BP366">
        <v>7.8681727574749893E-2</v>
      </c>
      <c r="BQ366">
        <v>1.6731511182194798E-2</v>
      </c>
      <c r="BR366">
        <v>1</v>
      </c>
      <c r="BS366">
        <v>0.17674419047619</v>
      </c>
      <c r="BT366">
        <v>6.12059314480164E-3</v>
      </c>
      <c r="BU366">
        <v>1.5317986197075199E-3</v>
      </c>
      <c r="BV366">
        <v>1</v>
      </c>
      <c r="BW366">
        <v>2</v>
      </c>
      <c r="BX366">
        <v>2</v>
      </c>
      <c r="BY366" t="s">
        <v>197</v>
      </c>
      <c r="BZ366">
        <v>100</v>
      </c>
      <c r="CA366">
        <v>100</v>
      </c>
      <c r="CB366">
        <v>-2.1059999999999999</v>
      </c>
      <c r="CC366">
        <v>0.14799999999999999</v>
      </c>
      <c r="CD366">
        <v>2</v>
      </c>
      <c r="CE366">
        <v>1070.5</v>
      </c>
      <c r="CF366">
        <v>717.55899999999997</v>
      </c>
      <c r="CG366">
        <v>36.000900000000001</v>
      </c>
      <c r="CH366">
        <v>38.231499999999997</v>
      </c>
      <c r="CI366">
        <v>30</v>
      </c>
      <c r="CJ366">
        <v>38.125300000000003</v>
      </c>
      <c r="CK366">
        <v>38.174199999999999</v>
      </c>
      <c r="CL366">
        <v>31.043900000000001</v>
      </c>
      <c r="CM366">
        <v>-30</v>
      </c>
      <c r="CN366">
        <v>-30</v>
      </c>
      <c r="CO366">
        <v>36</v>
      </c>
      <c r="CP366">
        <v>410</v>
      </c>
      <c r="CQ366">
        <v>20</v>
      </c>
      <c r="CR366">
        <v>97.494500000000002</v>
      </c>
      <c r="CS366">
        <v>104.71299999999999</v>
      </c>
    </row>
    <row r="367" spans="1:97" x14ac:dyDescent="0.25">
      <c r="A367">
        <v>351</v>
      </c>
      <c r="B367">
        <v>1591806376.3</v>
      </c>
      <c r="C367">
        <v>20941.5999999046</v>
      </c>
      <c r="D367" t="s">
        <v>1047</v>
      </c>
      <c r="E367" t="s">
        <v>1048</v>
      </c>
      <c r="F367">
        <v>1591806367.7354801</v>
      </c>
      <c r="G367">
        <f t="shared" si="145"/>
        <v>1.3236222167408736E-4</v>
      </c>
      <c r="H367">
        <f t="shared" si="146"/>
        <v>-2.2734063442888917</v>
      </c>
      <c r="I367">
        <f t="shared" si="147"/>
        <v>413.07100000000003</v>
      </c>
      <c r="J367">
        <f t="shared" si="148"/>
        <v>952.78454039383473</v>
      </c>
      <c r="K367">
        <f t="shared" si="149"/>
        <v>97.041882942031677</v>
      </c>
      <c r="L367">
        <f t="shared" si="150"/>
        <v>42.071618429260731</v>
      </c>
      <c r="M367">
        <f t="shared" si="151"/>
        <v>6.4815938821210489E-3</v>
      </c>
      <c r="N367">
        <f t="shared" si="152"/>
        <v>2</v>
      </c>
      <c r="O367">
        <f t="shared" si="153"/>
        <v>6.4699467887865195E-3</v>
      </c>
      <c r="P367">
        <f t="shared" si="154"/>
        <v>4.0447614224941066E-3</v>
      </c>
      <c r="Q367">
        <f t="shared" si="155"/>
        <v>0</v>
      </c>
      <c r="R367">
        <f t="shared" si="156"/>
        <v>34.450844866098848</v>
      </c>
      <c r="S367">
        <f t="shared" si="157"/>
        <v>34.450844866098848</v>
      </c>
      <c r="T367">
        <f t="shared" si="158"/>
        <v>5.4788554790974864</v>
      </c>
      <c r="U367">
        <f t="shared" si="159"/>
        <v>63.471528573010673</v>
      </c>
      <c r="V367">
        <f t="shared" si="160"/>
        <v>3.4869014558846398</v>
      </c>
      <c r="W367">
        <f t="shared" si="161"/>
        <v>5.4936465755251058</v>
      </c>
      <c r="X367">
        <f t="shared" si="162"/>
        <v>1.9919540232128465</v>
      </c>
      <c r="Y367">
        <f t="shared" si="163"/>
        <v>-5.8371739758272527</v>
      </c>
      <c r="Z367">
        <f t="shared" si="164"/>
        <v>5.2294958287231621</v>
      </c>
      <c r="AA367">
        <f t="shared" si="165"/>
        <v>0.60753439328321956</v>
      </c>
      <c r="AB367">
        <f t="shared" si="166"/>
        <v>-1.4375382087106203E-4</v>
      </c>
      <c r="AC367">
        <v>0</v>
      </c>
      <c r="AD367">
        <v>0</v>
      </c>
      <c r="AE367">
        <v>2</v>
      </c>
      <c r="AF367">
        <v>13</v>
      </c>
      <c r="AG367">
        <v>1</v>
      </c>
      <c r="AH367">
        <f t="shared" si="167"/>
        <v>1</v>
      </c>
      <c r="AI367">
        <f t="shared" si="168"/>
        <v>0</v>
      </c>
      <c r="AJ367">
        <f t="shared" si="169"/>
        <v>52453.934568752629</v>
      </c>
      <c r="AK367">
        <f t="shared" si="170"/>
        <v>0</v>
      </c>
      <c r="AL367">
        <f t="shared" si="171"/>
        <v>0</v>
      </c>
      <c r="AM367">
        <f t="shared" si="172"/>
        <v>0.49</v>
      </c>
      <c r="AN367">
        <f t="shared" si="173"/>
        <v>0.39</v>
      </c>
      <c r="AO367">
        <v>13.85</v>
      </c>
      <c r="AP367">
        <v>0.5</v>
      </c>
      <c r="AQ367" t="s">
        <v>192</v>
      </c>
      <c r="AR367">
        <v>1591806367.7354801</v>
      </c>
      <c r="AS367">
        <v>413.07100000000003</v>
      </c>
      <c r="AT367">
        <v>409.99806451612898</v>
      </c>
      <c r="AU367">
        <v>34.2353806451613</v>
      </c>
      <c r="AV367">
        <v>34.058335483870998</v>
      </c>
      <c r="AW367">
        <v>1000.00241935484</v>
      </c>
      <c r="AX367">
        <v>101.698709677419</v>
      </c>
      <c r="AY367">
        <v>0.15210635483870999</v>
      </c>
      <c r="AZ367">
        <v>34.4993451612903</v>
      </c>
      <c r="BA367">
        <v>999.9</v>
      </c>
      <c r="BB367">
        <v>999.9</v>
      </c>
      <c r="BC367">
        <v>9998.0161290322594</v>
      </c>
      <c r="BD367">
        <v>0</v>
      </c>
      <c r="BE367">
        <v>0.282605</v>
      </c>
      <c r="BF367">
        <v>1591806324.8</v>
      </c>
      <c r="BG367" t="s">
        <v>1044</v>
      </c>
      <c r="BH367">
        <v>60</v>
      </c>
      <c r="BI367">
        <v>-2.1059999999999999</v>
      </c>
      <c r="BJ367">
        <v>0.14799999999999999</v>
      </c>
      <c r="BK367">
        <v>410</v>
      </c>
      <c r="BL367">
        <v>34</v>
      </c>
      <c r="BM367">
        <v>0.2</v>
      </c>
      <c r="BN367">
        <v>0.15</v>
      </c>
      <c r="BO367">
        <v>3.07567619047619</v>
      </c>
      <c r="BP367">
        <v>-1.5732339356602201E-2</v>
      </c>
      <c r="BQ367">
        <v>1.7425027560595899E-2</v>
      </c>
      <c r="BR367">
        <v>1</v>
      </c>
      <c r="BS367">
        <v>0.177148452380952</v>
      </c>
      <c r="BT367">
        <v>-7.7105907138861902E-4</v>
      </c>
      <c r="BU367">
        <v>1.2926003912818299E-3</v>
      </c>
      <c r="BV367">
        <v>1</v>
      </c>
      <c r="BW367">
        <v>2</v>
      </c>
      <c r="BX367">
        <v>2</v>
      </c>
      <c r="BY367" t="s">
        <v>197</v>
      </c>
      <c r="BZ367">
        <v>100</v>
      </c>
      <c r="CA367">
        <v>100</v>
      </c>
      <c r="CB367">
        <v>-2.1059999999999999</v>
      </c>
      <c r="CC367">
        <v>0.14799999999999999</v>
      </c>
      <c r="CD367">
        <v>2</v>
      </c>
      <c r="CE367">
        <v>1071.6099999999999</v>
      </c>
      <c r="CF367">
        <v>717.55700000000002</v>
      </c>
      <c r="CG367">
        <v>36.000300000000003</v>
      </c>
      <c r="CH367">
        <v>38.228700000000003</v>
      </c>
      <c r="CI367">
        <v>29.9999</v>
      </c>
      <c r="CJ367">
        <v>38.122500000000002</v>
      </c>
      <c r="CK367">
        <v>38.171799999999998</v>
      </c>
      <c r="CL367">
        <v>31.043399999999998</v>
      </c>
      <c r="CM367">
        <v>-30</v>
      </c>
      <c r="CN367">
        <v>-30</v>
      </c>
      <c r="CO367">
        <v>36</v>
      </c>
      <c r="CP367">
        <v>410</v>
      </c>
      <c r="CQ367">
        <v>20</v>
      </c>
      <c r="CR367">
        <v>97.493499999999997</v>
      </c>
      <c r="CS367">
        <v>104.714</v>
      </c>
    </row>
    <row r="368" spans="1:97" x14ac:dyDescent="0.25">
      <c r="A368">
        <v>352</v>
      </c>
      <c r="B368">
        <v>1591806381.3</v>
      </c>
      <c r="C368">
        <v>20946.5999999046</v>
      </c>
      <c r="D368" t="s">
        <v>1049</v>
      </c>
      <c r="E368" t="s">
        <v>1050</v>
      </c>
      <c r="F368">
        <v>1591806372.67097</v>
      </c>
      <c r="G368">
        <f t="shared" si="145"/>
        <v>1.3221190412179184E-4</v>
      </c>
      <c r="H368">
        <f t="shared" si="146"/>
        <v>-2.2707467280909781</v>
      </c>
      <c r="I368">
        <f t="shared" si="147"/>
        <v>413.05809677419398</v>
      </c>
      <c r="J368">
        <f t="shared" si="148"/>
        <v>952.53743537176445</v>
      </c>
      <c r="K368">
        <f t="shared" si="149"/>
        <v>97.01656376334445</v>
      </c>
      <c r="L368">
        <f t="shared" si="150"/>
        <v>42.070238602243577</v>
      </c>
      <c r="M368">
        <f t="shared" si="151"/>
        <v>6.4768562985107123E-3</v>
      </c>
      <c r="N368">
        <f t="shared" si="152"/>
        <v>2</v>
      </c>
      <c r="O368">
        <f t="shared" si="153"/>
        <v>6.465226208851131E-3</v>
      </c>
      <c r="P368">
        <f t="shared" si="154"/>
        <v>4.0418095361663287E-3</v>
      </c>
      <c r="Q368">
        <f t="shared" si="155"/>
        <v>0</v>
      </c>
      <c r="R368">
        <f t="shared" si="156"/>
        <v>34.447786889212409</v>
      </c>
      <c r="S368">
        <f t="shared" si="157"/>
        <v>34.447786889212409</v>
      </c>
      <c r="T368">
        <f t="shared" si="158"/>
        <v>5.4779240517360188</v>
      </c>
      <c r="U368">
        <f t="shared" si="159"/>
        <v>63.480150755605102</v>
      </c>
      <c r="V368">
        <f t="shared" si="160"/>
        <v>3.4867718247849679</v>
      </c>
      <c r="W368">
        <f t="shared" si="161"/>
        <v>5.4926961944511401</v>
      </c>
      <c r="X368">
        <f t="shared" si="162"/>
        <v>1.9911522269510509</v>
      </c>
      <c r="Y368">
        <f t="shared" si="163"/>
        <v>-5.8305449717710198</v>
      </c>
      <c r="Z368">
        <f t="shared" si="164"/>
        <v>5.22357345110807</v>
      </c>
      <c r="AA368">
        <f t="shared" si="165"/>
        <v>0.60682809514528313</v>
      </c>
      <c r="AB368">
        <f t="shared" si="166"/>
        <v>-1.4342551766688416E-4</v>
      </c>
      <c r="AC368">
        <v>0</v>
      </c>
      <c r="AD368">
        <v>0</v>
      </c>
      <c r="AE368">
        <v>2</v>
      </c>
      <c r="AF368">
        <v>13</v>
      </c>
      <c r="AG368">
        <v>1</v>
      </c>
      <c r="AH368">
        <f t="shared" si="167"/>
        <v>1</v>
      </c>
      <c r="AI368">
        <f t="shared" si="168"/>
        <v>0</v>
      </c>
      <c r="AJ368">
        <f t="shared" si="169"/>
        <v>52453.231446239974</v>
      </c>
      <c r="AK368">
        <f t="shared" si="170"/>
        <v>0</v>
      </c>
      <c r="AL368">
        <f t="shared" si="171"/>
        <v>0</v>
      </c>
      <c r="AM368">
        <f t="shared" si="172"/>
        <v>0.49</v>
      </c>
      <c r="AN368">
        <f t="shared" si="173"/>
        <v>0.39</v>
      </c>
      <c r="AO368">
        <v>13.85</v>
      </c>
      <c r="AP368">
        <v>0.5</v>
      </c>
      <c r="AQ368" t="s">
        <v>192</v>
      </c>
      <c r="AR368">
        <v>1591806372.67097</v>
      </c>
      <c r="AS368">
        <v>413.05809677419398</v>
      </c>
      <c r="AT368">
        <v>409.98874193548397</v>
      </c>
      <c r="AU368">
        <v>34.234161290322596</v>
      </c>
      <c r="AV368">
        <v>34.057316129032301</v>
      </c>
      <c r="AW368">
        <v>999.997677419355</v>
      </c>
      <c r="AX368">
        <v>101.69867741935499</v>
      </c>
      <c r="AY368">
        <v>0.151979741935484</v>
      </c>
      <c r="AZ368">
        <v>34.496232258064502</v>
      </c>
      <c r="BA368">
        <v>999.9</v>
      </c>
      <c r="BB368">
        <v>999.9</v>
      </c>
      <c r="BC368">
        <v>9997.77419354839</v>
      </c>
      <c r="BD368">
        <v>0</v>
      </c>
      <c r="BE368">
        <v>0.282605</v>
      </c>
      <c r="BF368">
        <v>1591806324.8</v>
      </c>
      <c r="BG368" t="s">
        <v>1044</v>
      </c>
      <c r="BH368">
        <v>60</v>
      </c>
      <c r="BI368">
        <v>-2.1059999999999999</v>
      </c>
      <c r="BJ368">
        <v>0.14799999999999999</v>
      </c>
      <c r="BK368">
        <v>410</v>
      </c>
      <c r="BL368">
        <v>34</v>
      </c>
      <c r="BM368">
        <v>0.2</v>
      </c>
      <c r="BN368">
        <v>0.15</v>
      </c>
      <c r="BO368">
        <v>3.06663857142857</v>
      </c>
      <c r="BP368">
        <v>-7.8954185236184402E-2</v>
      </c>
      <c r="BQ368">
        <v>2.1408073751944801E-2</v>
      </c>
      <c r="BR368">
        <v>1</v>
      </c>
      <c r="BS368">
        <v>0.17678880952380999</v>
      </c>
      <c r="BT368">
        <v>-1.0036593468912499E-3</v>
      </c>
      <c r="BU368">
        <v>1.22324179438423E-3</v>
      </c>
      <c r="BV368">
        <v>1</v>
      </c>
      <c r="BW368">
        <v>2</v>
      </c>
      <c r="BX368">
        <v>2</v>
      </c>
      <c r="BY368" t="s">
        <v>197</v>
      </c>
      <c r="BZ368">
        <v>100</v>
      </c>
      <c r="CA368">
        <v>100</v>
      </c>
      <c r="CB368">
        <v>-2.1059999999999999</v>
      </c>
      <c r="CC368">
        <v>0.14799999999999999</v>
      </c>
      <c r="CD368">
        <v>2</v>
      </c>
      <c r="CE368">
        <v>1071.47</v>
      </c>
      <c r="CF368">
        <v>717.47299999999996</v>
      </c>
      <c r="CG368">
        <v>35.999499999999998</v>
      </c>
      <c r="CH368">
        <v>38.228700000000003</v>
      </c>
      <c r="CI368">
        <v>30.0001</v>
      </c>
      <c r="CJ368">
        <v>38.122500000000002</v>
      </c>
      <c r="CK368">
        <v>38.1706</v>
      </c>
      <c r="CL368">
        <v>31.0444</v>
      </c>
      <c r="CM368">
        <v>-30</v>
      </c>
      <c r="CN368">
        <v>-30</v>
      </c>
      <c r="CO368">
        <v>36</v>
      </c>
      <c r="CP368">
        <v>410</v>
      </c>
      <c r="CQ368">
        <v>20</v>
      </c>
      <c r="CR368">
        <v>97.495800000000003</v>
      </c>
      <c r="CS368">
        <v>104.714</v>
      </c>
    </row>
    <row r="369" spans="1:97" x14ac:dyDescent="0.25">
      <c r="A369">
        <v>353</v>
      </c>
      <c r="B369">
        <v>1591806386.3</v>
      </c>
      <c r="C369">
        <v>20951.5999999046</v>
      </c>
      <c r="D369" t="s">
        <v>1051</v>
      </c>
      <c r="E369" t="s">
        <v>1052</v>
      </c>
      <c r="F369">
        <v>1591806377.67097</v>
      </c>
      <c r="G369">
        <f t="shared" si="145"/>
        <v>1.3211278002620133E-4</v>
      </c>
      <c r="H369">
        <f t="shared" si="146"/>
        <v>-2.2667895343536397</v>
      </c>
      <c r="I369">
        <f t="shared" si="147"/>
        <v>413.04719354838699</v>
      </c>
      <c r="J369">
        <f t="shared" si="148"/>
        <v>951.6757007919814</v>
      </c>
      <c r="K369">
        <f t="shared" si="149"/>
        <v>96.928359140737058</v>
      </c>
      <c r="L369">
        <f t="shared" si="150"/>
        <v>42.068938699405443</v>
      </c>
      <c r="M369">
        <f t="shared" si="151"/>
        <v>6.4756853785748192E-3</v>
      </c>
      <c r="N369">
        <f t="shared" si="152"/>
        <v>2</v>
      </c>
      <c r="O369">
        <f t="shared" si="153"/>
        <v>6.4640594895567297E-3</v>
      </c>
      <c r="P369">
        <f t="shared" si="154"/>
        <v>4.0410799601457038E-3</v>
      </c>
      <c r="Q369">
        <f t="shared" si="155"/>
        <v>0</v>
      </c>
      <c r="R369">
        <f t="shared" si="156"/>
        <v>34.443706879070646</v>
      </c>
      <c r="S369">
        <f t="shared" si="157"/>
        <v>34.443706879070646</v>
      </c>
      <c r="T369">
        <f t="shared" si="158"/>
        <v>5.4766815382439233</v>
      </c>
      <c r="U369">
        <f t="shared" si="159"/>
        <v>63.492612322198774</v>
      </c>
      <c r="V369">
        <f t="shared" si="160"/>
        <v>3.4866585477042666</v>
      </c>
      <c r="W369">
        <f t="shared" si="161"/>
        <v>5.4914397442192415</v>
      </c>
      <c r="X369">
        <f t="shared" si="162"/>
        <v>1.9900229905396567</v>
      </c>
      <c r="Y369">
        <f t="shared" si="163"/>
        <v>-5.8261735991554788</v>
      </c>
      <c r="Z369">
        <f t="shared" si="164"/>
        <v>5.2196789678650424</v>
      </c>
      <c r="AA369">
        <f t="shared" si="165"/>
        <v>0.60635142338049786</v>
      </c>
      <c r="AB369">
        <f t="shared" si="166"/>
        <v>-1.43207909938603E-4</v>
      </c>
      <c r="AC369">
        <v>0</v>
      </c>
      <c r="AD369">
        <v>0</v>
      </c>
      <c r="AE369">
        <v>2</v>
      </c>
      <c r="AF369">
        <v>14</v>
      </c>
      <c r="AG369">
        <v>1</v>
      </c>
      <c r="AH369">
        <f t="shared" si="167"/>
        <v>1</v>
      </c>
      <c r="AI369">
        <f t="shared" si="168"/>
        <v>0</v>
      </c>
      <c r="AJ369">
        <f t="shared" si="169"/>
        <v>52455.13772207014</v>
      </c>
      <c r="AK369">
        <f t="shared" si="170"/>
        <v>0</v>
      </c>
      <c r="AL369">
        <f t="shared" si="171"/>
        <v>0</v>
      </c>
      <c r="AM369">
        <f t="shared" si="172"/>
        <v>0.49</v>
      </c>
      <c r="AN369">
        <f t="shared" si="173"/>
        <v>0.39</v>
      </c>
      <c r="AO369">
        <v>13.85</v>
      </c>
      <c r="AP369">
        <v>0.5</v>
      </c>
      <c r="AQ369" t="s">
        <v>192</v>
      </c>
      <c r="AR369">
        <v>1591806377.67097</v>
      </c>
      <c r="AS369">
        <v>413.04719354838699</v>
      </c>
      <c r="AT369">
        <v>409.98325806451601</v>
      </c>
      <c r="AU369">
        <v>34.233203225806498</v>
      </c>
      <c r="AV369">
        <v>34.056490322580601</v>
      </c>
      <c r="AW369">
        <v>999.996806451613</v>
      </c>
      <c r="AX369">
        <v>101.698258064516</v>
      </c>
      <c r="AY369">
        <v>0.151940548387097</v>
      </c>
      <c r="AZ369">
        <v>34.492116129032297</v>
      </c>
      <c r="BA369">
        <v>999.9</v>
      </c>
      <c r="BB369">
        <v>999.9</v>
      </c>
      <c r="BC369">
        <v>9998.0564516128998</v>
      </c>
      <c r="BD369">
        <v>0</v>
      </c>
      <c r="BE369">
        <v>0.282605</v>
      </c>
      <c r="BF369">
        <v>1591806324.8</v>
      </c>
      <c r="BG369" t="s">
        <v>1044</v>
      </c>
      <c r="BH369">
        <v>60</v>
      </c>
      <c r="BI369">
        <v>-2.1059999999999999</v>
      </c>
      <c r="BJ369">
        <v>0.14799999999999999</v>
      </c>
      <c r="BK369">
        <v>410</v>
      </c>
      <c r="BL369">
        <v>34</v>
      </c>
      <c r="BM369">
        <v>0.2</v>
      </c>
      <c r="BN369">
        <v>0.15</v>
      </c>
      <c r="BO369">
        <v>3.0665883333333301</v>
      </c>
      <c r="BP369">
        <v>-0.115561040434304</v>
      </c>
      <c r="BQ369">
        <v>2.40673573555421E-2</v>
      </c>
      <c r="BR369">
        <v>0</v>
      </c>
      <c r="BS369">
        <v>0.176726976190476</v>
      </c>
      <c r="BT369">
        <v>-3.8619658050394199E-3</v>
      </c>
      <c r="BU369">
        <v>1.0565651105191899E-3</v>
      </c>
      <c r="BV369">
        <v>1</v>
      </c>
      <c r="BW369">
        <v>1</v>
      </c>
      <c r="BX369">
        <v>2</v>
      </c>
      <c r="BY369" t="s">
        <v>200</v>
      </c>
      <c r="BZ369">
        <v>100</v>
      </c>
      <c r="CA369">
        <v>100</v>
      </c>
      <c r="CB369">
        <v>-2.1059999999999999</v>
      </c>
      <c r="CC369">
        <v>0.14799999999999999</v>
      </c>
      <c r="CD369">
        <v>2</v>
      </c>
      <c r="CE369">
        <v>1070.75</v>
      </c>
      <c r="CF369">
        <v>717.54300000000001</v>
      </c>
      <c r="CG369">
        <v>35.999000000000002</v>
      </c>
      <c r="CH369">
        <v>38.225999999999999</v>
      </c>
      <c r="CI369">
        <v>30.0001</v>
      </c>
      <c r="CJ369">
        <v>38.121699999999997</v>
      </c>
      <c r="CK369">
        <v>38.1706</v>
      </c>
      <c r="CL369">
        <v>31.0456</v>
      </c>
      <c r="CM369">
        <v>-30</v>
      </c>
      <c r="CN369">
        <v>-30</v>
      </c>
      <c r="CO369">
        <v>36</v>
      </c>
      <c r="CP369">
        <v>410</v>
      </c>
      <c r="CQ369">
        <v>20</v>
      </c>
      <c r="CR369">
        <v>97.494900000000001</v>
      </c>
      <c r="CS369">
        <v>104.714</v>
      </c>
    </row>
    <row r="370" spans="1:97" x14ac:dyDescent="0.25">
      <c r="A370">
        <v>354</v>
      </c>
      <c r="B370">
        <v>1591806391.3</v>
      </c>
      <c r="C370">
        <v>20956.5999999046</v>
      </c>
      <c r="D370" t="s">
        <v>1053</v>
      </c>
      <c r="E370" t="s">
        <v>1054</v>
      </c>
      <c r="F370">
        <v>1591806382.67097</v>
      </c>
      <c r="G370">
        <f t="shared" si="145"/>
        <v>1.3223245421089611E-4</v>
      </c>
      <c r="H370">
        <f t="shared" si="146"/>
        <v>-2.2564286870590529</v>
      </c>
      <c r="I370">
        <f t="shared" si="147"/>
        <v>413.03206451612903</v>
      </c>
      <c r="J370">
        <f t="shared" si="148"/>
        <v>948.42420491064911</v>
      </c>
      <c r="K370">
        <f t="shared" si="149"/>
        <v>96.597222948802141</v>
      </c>
      <c r="L370">
        <f t="shared" si="150"/>
        <v>42.067410568488498</v>
      </c>
      <c r="M370">
        <f t="shared" si="151"/>
        <v>6.4842344224723038E-3</v>
      </c>
      <c r="N370">
        <f t="shared" si="152"/>
        <v>2</v>
      </c>
      <c r="O370">
        <f t="shared" si="153"/>
        <v>6.4725778465865181E-3</v>
      </c>
      <c r="P370">
        <f t="shared" si="154"/>
        <v>4.0464066834434804E-3</v>
      </c>
      <c r="Q370">
        <f t="shared" si="155"/>
        <v>0</v>
      </c>
      <c r="R370">
        <f t="shared" si="156"/>
        <v>34.440901601411909</v>
      </c>
      <c r="S370">
        <f t="shared" si="157"/>
        <v>34.440901601411909</v>
      </c>
      <c r="T370">
        <f t="shared" si="158"/>
        <v>5.4758273699412152</v>
      </c>
      <c r="U370">
        <f t="shared" si="159"/>
        <v>63.501533270996568</v>
      </c>
      <c r="V370">
        <f t="shared" si="160"/>
        <v>3.4866132801937169</v>
      </c>
      <c r="W370">
        <f t="shared" si="161"/>
        <v>5.4905969991533707</v>
      </c>
      <c r="X370">
        <f t="shared" si="162"/>
        <v>1.9892140897474984</v>
      </c>
      <c r="Y370">
        <f t="shared" si="163"/>
        <v>-5.8314512307005186</v>
      </c>
      <c r="Z370">
        <f t="shared" si="164"/>
        <v>5.2244218583971662</v>
      </c>
      <c r="AA370">
        <f t="shared" si="165"/>
        <v>0.60688590661235187</v>
      </c>
      <c r="AB370">
        <f t="shared" si="166"/>
        <v>-1.4346569100087692E-4</v>
      </c>
      <c r="AC370">
        <v>0</v>
      </c>
      <c r="AD370">
        <v>0</v>
      </c>
      <c r="AE370">
        <v>2</v>
      </c>
      <c r="AF370">
        <v>13</v>
      </c>
      <c r="AG370">
        <v>1</v>
      </c>
      <c r="AH370">
        <f t="shared" si="167"/>
        <v>1</v>
      </c>
      <c r="AI370">
        <f t="shared" si="168"/>
        <v>0</v>
      </c>
      <c r="AJ370">
        <f t="shared" si="169"/>
        <v>52454.018289713378</v>
      </c>
      <c r="AK370">
        <f t="shared" si="170"/>
        <v>0</v>
      </c>
      <c r="AL370">
        <f t="shared" si="171"/>
        <v>0</v>
      </c>
      <c r="AM370">
        <f t="shared" si="172"/>
        <v>0.49</v>
      </c>
      <c r="AN370">
        <f t="shared" si="173"/>
        <v>0.39</v>
      </c>
      <c r="AO370">
        <v>13.85</v>
      </c>
      <c r="AP370">
        <v>0.5</v>
      </c>
      <c r="AQ370" t="s">
        <v>192</v>
      </c>
      <c r="AR370">
        <v>1591806382.67097</v>
      </c>
      <c r="AS370">
        <v>413.03206451612903</v>
      </c>
      <c r="AT370">
        <v>409.98258064516102</v>
      </c>
      <c r="AU370">
        <v>34.232748387096798</v>
      </c>
      <c r="AV370">
        <v>34.0558774193548</v>
      </c>
      <c r="AW370">
        <v>1000.00864516129</v>
      </c>
      <c r="AX370">
        <v>101.698290322581</v>
      </c>
      <c r="AY370">
        <v>0.151939193548387</v>
      </c>
      <c r="AZ370">
        <v>34.489354838709701</v>
      </c>
      <c r="BA370">
        <v>999.9</v>
      </c>
      <c r="BB370">
        <v>999.9</v>
      </c>
      <c r="BC370">
        <v>9997.7370967741899</v>
      </c>
      <c r="BD370">
        <v>0</v>
      </c>
      <c r="BE370">
        <v>0.282605</v>
      </c>
      <c r="BF370">
        <v>1591806324.8</v>
      </c>
      <c r="BG370" t="s">
        <v>1044</v>
      </c>
      <c r="BH370">
        <v>60</v>
      </c>
      <c r="BI370">
        <v>-2.1059999999999999</v>
      </c>
      <c r="BJ370">
        <v>0.14799999999999999</v>
      </c>
      <c r="BK370">
        <v>410</v>
      </c>
      <c r="BL370">
        <v>34</v>
      </c>
      <c r="BM370">
        <v>0.2</v>
      </c>
      <c r="BN370">
        <v>0.15</v>
      </c>
      <c r="BO370">
        <v>3.0554990476190498</v>
      </c>
      <c r="BP370">
        <v>-9.4983096993781602E-2</v>
      </c>
      <c r="BQ370">
        <v>2.2900203140035099E-2</v>
      </c>
      <c r="BR370">
        <v>1</v>
      </c>
      <c r="BS370">
        <v>0.176894595238095</v>
      </c>
      <c r="BT370">
        <v>3.20476136455736E-3</v>
      </c>
      <c r="BU370">
        <v>9.9512205663243808E-4</v>
      </c>
      <c r="BV370">
        <v>1</v>
      </c>
      <c r="BW370">
        <v>2</v>
      </c>
      <c r="BX370">
        <v>2</v>
      </c>
      <c r="BY370" t="s">
        <v>197</v>
      </c>
      <c r="BZ370">
        <v>100</v>
      </c>
      <c r="CA370">
        <v>100</v>
      </c>
      <c r="CB370">
        <v>-2.1059999999999999</v>
      </c>
      <c r="CC370">
        <v>0.14799999999999999</v>
      </c>
      <c r="CD370">
        <v>2</v>
      </c>
      <c r="CE370">
        <v>1070.99</v>
      </c>
      <c r="CF370">
        <v>717.57299999999998</v>
      </c>
      <c r="CG370">
        <v>35.999499999999998</v>
      </c>
      <c r="CH370">
        <v>38.225000000000001</v>
      </c>
      <c r="CI370">
        <v>30</v>
      </c>
      <c r="CJ370">
        <v>38.118899999999996</v>
      </c>
      <c r="CK370">
        <v>38.168999999999997</v>
      </c>
      <c r="CL370">
        <v>31.0457</v>
      </c>
      <c r="CM370">
        <v>-30</v>
      </c>
      <c r="CN370">
        <v>-30</v>
      </c>
      <c r="CO370">
        <v>36</v>
      </c>
      <c r="CP370">
        <v>410</v>
      </c>
      <c r="CQ370">
        <v>20</v>
      </c>
      <c r="CR370">
        <v>97.496899999999997</v>
      </c>
      <c r="CS370">
        <v>104.714</v>
      </c>
    </row>
    <row r="371" spans="1:97" x14ac:dyDescent="0.25">
      <c r="A371">
        <v>355</v>
      </c>
      <c r="B371">
        <v>1591806677.8</v>
      </c>
      <c r="C371">
        <v>21243.0999999046</v>
      </c>
      <c r="D371" t="s">
        <v>1056</v>
      </c>
      <c r="E371" t="s">
        <v>1057</v>
      </c>
      <c r="F371">
        <v>1591806669.8</v>
      </c>
      <c r="G371">
        <f t="shared" si="145"/>
        <v>3.0624125822260791E-4</v>
      </c>
      <c r="H371">
        <f t="shared" si="146"/>
        <v>-3.4882711816975536</v>
      </c>
      <c r="I371">
        <f t="shared" si="147"/>
        <v>412.38590322580598</v>
      </c>
      <c r="J371">
        <f t="shared" si="148"/>
        <v>768.93569726728697</v>
      </c>
      <c r="K371">
        <f t="shared" si="149"/>
        <v>78.317190422969603</v>
      </c>
      <c r="L371">
        <f t="shared" si="150"/>
        <v>42.002088634281677</v>
      </c>
      <c r="M371">
        <f t="shared" si="151"/>
        <v>1.4894300254894782E-2</v>
      </c>
      <c r="N371">
        <f t="shared" si="152"/>
        <v>2</v>
      </c>
      <c r="O371">
        <f t="shared" si="153"/>
        <v>1.4832952043944702E-2</v>
      </c>
      <c r="P371">
        <f t="shared" si="154"/>
        <v>9.2760857818992223E-3</v>
      </c>
      <c r="Q371">
        <f t="shared" si="155"/>
        <v>0</v>
      </c>
      <c r="R371">
        <f t="shared" si="156"/>
        <v>34.54288840431024</v>
      </c>
      <c r="S371">
        <f t="shared" si="157"/>
        <v>34.54288840431024</v>
      </c>
      <c r="T371">
        <f t="shared" si="158"/>
        <v>5.506955485248473</v>
      </c>
      <c r="U371">
        <f t="shared" si="159"/>
        <v>63.108481635313737</v>
      </c>
      <c r="V371">
        <f t="shared" si="160"/>
        <v>3.4970789197124272</v>
      </c>
      <c r="W371">
        <f t="shared" si="161"/>
        <v>5.5413770528041981</v>
      </c>
      <c r="X371">
        <f t="shared" si="162"/>
        <v>2.0098765655360458</v>
      </c>
      <c r="Y371">
        <f t="shared" si="163"/>
        <v>-13.505239487617009</v>
      </c>
      <c r="Z371">
        <f t="shared" si="164"/>
        <v>12.097363996874069</v>
      </c>
      <c r="AA371">
        <f t="shared" si="165"/>
        <v>1.4071055432091568</v>
      </c>
      <c r="AB371">
        <f t="shared" si="166"/>
        <v>-7.6994753378301084E-4</v>
      </c>
      <c r="AC371">
        <v>0</v>
      </c>
      <c r="AD371">
        <v>0</v>
      </c>
      <c r="AE371">
        <v>2</v>
      </c>
      <c r="AF371">
        <v>14</v>
      </c>
      <c r="AG371">
        <v>1</v>
      </c>
      <c r="AH371">
        <f t="shared" si="167"/>
        <v>1</v>
      </c>
      <c r="AI371">
        <f t="shared" si="168"/>
        <v>0</v>
      </c>
      <c r="AJ371">
        <f t="shared" si="169"/>
        <v>52421.316439495335</v>
      </c>
      <c r="AK371">
        <f t="shared" si="170"/>
        <v>0</v>
      </c>
      <c r="AL371">
        <f t="shared" si="171"/>
        <v>0</v>
      </c>
      <c r="AM371">
        <f t="shared" si="172"/>
        <v>0.49</v>
      </c>
      <c r="AN371">
        <f t="shared" si="173"/>
        <v>0.39</v>
      </c>
      <c r="AO371">
        <v>7.14</v>
      </c>
      <c r="AP371">
        <v>0.5</v>
      </c>
      <c r="AQ371" t="s">
        <v>192</v>
      </c>
      <c r="AR371">
        <v>1591806669.8</v>
      </c>
      <c r="AS371">
        <v>412.38590322580598</v>
      </c>
      <c r="AT371">
        <v>409.98545161290298</v>
      </c>
      <c r="AU371">
        <v>34.335103225806499</v>
      </c>
      <c r="AV371">
        <v>34.1239548387097</v>
      </c>
      <c r="AW371">
        <v>1000.00135483871</v>
      </c>
      <c r="AX371">
        <v>101.698290322581</v>
      </c>
      <c r="AY371">
        <v>0.153126774193548</v>
      </c>
      <c r="AZ371">
        <v>34.655083870967701</v>
      </c>
      <c r="BA371">
        <v>999.9</v>
      </c>
      <c r="BB371">
        <v>999.9</v>
      </c>
      <c r="BC371">
        <v>9996.8532258064497</v>
      </c>
      <c r="BD371">
        <v>0</v>
      </c>
      <c r="BE371">
        <v>0.282605</v>
      </c>
      <c r="BF371">
        <v>1591806650.8</v>
      </c>
      <c r="BG371" t="s">
        <v>1058</v>
      </c>
      <c r="BH371">
        <v>61</v>
      </c>
      <c r="BI371">
        <v>-2.0840000000000001</v>
      </c>
      <c r="BJ371">
        <v>0.14499999999999999</v>
      </c>
      <c r="BK371">
        <v>410</v>
      </c>
      <c r="BL371">
        <v>34</v>
      </c>
      <c r="BM371">
        <v>0.27</v>
      </c>
      <c r="BN371">
        <v>0.08</v>
      </c>
      <c r="BO371">
        <v>2.4033021428571399</v>
      </c>
      <c r="BP371">
        <v>5.6093703913774197E-2</v>
      </c>
      <c r="BQ371">
        <v>2.2247383959180699E-2</v>
      </c>
      <c r="BR371">
        <v>1</v>
      </c>
      <c r="BS371">
        <v>0.21036540476190499</v>
      </c>
      <c r="BT371">
        <v>1.4493726602382901E-2</v>
      </c>
      <c r="BU371">
        <v>1.58698574812102E-3</v>
      </c>
      <c r="BV371">
        <v>1</v>
      </c>
      <c r="BW371">
        <v>2</v>
      </c>
      <c r="BX371">
        <v>2</v>
      </c>
      <c r="BY371" t="s">
        <v>197</v>
      </c>
      <c r="BZ371">
        <v>100</v>
      </c>
      <c r="CA371">
        <v>100</v>
      </c>
      <c r="CB371">
        <v>-2.0840000000000001</v>
      </c>
      <c r="CC371">
        <v>0.14499999999999999</v>
      </c>
      <c r="CD371">
        <v>2</v>
      </c>
      <c r="CE371">
        <v>1069.92</v>
      </c>
      <c r="CF371">
        <v>716.6</v>
      </c>
      <c r="CG371">
        <v>35.999099999999999</v>
      </c>
      <c r="CH371">
        <v>38.306899999999999</v>
      </c>
      <c r="CI371">
        <v>30.0002</v>
      </c>
      <c r="CJ371">
        <v>38.162700000000001</v>
      </c>
      <c r="CK371">
        <v>38.214399999999998</v>
      </c>
      <c r="CL371">
        <v>31.064299999999999</v>
      </c>
      <c r="CM371">
        <v>-30</v>
      </c>
      <c r="CN371">
        <v>-30</v>
      </c>
      <c r="CO371">
        <v>36</v>
      </c>
      <c r="CP371">
        <v>410</v>
      </c>
      <c r="CQ371">
        <v>20</v>
      </c>
      <c r="CR371">
        <v>97.482399999999998</v>
      </c>
      <c r="CS371">
        <v>104.696</v>
      </c>
    </row>
    <row r="372" spans="1:97" x14ac:dyDescent="0.25">
      <c r="A372">
        <v>356</v>
      </c>
      <c r="B372">
        <v>1591806682.8</v>
      </c>
      <c r="C372">
        <v>21248.0999999046</v>
      </c>
      <c r="D372" t="s">
        <v>1059</v>
      </c>
      <c r="E372" t="s">
        <v>1060</v>
      </c>
      <c r="F372">
        <v>1591806674.4451599</v>
      </c>
      <c r="G372">
        <f t="shared" si="145"/>
        <v>3.0790521642104669E-4</v>
      </c>
      <c r="H372">
        <f t="shared" si="146"/>
        <v>-3.4910193180443283</v>
      </c>
      <c r="I372">
        <f t="shared" si="147"/>
        <v>412.389322580645</v>
      </c>
      <c r="J372">
        <f t="shared" si="148"/>
        <v>767.40819103313481</v>
      </c>
      <c r="K372">
        <f t="shared" si="149"/>
        <v>78.16114038648152</v>
      </c>
      <c r="L372">
        <f t="shared" si="150"/>
        <v>42.002183600253062</v>
      </c>
      <c r="M372">
        <f t="shared" si="151"/>
        <v>1.4967833969635162E-2</v>
      </c>
      <c r="N372">
        <f t="shared" si="152"/>
        <v>2</v>
      </c>
      <c r="O372">
        <f t="shared" si="153"/>
        <v>1.4905879866598287E-2</v>
      </c>
      <c r="P372">
        <f t="shared" si="154"/>
        <v>9.3217197950313281E-3</v>
      </c>
      <c r="Q372">
        <f t="shared" si="155"/>
        <v>0</v>
      </c>
      <c r="R372">
        <f t="shared" si="156"/>
        <v>34.546095358219176</v>
      </c>
      <c r="S372">
        <f t="shared" si="157"/>
        <v>34.546095358219176</v>
      </c>
      <c r="T372">
        <f t="shared" si="158"/>
        <v>5.5079367918895716</v>
      </c>
      <c r="U372">
        <f t="shared" si="159"/>
        <v>63.09457291350806</v>
      </c>
      <c r="V372">
        <f t="shared" si="160"/>
        <v>3.4970489593295553</v>
      </c>
      <c r="W372">
        <f t="shared" si="161"/>
        <v>5.5425511226193978</v>
      </c>
      <c r="X372">
        <f t="shared" si="162"/>
        <v>2.0108878325600164</v>
      </c>
      <c r="Y372">
        <f t="shared" si="163"/>
        <v>-13.57862004416816</v>
      </c>
      <c r="Z372">
        <f t="shared" si="164"/>
        <v>12.163047695375825</v>
      </c>
      <c r="AA372">
        <f t="shared" si="165"/>
        <v>1.414793999281077</v>
      </c>
      <c r="AB372">
        <f t="shared" si="166"/>
        <v>-7.7834951125765883E-4</v>
      </c>
      <c r="AC372">
        <v>0</v>
      </c>
      <c r="AD372">
        <v>0</v>
      </c>
      <c r="AE372">
        <v>2</v>
      </c>
      <c r="AF372">
        <v>13</v>
      </c>
      <c r="AG372">
        <v>1</v>
      </c>
      <c r="AH372">
        <f t="shared" si="167"/>
        <v>1</v>
      </c>
      <c r="AI372">
        <f t="shared" si="168"/>
        <v>0</v>
      </c>
      <c r="AJ372">
        <f t="shared" si="169"/>
        <v>52433.110399647325</v>
      </c>
      <c r="AK372">
        <f t="shared" si="170"/>
        <v>0</v>
      </c>
      <c r="AL372">
        <f t="shared" si="171"/>
        <v>0</v>
      </c>
      <c r="AM372">
        <f t="shared" si="172"/>
        <v>0.49</v>
      </c>
      <c r="AN372">
        <f t="shared" si="173"/>
        <v>0.39</v>
      </c>
      <c r="AO372">
        <v>7.14</v>
      </c>
      <c r="AP372">
        <v>0.5</v>
      </c>
      <c r="AQ372" t="s">
        <v>192</v>
      </c>
      <c r="AR372">
        <v>1591806674.4451599</v>
      </c>
      <c r="AS372">
        <v>412.389322580645</v>
      </c>
      <c r="AT372">
        <v>409.987387096774</v>
      </c>
      <c r="AU372">
        <v>34.335016129032297</v>
      </c>
      <c r="AV372">
        <v>34.122719354838701</v>
      </c>
      <c r="AW372">
        <v>999.99619354838705</v>
      </c>
      <c r="AX372">
        <v>101.69764516129</v>
      </c>
      <c r="AY372">
        <v>0.15315770967741901</v>
      </c>
      <c r="AZ372">
        <v>34.658900000000003</v>
      </c>
      <c r="BA372">
        <v>999.9</v>
      </c>
      <c r="BB372">
        <v>999.9</v>
      </c>
      <c r="BC372">
        <v>9999.3935483870991</v>
      </c>
      <c r="BD372">
        <v>0</v>
      </c>
      <c r="BE372">
        <v>0.282605</v>
      </c>
      <c r="BF372">
        <v>1591806650.8</v>
      </c>
      <c r="BG372" t="s">
        <v>1058</v>
      </c>
      <c r="BH372">
        <v>61</v>
      </c>
      <c r="BI372">
        <v>-2.0840000000000001</v>
      </c>
      <c r="BJ372">
        <v>0.14499999999999999</v>
      </c>
      <c r="BK372">
        <v>410</v>
      </c>
      <c r="BL372">
        <v>34</v>
      </c>
      <c r="BM372">
        <v>0.27</v>
      </c>
      <c r="BN372">
        <v>0.08</v>
      </c>
      <c r="BO372">
        <v>2.3971483333333299</v>
      </c>
      <c r="BP372">
        <v>6.0536844664191E-2</v>
      </c>
      <c r="BQ372">
        <v>2.2262517390348201E-2</v>
      </c>
      <c r="BR372">
        <v>1</v>
      </c>
      <c r="BS372">
        <v>0.211783928571429</v>
      </c>
      <c r="BT372">
        <v>1.4040602868489601E-2</v>
      </c>
      <c r="BU372">
        <v>1.5226277629222999E-3</v>
      </c>
      <c r="BV372">
        <v>1</v>
      </c>
      <c r="BW372">
        <v>2</v>
      </c>
      <c r="BX372">
        <v>2</v>
      </c>
      <c r="BY372" t="s">
        <v>197</v>
      </c>
      <c r="BZ372">
        <v>100</v>
      </c>
      <c r="CA372">
        <v>100</v>
      </c>
      <c r="CB372">
        <v>-2.0840000000000001</v>
      </c>
      <c r="CC372">
        <v>0.14499999999999999</v>
      </c>
      <c r="CD372">
        <v>2</v>
      </c>
      <c r="CE372">
        <v>1071.32</v>
      </c>
      <c r="CF372">
        <v>716.69299999999998</v>
      </c>
      <c r="CG372">
        <v>35.999600000000001</v>
      </c>
      <c r="CH372">
        <v>38.309399999999997</v>
      </c>
      <c r="CI372">
        <v>30.000299999999999</v>
      </c>
      <c r="CJ372">
        <v>38.163899999999998</v>
      </c>
      <c r="CK372">
        <v>38.214399999999998</v>
      </c>
      <c r="CL372">
        <v>31.064</v>
      </c>
      <c r="CM372">
        <v>-30</v>
      </c>
      <c r="CN372">
        <v>-30</v>
      </c>
      <c r="CO372">
        <v>36</v>
      </c>
      <c r="CP372">
        <v>410</v>
      </c>
      <c r="CQ372">
        <v>20</v>
      </c>
      <c r="CR372">
        <v>97.4803</v>
      </c>
      <c r="CS372">
        <v>104.696</v>
      </c>
    </row>
    <row r="373" spans="1:97" x14ac:dyDescent="0.25">
      <c r="A373">
        <v>357</v>
      </c>
      <c r="B373">
        <v>1591806687.8</v>
      </c>
      <c r="C373">
        <v>21253.0999999046</v>
      </c>
      <c r="D373" t="s">
        <v>1061</v>
      </c>
      <c r="E373" t="s">
        <v>1062</v>
      </c>
      <c r="F373">
        <v>1591806679.2354801</v>
      </c>
      <c r="G373">
        <f t="shared" si="145"/>
        <v>3.1007424309747891E-4</v>
      </c>
      <c r="H373">
        <f t="shared" si="146"/>
        <v>-3.4890545258278198</v>
      </c>
      <c r="I373">
        <f t="shared" si="147"/>
        <v>412.38719354838702</v>
      </c>
      <c r="J373">
        <f t="shared" si="148"/>
        <v>764.73727017267981</v>
      </c>
      <c r="K373">
        <f t="shared" si="149"/>
        <v>77.889142276552292</v>
      </c>
      <c r="L373">
        <f t="shared" si="150"/>
        <v>42.001986883764047</v>
      </c>
      <c r="M373">
        <f t="shared" si="151"/>
        <v>1.5068668136401609E-2</v>
      </c>
      <c r="N373">
        <f t="shared" si="152"/>
        <v>2</v>
      </c>
      <c r="O373">
        <f t="shared" si="153"/>
        <v>1.5005878376363782E-2</v>
      </c>
      <c r="P373">
        <f t="shared" si="154"/>
        <v>9.3842935098710049E-3</v>
      </c>
      <c r="Q373">
        <f t="shared" si="155"/>
        <v>0</v>
      </c>
      <c r="R373">
        <f t="shared" si="156"/>
        <v>34.54809458116339</v>
      </c>
      <c r="S373">
        <f t="shared" si="157"/>
        <v>34.54809458116339</v>
      </c>
      <c r="T373">
        <f t="shared" si="158"/>
        <v>5.5085486177797538</v>
      </c>
      <c r="U373">
        <f t="shared" si="159"/>
        <v>63.083811690699513</v>
      </c>
      <c r="V373">
        <f t="shared" si="160"/>
        <v>3.4969947814070164</v>
      </c>
      <c r="W373">
        <f t="shared" si="161"/>
        <v>5.5434107224731646</v>
      </c>
      <c r="X373">
        <f t="shared" si="162"/>
        <v>2.0115538363727374</v>
      </c>
      <c r="Y373">
        <f t="shared" si="163"/>
        <v>-13.67427412059882</v>
      </c>
      <c r="Z373">
        <f t="shared" si="164"/>
        <v>12.248695041929176</v>
      </c>
      <c r="AA373">
        <f t="shared" si="165"/>
        <v>1.4247897159315315</v>
      </c>
      <c r="AB373">
        <f t="shared" si="166"/>
        <v>-7.8936273811258673E-4</v>
      </c>
      <c r="AC373">
        <v>0</v>
      </c>
      <c r="AD373">
        <v>0</v>
      </c>
      <c r="AE373">
        <v>2</v>
      </c>
      <c r="AF373">
        <v>14</v>
      </c>
      <c r="AG373">
        <v>1</v>
      </c>
      <c r="AH373">
        <f t="shared" si="167"/>
        <v>1</v>
      </c>
      <c r="AI373">
        <f t="shared" si="168"/>
        <v>0</v>
      </c>
      <c r="AJ373">
        <f t="shared" si="169"/>
        <v>52429.025724067244</v>
      </c>
      <c r="AK373">
        <f t="shared" si="170"/>
        <v>0</v>
      </c>
      <c r="AL373">
        <f t="shared" si="171"/>
        <v>0</v>
      </c>
      <c r="AM373">
        <f t="shared" si="172"/>
        <v>0.49</v>
      </c>
      <c r="AN373">
        <f t="shared" si="173"/>
        <v>0.39</v>
      </c>
      <c r="AO373">
        <v>7.14</v>
      </c>
      <c r="AP373">
        <v>0.5</v>
      </c>
      <c r="AQ373" t="s">
        <v>192</v>
      </c>
      <c r="AR373">
        <v>1591806679.2354801</v>
      </c>
      <c r="AS373">
        <v>412.38719354838702</v>
      </c>
      <c r="AT373">
        <v>409.98732258064501</v>
      </c>
      <c r="AU373">
        <v>34.334467741935498</v>
      </c>
      <c r="AV373">
        <v>34.120677419354799</v>
      </c>
      <c r="AW373">
        <v>1000.00596774194</v>
      </c>
      <c r="AX373">
        <v>101.697741935484</v>
      </c>
      <c r="AY373">
        <v>0.15310974193548399</v>
      </c>
      <c r="AZ373">
        <v>34.661693548387099</v>
      </c>
      <c r="BA373">
        <v>999.9</v>
      </c>
      <c r="BB373">
        <v>999.9</v>
      </c>
      <c r="BC373">
        <v>9998.6661290322609</v>
      </c>
      <c r="BD373">
        <v>0</v>
      </c>
      <c r="BE373">
        <v>0.282605</v>
      </c>
      <c r="BF373">
        <v>1591806650.8</v>
      </c>
      <c r="BG373" t="s">
        <v>1058</v>
      </c>
      <c r="BH373">
        <v>61</v>
      </c>
      <c r="BI373">
        <v>-2.0840000000000001</v>
      </c>
      <c r="BJ373">
        <v>0.14499999999999999</v>
      </c>
      <c r="BK373">
        <v>410</v>
      </c>
      <c r="BL373">
        <v>34</v>
      </c>
      <c r="BM373">
        <v>0.27</v>
      </c>
      <c r="BN373">
        <v>0.08</v>
      </c>
      <c r="BO373">
        <v>2.39894785714286</v>
      </c>
      <c r="BP373">
        <v>-3.3405429057619798E-2</v>
      </c>
      <c r="BQ373">
        <v>2.1201290901366202E-2</v>
      </c>
      <c r="BR373">
        <v>1</v>
      </c>
      <c r="BS373">
        <v>0.213270047619048</v>
      </c>
      <c r="BT373">
        <v>1.9721889636163299E-2</v>
      </c>
      <c r="BU373">
        <v>2.1173589451234601E-3</v>
      </c>
      <c r="BV373">
        <v>1</v>
      </c>
      <c r="BW373">
        <v>2</v>
      </c>
      <c r="BX373">
        <v>2</v>
      </c>
      <c r="BY373" t="s">
        <v>197</v>
      </c>
      <c r="BZ373">
        <v>100</v>
      </c>
      <c r="CA373">
        <v>100</v>
      </c>
      <c r="CB373">
        <v>-2.0840000000000001</v>
      </c>
      <c r="CC373">
        <v>0.14499999999999999</v>
      </c>
      <c r="CD373">
        <v>2</v>
      </c>
      <c r="CE373">
        <v>1070.06</v>
      </c>
      <c r="CF373">
        <v>716.76900000000001</v>
      </c>
      <c r="CG373">
        <v>35.999499999999998</v>
      </c>
      <c r="CH373">
        <v>38.313099999999999</v>
      </c>
      <c r="CI373">
        <v>30.0002</v>
      </c>
      <c r="CJ373">
        <v>38.1663</v>
      </c>
      <c r="CK373">
        <v>38.217199999999998</v>
      </c>
      <c r="CL373">
        <v>31.065799999999999</v>
      </c>
      <c r="CM373">
        <v>-30</v>
      </c>
      <c r="CN373">
        <v>-30</v>
      </c>
      <c r="CO373">
        <v>36</v>
      </c>
      <c r="CP373">
        <v>410</v>
      </c>
      <c r="CQ373">
        <v>20</v>
      </c>
      <c r="CR373">
        <v>97.480699999999999</v>
      </c>
      <c r="CS373">
        <v>104.696</v>
      </c>
    </row>
    <row r="374" spans="1:97" x14ac:dyDescent="0.25">
      <c r="A374">
        <v>358</v>
      </c>
      <c r="B374">
        <v>1591806692.8</v>
      </c>
      <c r="C374">
        <v>21258.0999999046</v>
      </c>
      <c r="D374" t="s">
        <v>1063</v>
      </c>
      <c r="E374" t="s">
        <v>1064</v>
      </c>
      <c r="F374">
        <v>1591806684.17097</v>
      </c>
      <c r="G374">
        <f t="shared" si="145"/>
        <v>3.1240770669770004E-4</v>
      </c>
      <c r="H374">
        <f t="shared" si="146"/>
        <v>-3.4737375382775921</v>
      </c>
      <c r="I374">
        <f t="shared" si="147"/>
        <v>412.37599999999998</v>
      </c>
      <c r="J374">
        <f t="shared" si="148"/>
        <v>760.66833765295439</v>
      </c>
      <c r="K374">
        <f t="shared" si="149"/>
        <v>77.474649156708864</v>
      </c>
      <c r="L374">
        <f t="shared" si="150"/>
        <v>42.000809471345676</v>
      </c>
      <c r="M374">
        <f t="shared" si="151"/>
        <v>1.517058069973121E-2</v>
      </c>
      <c r="N374">
        <f t="shared" si="152"/>
        <v>2</v>
      </c>
      <c r="O374">
        <f t="shared" si="153"/>
        <v>1.5106940683088498E-2</v>
      </c>
      <c r="P374">
        <f t="shared" si="154"/>
        <v>9.4475333989858697E-3</v>
      </c>
      <c r="Q374">
        <f t="shared" si="155"/>
        <v>0</v>
      </c>
      <c r="R374">
        <f t="shared" si="156"/>
        <v>34.553066176469414</v>
      </c>
      <c r="S374">
        <f t="shared" si="157"/>
        <v>34.553066176469414</v>
      </c>
      <c r="T374">
        <f t="shared" si="158"/>
        <v>5.5100703404251137</v>
      </c>
      <c r="U374">
        <f t="shared" si="159"/>
        <v>63.062676286674467</v>
      </c>
      <c r="V374">
        <f t="shared" si="160"/>
        <v>3.4969538891294478</v>
      </c>
      <c r="W374">
        <f t="shared" si="161"/>
        <v>5.5452037481453598</v>
      </c>
      <c r="X374">
        <f t="shared" si="162"/>
        <v>2.0131164512956659</v>
      </c>
      <c r="Y374">
        <f t="shared" si="163"/>
        <v>-13.777179865368572</v>
      </c>
      <c r="Z374">
        <f t="shared" si="164"/>
        <v>12.34079950449015</v>
      </c>
      <c r="AA374">
        <f t="shared" si="165"/>
        <v>1.4355790533629076</v>
      </c>
      <c r="AB374">
        <f t="shared" si="166"/>
        <v>-8.013075155144378E-4</v>
      </c>
      <c r="AC374">
        <v>0</v>
      </c>
      <c r="AD374">
        <v>0</v>
      </c>
      <c r="AE374">
        <v>2</v>
      </c>
      <c r="AF374">
        <v>15</v>
      </c>
      <c r="AG374">
        <v>2</v>
      </c>
      <c r="AH374">
        <f t="shared" si="167"/>
        <v>1</v>
      </c>
      <c r="AI374">
        <f t="shared" si="168"/>
        <v>0</v>
      </c>
      <c r="AJ374">
        <f t="shared" si="169"/>
        <v>52423.198631331739</v>
      </c>
      <c r="AK374">
        <f t="shared" si="170"/>
        <v>0</v>
      </c>
      <c r="AL374">
        <f t="shared" si="171"/>
        <v>0</v>
      </c>
      <c r="AM374">
        <f t="shared" si="172"/>
        <v>0.49</v>
      </c>
      <c r="AN374">
        <f t="shared" si="173"/>
        <v>0.39</v>
      </c>
      <c r="AO374">
        <v>7.14</v>
      </c>
      <c r="AP374">
        <v>0.5</v>
      </c>
      <c r="AQ374" t="s">
        <v>192</v>
      </c>
      <c r="AR374">
        <v>1591806684.17097</v>
      </c>
      <c r="AS374">
        <v>412.37599999999998</v>
      </c>
      <c r="AT374">
        <v>409.987741935484</v>
      </c>
      <c r="AU374">
        <v>34.334096774193497</v>
      </c>
      <c r="AV374">
        <v>34.118696774193502</v>
      </c>
      <c r="AW374">
        <v>1000.00264516129</v>
      </c>
      <c r="AX374">
        <v>101.69764516129</v>
      </c>
      <c r="AY374">
        <v>0.15311596774193501</v>
      </c>
      <c r="AZ374">
        <v>34.667519354838703</v>
      </c>
      <c r="BA374">
        <v>999.9</v>
      </c>
      <c r="BB374">
        <v>999.9</v>
      </c>
      <c r="BC374">
        <v>9997.7148387096804</v>
      </c>
      <c r="BD374">
        <v>0</v>
      </c>
      <c r="BE374">
        <v>0.282605</v>
      </c>
      <c r="BF374">
        <v>1591806650.8</v>
      </c>
      <c r="BG374" t="s">
        <v>1058</v>
      </c>
      <c r="BH374">
        <v>61</v>
      </c>
      <c r="BI374">
        <v>-2.0840000000000001</v>
      </c>
      <c r="BJ374">
        <v>0.14499999999999999</v>
      </c>
      <c r="BK374">
        <v>410</v>
      </c>
      <c r="BL374">
        <v>34</v>
      </c>
      <c r="BM374">
        <v>0.27</v>
      </c>
      <c r="BN374">
        <v>0.08</v>
      </c>
      <c r="BO374">
        <v>2.3927607142857101</v>
      </c>
      <c r="BP374">
        <v>-0.14502808524430699</v>
      </c>
      <c r="BQ374">
        <v>2.4387659876496999E-2</v>
      </c>
      <c r="BR374">
        <v>0</v>
      </c>
      <c r="BS374">
        <v>0.21463495238095201</v>
      </c>
      <c r="BT374">
        <v>2.0838927153390498E-2</v>
      </c>
      <c r="BU374">
        <v>2.2415393515169599E-3</v>
      </c>
      <c r="BV374">
        <v>1</v>
      </c>
      <c r="BW374">
        <v>1</v>
      </c>
      <c r="BX374">
        <v>2</v>
      </c>
      <c r="BY374" t="s">
        <v>200</v>
      </c>
      <c r="BZ374">
        <v>100</v>
      </c>
      <c r="CA374">
        <v>100</v>
      </c>
      <c r="CB374">
        <v>-2.0840000000000001</v>
      </c>
      <c r="CC374">
        <v>0.14499999999999999</v>
      </c>
      <c r="CD374">
        <v>2</v>
      </c>
      <c r="CE374">
        <v>1069.24</v>
      </c>
      <c r="CF374">
        <v>716.66300000000001</v>
      </c>
      <c r="CG374">
        <v>35.999000000000002</v>
      </c>
      <c r="CH374">
        <v>38.314300000000003</v>
      </c>
      <c r="CI374">
        <v>30.000299999999999</v>
      </c>
      <c r="CJ374">
        <v>38.1663</v>
      </c>
      <c r="CK374">
        <v>38.218000000000004</v>
      </c>
      <c r="CL374">
        <v>31.0657</v>
      </c>
      <c r="CM374">
        <v>-30</v>
      </c>
      <c r="CN374">
        <v>-30</v>
      </c>
      <c r="CO374">
        <v>36</v>
      </c>
      <c r="CP374">
        <v>410</v>
      </c>
      <c r="CQ374">
        <v>20</v>
      </c>
      <c r="CR374">
        <v>97.480500000000006</v>
      </c>
      <c r="CS374">
        <v>104.696</v>
      </c>
    </row>
    <row r="375" spans="1:97" x14ac:dyDescent="0.25">
      <c r="A375">
        <v>359</v>
      </c>
      <c r="B375">
        <v>1591806697.8</v>
      </c>
      <c r="C375">
        <v>21263.0999999046</v>
      </c>
      <c r="D375" t="s">
        <v>1065</v>
      </c>
      <c r="E375" t="s">
        <v>1066</v>
      </c>
      <c r="F375">
        <v>1591806689.17097</v>
      </c>
      <c r="G375">
        <f t="shared" si="145"/>
        <v>3.14376180206847E-4</v>
      </c>
      <c r="H375">
        <f t="shared" si="146"/>
        <v>-3.4648246658836426</v>
      </c>
      <c r="I375">
        <f t="shared" si="147"/>
        <v>412.36964516129001</v>
      </c>
      <c r="J375">
        <f t="shared" si="148"/>
        <v>757.62583140246602</v>
      </c>
      <c r="K375">
        <f t="shared" si="149"/>
        <v>77.164570621080259</v>
      </c>
      <c r="L375">
        <f t="shared" si="150"/>
        <v>42.000055023380767</v>
      </c>
      <c r="M375">
        <f t="shared" si="151"/>
        <v>1.5259717351582235E-2</v>
      </c>
      <c r="N375">
        <f t="shared" si="152"/>
        <v>2</v>
      </c>
      <c r="O375">
        <f t="shared" si="153"/>
        <v>1.5195329001319193E-2</v>
      </c>
      <c r="P375">
        <f t="shared" si="154"/>
        <v>9.5028429387825179E-3</v>
      </c>
      <c r="Q375">
        <f t="shared" si="155"/>
        <v>0</v>
      </c>
      <c r="R375">
        <f t="shared" si="156"/>
        <v>34.555574420057035</v>
      </c>
      <c r="S375">
        <f t="shared" si="157"/>
        <v>34.555574420057035</v>
      </c>
      <c r="T375">
        <f t="shared" si="158"/>
        <v>5.5108382107617295</v>
      </c>
      <c r="U375">
        <f t="shared" si="159"/>
        <v>63.049192803017874</v>
      </c>
      <c r="V375">
        <f t="shared" si="160"/>
        <v>3.4968329278205648</v>
      </c>
      <c r="W375">
        <f t="shared" si="161"/>
        <v>5.5461977740866297</v>
      </c>
      <c r="X375">
        <f t="shared" si="162"/>
        <v>2.0140052829411648</v>
      </c>
      <c r="Y375">
        <f t="shared" si="163"/>
        <v>-13.863989547121953</v>
      </c>
      <c r="Z375">
        <f t="shared" si="164"/>
        <v>12.418517822095732</v>
      </c>
      <c r="AA375">
        <f t="shared" si="165"/>
        <v>1.4446602772179158</v>
      </c>
      <c r="AB375">
        <f t="shared" si="166"/>
        <v>-8.114478083065535E-4</v>
      </c>
      <c r="AC375">
        <v>0</v>
      </c>
      <c r="AD375">
        <v>0</v>
      </c>
      <c r="AE375">
        <v>2</v>
      </c>
      <c r="AF375">
        <v>15</v>
      </c>
      <c r="AG375">
        <v>2</v>
      </c>
      <c r="AH375">
        <f t="shared" si="167"/>
        <v>1</v>
      </c>
      <c r="AI375">
        <f t="shared" si="168"/>
        <v>0</v>
      </c>
      <c r="AJ375">
        <f t="shared" si="169"/>
        <v>52425.140434170862</v>
      </c>
      <c r="AK375">
        <f t="shared" si="170"/>
        <v>0</v>
      </c>
      <c r="AL375">
        <f t="shared" si="171"/>
        <v>0</v>
      </c>
      <c r="AM375">
        <f t="shared" si="172"/>
        <v>0.49</v>
      </c>
      <c r="AN375">
        <f t="shared" si="173"/>
        <v>0.39</v>
      </c>
      <c r="AO375">
        <v>7.14</v>
      </c>
      <c r="AP375">
        <v>0.5</v>
      </c>
      <c r="AQ375" t="s">
        <v>192</v>
      </c>
      <c r="AR375">
        <v>1591806689.17097</v>
      </c>
      <c r="AS375">
        <v>412.36964516129001</v>
      </c>
      <c r="AT375">
        <v>409.98832258064499</v>
      </c>
      <c r="AU375">
        <v>34.332996774193496</v>
      </c>
      <c r="AV375">
        <v>34.116238709677397</v>
      </c>
      <c r="AW375">
        <v>999.99993548387101</v>
      </c>
      <c r="AX375">
        <v>101.69738709677399</v>
      </c>
      <c r="AY375">
        <v>0.15311406451612899</v>
      </c>
      <c r="AZ375">
        <v>34.670748387096801</v>
      </c>
      <c r="BA375">
        <v>999.9</v>
      </c>
      <c r="BB375">
        <v>999.9</v>
      </c>
      <c r="BC375">
        <v>9998.2367741935504</v>
      </c>
      <c r="BD375">
        <v>0</v>
      </c>
      <c r="BE375">
        <v>0.282605</v>
      </c>
      <c r="BF375">
        <v>1591806650.8</v>
      </c>
      <c r="BG375" t="s">
        <v>1058</v>
      </c>
      <c r="BH375">
        <v>61</v>
      </c>
      <c r="BI375">
        <v>-2.0840000000000001</v>
      </c>
      <c r="BJ375">
        <v>0.14499999999999999</v>
      </c>
      <c r="BK375">
        <v>410</v>
      </c>
      <c r="BL375">
        <v>34</v>
      </c>
      <c r="BM375">
        <v>0.27</v>
      </c>
      <c r="BN375">
        <v>0.08</v>
      </c>
      <c r="BO375">
        <v>2.3834326190476198</v>
      </c>
      <c r="BP375">
        <v>-7.3119876833315403E-2</v>
      </c>
      <c r="BQ375">
        <v>1.48820432000198E-2</v>
      </c>
      <c r="BR375">
        <v>1</v>
      </c>
      <c r="BS375">
        <v>0.21617149999999999</v>
      </c>
      <c r="BT375">
        <v>1.53937314642257E-2</v>
      </c>
      <c r="BU375">
        <v>1.7542116021843201E-3</v>
      </c>
      <c r="BV375">
        <v>1</v>
      </c>
      <c r="BW375">
        <v>2</v>
      </c>
      <c r="BX375">
        <v>2</v>
      </c>
      <c r="BY375" t="s">
        <v>197</v>
      </c>
      <c r="BZ375">
        <v>100</v>
      </c>
      <c r="CA375">
        <v>100</v>
      </c>
      <c r="CB375">
        <v>-2.0840000000000001</v>
      </c>
      <c r="CC375">
        <v>0.14499999999999999</v>
      </c>
      <c r="CD375">
        <v>2</v>
      </c>
      <c r="CE375">
        <v>1069.18</v>
      </c>
      <c r="CF375">
        <v>716.60299999999995</v>
      </c>
      <c r="CG375">
        <v>35.998699999999999</v>
      </c>
      <c r="CH375">
        <v>38.316699999999997</v>
      </c>
      <c r="CI375">
        <v>30.0001</v>
      </c>
      <c r="CJ375">
        <v>38.17</v>
      </c>
      <c r="CK375">
        <v>38.219000000000001</v>
      </c>
      <c r="CL375">
        <v>31.065899999999999</v>
      </c>
      <c r="CM375">
        <v>-30</v>
      </c>
      <c r="CN375">
        <v>-30</v>
      </c>
      <c r="CO375">
        <v>36</v>
      </c>
      <c r="CP375">
        <v>410</v>
      </c>
      <c r="CQ375">
        <v>20</v>
      </c>
      <c r="CR375">
        <v>97.479699999999994</v>
      </c>
      <c r="CS375">
        <v>104.696</v>
      </c>
    </row>
    <row r="376" spans="1:97" x14ac:dyDescent="0.25">
      <c r="A376">
        <v>360</v>
      </c>
      <c r="B376">
        <v>1591806702.8</v>
      </c>
      <c r="C376">
        <v>21268.0999999046</v>
      </c>
      <c r="D376" t="s">
        <v>1067</v>
      </c>
      <c r="E376" t="s">
        <v>1068</v>
      </c>
      <c r="F376">
        <v>1591806694.17097</v>
      </c>
      <c r="G376">
        <f t="shared" si="145"/>
        <v>3.1643111467957128E-4</v>
      </c>
      <c r="H376">
        <f t="shared" si="146"/>
        <v>-3.4691661346726002</v>
      </c>
      <c r="I376">
        <f t="shared" si="147"/>
        <v>412.37432258064501</v>
      </c>
      <c r="J376">
        <f t="shared" si="148"/>
        <v>755.82641486553678</v>
      </c>
      <c r="K376">
        <f t="shared" si="149"/>
        <v>76.98102000123383</v>
      </c>
      <c r="L376">
        <f t="shared" si="150"/>
        <v>42.00037912173709</v>
      </c>
      <c r="M376">
        <f t="shared" si="151"/>
        <v>1.5356230564552174E-2</v>
      </c>
      <c r="N376">
        <f t="shared" si="152"/>
        <v>2</v>
      </c>
      <c r="O376">
        <f t="shared" si="153"/>
        <v>1.5291027042422261E-2</v>
      </c>
      <c r="P376">
        <f t="shared" si="154"/>
        <v>9.5627270227501265E-3</v>
      </c>
      <c r="Q376">
        <f t="shared" si="155"/>
        <v>0</v>
      </c>
      <c r="R376">
        <f t="shared" si="156"/>
        <v>34.556792780110555</v>
      </c>
      <c r="S376">
        <f t="shared" si="157"/>
        <v>34.556792780110555</v>
      </c>
      <c r="T376">
        <f t="shared" si="158"/>
        <v>5.5112112314457011</v>
      </c>
      <c r="U376">
        <f t="shared" si="159"/>
        <v>63.040597679890851</v>
      </c>
      <c r="V376">
        <f t="shared" si="160"/>
        <v>3.4967387677641142</v>
      </c>
      <c r="W376">
        <f t="shared" si="161"/>
        <v>5.5468045933192816</v>
      </c>
      <c r="X376">
        <f t="shared" si="162"/>
        <v>2.0144724636815869</v>
      </c>
      <c r="Y376">
        <f t="shared" si="163"/>
        <v>-13.954612157369093</v>
      </c>
      <c r="Z376">
        <f t="shared" si="164"/>
        <v>12.499666993487226</v>
      </c>
      <c r="AA376">
        <f t="shared" si="165"/>
        <v>1.4541230673727013</v>
      </c>
      <c r="AB376">
        <f t="shared" si="166"/>
        <v>-8.220965091663146E-4</v>
      </c>
      <c r="AC376">
        <v>0</v>
      </c>
      <c r="AD376">
        <v>0</v>
      </c>
      <c r="AE376">
        <v>2</v>
      </c>
      <c r="AF376">
        <v>15</v>
      </c>
      <c r="AG376">
        <v>2</v>
      </c>
      <c r="AH376">
        <f t="shared" si="167"/>
        <v>1</v>
      </c>
      <c r="AI376">
        <f t="shared" si="168"/>
        <v>0</v>
      </c>
      <c r="AJ376">
        <f t="shared" si="169"/>
        <v>52402.303958136188</v>
      </c>
      <c r="AK376">
        <f t="shared" si="170"/>
        <v>0</v>
      </c>
      <c r="AL376">
        <f t="shared" si="171"/>
        <v>0</v>
      </c>
      <c r="AM376">
        <f t="shared" si="172"/>
        <v>0.49</v>
      </c>
      <c r="AN376">
        <f t="shared" si="173"/>
        <v>0.39</v>
      </c>
      <c r="AO376">
        <v>7.14</v>
      </c>
      <c r="AP376">
        <v>0.5</v>
      </c>
      <c r="AQ376" t="s">
        <v>192</v>
      </c>
      <c r="AR376">
        <v>1591806694.17097</v>
      </c>
      <c r="AS376">
        <v>412.37432258064501</v>
      </c>
      <c r="AT376">
        <v>409.99051612903202</v>
      </c>
      <c r="AU376">
        <v>34.332196774193498</v>
      </c>
      <c r="AV376">
        <v>34.114022580645198</v>
      </c>
      <c r="AW376">
        <v>1000.00406451613</v>
      </c>
      <c r="AX376">
        <v>101.696967741935</v>
      </c>
      <c r="AY376">
        <v>0.15316409677419399</v>
      </c>
      <c r="AZ376">
        <v>34.672719354838698</v>
      </c>
      <c r="BA376">
        <v>999.9</v>
      </c>
      <c r="BB376">
        <v>999.9</v>
      </c>
      <c r="BC376">
        <v>9993.8061290322603</v>
      </c>
      <c r="BD376">
        <v>0</v>
      </c>
      <c r="BE376">
        <v>0.282605</v>
      </c>
      <c r="BF376">
        <v>1591806650.8</v>
      </c>
      <c r="BG376" t="s">
        <v>1058</v>
      </c>
      <c r="BH376">
        <v>61</v>
      </c>
      <c r="BI376">
        <v>-2.0840000000000001</v>
      </c>
      <c r="BJ376">
        <v>0.14499999999999999</v>
      </c>
      <c r="BK376">
        <v>410</v>
      </c>
      <c r="BL376">
        <v>34</v>
      </c>
      <c r="BM376">
        <v>0.27</v>
      </c>
      <c r="BN376">
        <v>0.08</v>
      </c>
      <c r="BO376">
        <v>2.3849642857142901</v>
      </c>
      <c r="BP376">
        <v>2.6989255327750299E-2</v>
      </c>
      <c r="BQ376">
        <v>1.52524950562909E-2</v>
      </c>
      <c r="BR376">
        <v>1</v>
      </c>
      <c r="BS376">
        <v>0.21760316666666699</v>
      </c>
      <c r="BT376">
        <v>1.37965772627809E-2</v>
      </c>
      <c r="BU376">
        <v>1.6226347169351399E-3</v>
      </c>
      <c r="BV376">
        <v>1</v>
      </c>
      <c r="BW376">
        <v>2</v>
      </c>
      <c r="BX376">
        <v>2</v>
      </c>
      <c r="BY376" t="s">
        <v>197</v>
      </c>
      <c r="BZ376">
        <v>100</v>
      </c>
      <c r="CA376">
        <v>100</v>
      </c>
      <c r="CB376">
        <v>-2.0840000000000001</v>
      </c>
      <c r="CC376">
        <v>0.14499999999999999</v>
      </c>
      <c r="CD376">
        <v>2</v>
      </c>
      <c r="CE376">
        <v>1069.47</v>
      </c>
      <c r="CF376">
        <v>716.702</v>
      </c>
      <c r="CG376">
        <v>35.9985</v>
      </c>
      <c r="CH376">
        <v>38.318899999999999</v>
      </c>
      <c r="CI376">
        <v>30.0002</v>
      </c>
      <c r="CJ376">
        <v>38.17</v>
      </c>
      <c r="CK376">
        <v>38.221699999999998</v>
      </c>
      <c r="CL376">
        <v>31.066400000000002</v>
      </c>
      <c r="CM376">
        <v>-30</v>
      </c>
      <c r="CN376">
        <v>-30</v>
      </c>
      <c r="CO376">
        <v>36</v>
      </c>
      <c r="CP376">
        <v>410</v>
      </c>
      <c r="CQ376">
        <v>20</v>
      </c>
      <c r="CR376">
        <v>97.478899999999996</v>
      </c>
      <c r="CS376">
        <v>104.696</v>
      </c>
    </row>
    <row r="377" spans="1:97" x14ac:dyDescent="0.25">
      <c r="A377">
        <v>361</v>
      </c>
      <c r="B377">
        <v>1591806882.3</v>
      </c>
      <c r="C377">
        <v>21447.5999999046</v>
      </c>
      <c r="D377" t="s">
        <v>1070</v>
      </c>
      <c r="E377" t="s">
        <v>1071</v>
      </c>
      <c r="F377">
        <v>1591806874.3</v>
      </c>
      <c r="G377">
        <f t="shared" si="145"/>
        <v>3.0300681677631664E-4</v>
      </c>
      <c r="H377">
        <f t="shared" si="146"/>
        <v>-4.3298280374588307</v>
      </c>
      <c r="I377">
        <f t="shared" si="147"/>
        <v>413.24716129032299</v>
      </c>
      <c r="J377">
        <f t="shared" si="148"/>
        <v>868.38474726679544</v>
      </c>
      <c r="K377">
        <f t="shared" si="149"/>
        <v>88.44354585882779</v>
      </c>
      <c r="L377">
        <f t="shared" si="150"/>
        <v>42.088537800379001</v>
      </c>
      <c r="M377">
        <f t="shared" si="151"/>
        <v>1.458900562733758E-2</v>
      </c>
      <c r="N377">
        <f t="shared" si="152"/>
        <v>2</v>
      </c>
      <c r="O377">
        <f t="shared" si="153"/>
        <v>1.4530141235589874E-2</v>
      </c>
      <c r="P377">
        <f t="shared" si="154"/>
        <v>9.0866071325236396E-3</v>
      </c>
      <c r="Q377">
        <f t="shared" si="155"/>
        <v>0</v>
      </c>
      <c r="R377">
        <f t="shared" si="156"/>
        <v>34.609358170660876</v>
      </c>
      <c r="S377">
        <f t="shared" si="157"/>
        <v>34.609358170660876</v>
      </c>
      <c r="T377">
        <f t="shared" si="158"/>
        <v>5.5273258952694979</v>
      </c>
      <c r="U377">
        <f t="shared" si="159"/>
        <v>62.888081176406942</v>
      </c>
      <c r="V377">
        <f t="shared" si="160"/>
        <v>3.4975144119915966</v>
      </c>
      <c r="W377">
        <f t="shared" si="161"/>
        <v>5.5614901052247756</v>
      </c>
      <c r="X377">
        <f t="shared" si="162"/>
        <v>2.0298114832779013</v>
      </c>
      <c r="Y377">
        <f t="shared" si="163"/>
        <v>-13.362600619835565</v>
      </c>
      <c r="Z377">
        <f t="shared" si="164"/>
        <v>11.96880037440576</v>
      </c>
      <c r="AA377">
        <f t="shared" si="165"/>
        <v>1.3930462541871833</v>
      </c>
      <c r="AB377">
        <f t="shared" si="166"/>
        <v>-7.5399124262176542E-4</v>
      </c>
      <c r="AC377">
        <v>0</v>
      </c>
      <c r="AD377">
        <v>0</v>
      </c>
      <c r="AE377">
        <v>2</v>
      </c>
      <c r="AF377">
        <v>16</v>
      </c>
      <c r="AG377">
        <v>2</v>
      </c>
      <c r="AH377">
        <f t="shared" si="167"/>
        <v>1</v>
      </c>
      <c r="AI377">
        <f t="shared" si="168"/>
        <v>0</v>
      </c>
      <c r="AJ377">
        <f t="shared" si="169"/>
        <v>52446.893457237027</v>
      </c>
      <c r="AK377">
        <f t="shared" si="170"/>
        <v>0</v>
      </c>
      <c r="AL377">
        <f t="shared" si="171"/>
        <v>0</v>
      </c>
      <c r="AM377">
        <f t="shared" si="172"/>
        <v>0.49</v>
      </c>
      <c r="AN377">
        <f t="shared" si="173"/>
        <v>0.39</v>
      </c>
      <c r="AO377">
        <v>7.74</v>
      </c>
      <c r="AP377">
        <v>0.5</v>
      </c>
      <c r="AQ377" t="s">
        <v>192</v>
      </c>
      <c r="AR377">
        <v>1591806874.3</v>
      </c>
      <c r="AS377">
        <v>413.24716129032299</v>
      </c>
      <c r="AT377">
        <v>409.99296774193601</v>
      </c>
      <c r="AU377">
        <v>34.340416129032299</v>
      </c>
      <c r="AV377">
        <v>34.113954838709702</v>
      </c>
      <c r="AW377">
        <v>1000.05396774194</v>
      </c>
      <c r="AX377">
        <v>101.695096774194</v>
      </c>
      <c r="AY377">
        <v>0.153244225806452</v>
      </c>
      <c r="AZ377">
        <v>34.7203612903226</v>
      </c>
      <c r="BA377">
        <v>999.9</v>
      </c>
      <c r="BB377">
        <v>999.9</v>
      </c>
      <c r="BC377">
        <v>10004.479032258099</v>
      </c>
      <c r="BD377">
        <v>0</v>
      </c>
      <c r="BE377">
        <v>0.282605</v>
      </c>
      <c r="BF377">
        <v>1591806862.8</v>
      </c>
      <c r="BG377" t="s">
        <v>1072</v>
      </c>
      <c r="BH377">
        <v>62</v>
      </c>
      <c r="BI377">
        <v>-2.113</v>
      </c>
      <c r="BJ377">
        <v>0.14099999999999999</v>
      </c>
      <c r="BK377">
        <v>410</v>
      </c>
      <c r="BL377">
        <v>34</v>
      </c>
      <c r="BM377">
        <v>0.27</v>
      </c>
      <c r="BN377">
        <v>0.25</v>
      </c>
      <c r="BO377">
        <v>2.4810212604761901</v>
      </c>
      <c r="BP377">
        <v>10.326900145167601</v>
      </c>
      <c r="BQ377">
        <v>1.2858990748502901</v>
      </c>
      <c r="BR377">
        <v>0</v>
      </c>
      <c r="BS377">
        <v>0.17287919461904799</v>
      </c>
      <c r="BT377">
        <v>0.71492884140191404</v>
      </c>
      <c r="BU377">
        <v>8.8954708335610394E-2</v>
      </c>
      <c r="BV377">
        <v>0</v>
      </c>
      <c r="BW377">
        <v>0</v>
      </c>
      <c r="BX377">
        <v>2</v>
      </c>
      <c r="BY377" t="s">
        <v>194</v>
      </c>
      <c r="BZ377">
        <v>100</v>
      </c>
      <c r="CA377">
        <v>100</v>
      </c>
      <c r="CB377">
        <v>-2.113</v>
      </c>
      <c r="CC377">
        <v>0.14099999999999999</v>
      </c>
      <c r="CD377">
        <v>2</v>
      </c>
      <c r="CE377">
        <v>1068.6099999999999</v>
      </c>
      <c r="CF377">
        <v>716.07299999999998</v>
      </c>
      <c r="CG377">
        <v>36.0002</v>
      </c>
      <c r="CH377">
        <v>38.386699999999998</v>
      </c>
      <c r="CI377">
        <v>30.000299999999999</v>
      </c>
      <c r="CJ377">
        <v>38.234699999999997</v>
      </c>
      <c r="CK377">
        <v>38.283799999999999</v>
      </c>
      <c r="CL377">
        <v>31.072299999999998</v>
      </c>
      <c r="CM377">
        <v>-30</v>
      </c>
      <c r="CN377">
        <v>-30</v>
      </c>
      <c r="CO377">
        <v>36</v>
      </c>
      <c r="CP377">
        <v>410</v>
      </c>
      <c r="CQ377">
        <v>20</v>
      </c>
      <c r="CR377">
        <v>97.477599999999995</v>
      </c>
      <c r="CS377">
        <v>104.682</v>
      </c>
    </row>
    <row r="378" spans="1:97" x14ac:dyDescent="0.25">
      <c r="A378">
        <v>362</v>
      </c>
      <c r="B378">
        <v>1591806887.3</v>
      </c>
      <c r="C378">
        <v>21452.5999999046</v>
      </c>
      <c r="D378" t="s">
        <v>1073</v>
      </c>
      <c r="E378" t="s">
        <v>1074</v>
      </c>
      <c r="F378">
        <v>1591806878.9451599</v>
      </c>
      <c r="G378">
        <f t="shared" si="145"/>
        <v>3.0824461364802952E-4</v>
      </c>
      <c r="H378">
        <f t="shared" si="146"/>
        <v>-4.3729969095113859</v>
      </c>
      <c r="I378">
        <f t="shared" si="147"/>
        <v>413.27880645161298</v>
      </c>
      <c r="J378">
        <f t="shared" si="148"/>
        <v>864.75966328705772</v>
      </c>
      <c r="K378">
        <f t="shared" si="149"/>
        <v>88.074411522523192</v>
      </c>
      <c r="L378">
        <f t="shared" si="150"/>
        <v>42.091796389529101</v>
      </c>
      <c r="M378">
        <f t="shared" si="151"/>
        <v>1.4851641837081132E-2</v>
      </c>
      <c r="N378">
        <f t="shared" si="152"/>
        <v>2</v>
      </c>
      <c r="O378">
        <f t="shared" si="153"/>
        <v>1.4790643758042871E-2</v>
      </c>
      <c r="P378">
        <f t="shared" si="154"/>
        <v>9.2496118254411386E-3</v>
      </c>
      <c r="Q378">
        <f t="shared" si="155"/>
        <v>0</v>
      </c>
      <c r="R378">
        <f t="shared" si="156"/>
        <v>34.606736056470446</v>
      </c>
      <c r="S378">
        <f t="shared" si="157"/>
        <v>34.606736056470446</v>
      </c>
      <c r="T378">
        <f t="shared" si="158"/>
        <v>5.5265210795074431</v>
      </c>
      <c r="U378">
        <f t="shared" si="159"/>
        <v>62.899000936808235</v>
      </c>
      <c r="V378">
        <f t="shared" si="160"/>
        <v>3.4979852142686556</v>
      </c>
      <c r="W378">
        <f t="shared" si="161"/>
        <v>5.5612730920526419</v>
      </c>
      <c r="X378">
        <f t="shared" si="162"/>
        <v>2.0285358652387875</v>
      </c>
      <c r="Y378">
        <f t="shared" si="163"/>
        <v>-13.593587461878101</v>
      </c>
      <c r="Z378">
        <f t="shared" si="164"/>
        <v>12.175702595514993</v>
      </c>
      <c r="AA378">
        <f t="shared" si="165"/>
        <v>1.4171045884264344</v>
      </c>
      <c r="AB378">
        <f t="shared" si="166"/>
        <v>-7.8027793667345691E-4</v>
      </c>
      <c r="AC378">
        <v>0</v>
      </c>
      <c r="AD378">
        <v>0</v>
      </c>
      <c r="AE378">
        <v>2</v>
      </c>
      <c r="AF378">
        <v>14</v>
      </c>
      <c r="AG378">
        <v>1</v>
      </c>
      <c r="AH378">
        <f t="shared" si="167"/>
        <v>1</v>
      </c>
      <c r="AI378">
        <f t="shared" si="168"/>
        <v>0</v>
      </c>
      <c r="AJ378">
        <f t="shared" si="169"/>
        <v>52470.846295569099</v>
      </c>
      <c r="AK378">
        <f t="shared" si="170"/>
        <v>0</v>
      </c>
      <c r="AL378">
        <f t="shared" si="171"/>
        <v>0</v>
      </c>
      <c r="AM378">
        <f t="shared" si="172"/>
        <v>0.49</v>
      </c>
      <c r="AN378">
        <f t="shared" si="173"/>
        <v>0.39</v>
      </c>
      <c r="AO378">
        <v>7.74</v>
      </c>
      <c r="AP378">
        <v>0.5</v>
      </c>
      <c r="AQ378" t="s">
        <v>192</v>
      </c>
      <c r="AR378">
        <v>1591806878.9451599</v>
      </c>
      <c r="AS378">
        <v>413.27880645161298</v>
      </c>
      <c r="AT378">
        <v>409.99270967741899</v>
      </c>
      <c r="AU378">
        <v>34.345009677419299</v>
      </c>
      <c r="AV378">
        <v>34.114622580645197</v>
      </c>
      <c r="AW378">
        <v>1000.00067741935</v>
      </c>
      <c r="AX378">
        <v>101.695290322581</v>
      </c>
      <c r="AY378">
        <v>0.15313677419354799</v>
      </c>
      <c r="AZ378">
        <v>34.719658064516103</v>
      </c>
      <c r="BA378">
        <v>999.9</v>
      </c>
      <c r="BB378">
        <v>999.9</v>
      </c>
      <c r="BC378">
        <v>10009.200000000001</v>
      </c>
      <c r="BD378">
        <v>0</v>
      </c>
      <c r="BE378">
        <v>0.282605</v>
      </c>
      <c r="BF378">
        <v>1591806862.8</v>
      </c>
      <c r="BG378" t="s">
        <v>1072</v>
      </c>
      <c r="BH378">
        <v>62</v>
      </c>
      <c r="BI378">
        <v>-2.113</v>
      </c>
      <c r="BJ378">
        <v>0.14099999999999999</v>
      </c>
      <c r="BK378">
        <v>410</v>
      </c>
      <c r="BL378">
        <v>34</v>
      </c>
      <c r="BM378">
        <v>0.27</v>
      </c>
      <c r="BN378">
        <v>0.25</v>
      </c>
      <c r="BO378">
        <v>3.1936433333333301</v>
      </c>
      <c r="BP378">
        <v>1.48159792561342</v>
      </c>
      <c r="BQ378">
        <v>0.32012734525398701</v>
      </c>
      <c r="BR378">
        <v>0</v>
      </c>
      <c r="BS378">
        <v>0.22325761904761901</v>
      </c>
      <c r="BT378">
        <v>0.11997584636573699</v>
      </c>
      <c r="BU378">
        <v>2.2913555904490401E-2</v>
      </c>
      <c r="BV378">
        <v>0</v>
      </c>
      <c r="BW378">
        <v>0</v>
      </c>
      <c r="BX378">
        <v>2</v>
      </c>
      <c r="BY378" t="s">
        <v>194</v>
      </c>
      <c r="BZ378">
        <v>100</v>
      </c>
      <c r="CA378">
        <v>100</v>
      </c>
      <c r="CB378">
        <v>-2.113</v>
      </c>
      <c r="CC378">
        <v>0.14099999999999999</v>
      </c>
      <c r="CD378">
        <v>2</v>
      </c>
      <c r="CE378">
        <v>1070.31</v>
      </c>
      <c r="CF378">
        <v>716.07500000000005</v>
      </c>
      <c r="CG378">
        <v>35.999899999999997</v>
      </c>
      <c r="CH378">
        <v>38.3902</v>
      </c>
      <c r="CI378">
        <v>30.000299999999999</v>
      </c>
      <c r="CJ378">
        <v>38.235799999999998</v>
      </c>
      <c r="CK378">
        <v>38.286200000000001</v>
      </c>
      <c r="CL378">
        <v>31.0731</v>
      </c>
      <c r="CM378">
        <v>-30</v>
      </c>
      <c r="CN378">
        <v>-30</v>
      </c>
      <c r="CO378">
        <v>36</v>
      </c>
      <c r="CP378">
        <v>410</v>
      </c>
      <c r="CQ378">
        <v>20</v>
      </c>
      <c r="CR378">
        <v>97.477500000000006</v>
      </c>
      <c r="CS378">
        <v>104.682</v>
      </c>
    </row>
    <row r="379" spans="1:97" x14ac:dyDescent="0.25">
      <c r="A379">
        <v>363</v>
      </c>
      <c r="B379">
        <v>1591806892.3</v>
      </c>
      <c r="C379">
        <v>21457.5999999046</v>
      </c>
      <c r="D379" t="s">
        <v>1075</v>
      </c>
      <c r="E379" t="s">
        <v>1076</v>
      </c>
      <c r="F379">
        <v>1591806883.7354801</v>
      </c>
      <c r="G379">
        <f t="shared" si="145"/>
        <v>3.1018661402706493E-4</v>
      </c>
      <c r="H379">
        <f t="shared" si="146"/>
        <v>-4.3828497608292984</v>
      </c>
      <c r="I379">
        <f t="shared" si="147"/>
        <v>413.28358064516101</v>
      </c>
      <c r="J379">
        <f t="shared" si="148"/>
        <v>862.70642364080379</v>
      </c>
      <c r="K379">
        <f t="shared" si="149"/>
        <v>87.865378119473533</v>
      </c>
      <c r="L379">
        <f t="shared" si="150"/>
        <v>42.092323748682794</v>
      </c>
      <c r="M379">
        <f t="shared" si="151"/>
        <v>1.4951908794714055E-2</v>
      </c>
      <c r="N379">
        <f t="shared" si="152"/>
        <v>2</v>
      </c>
      <c r="O379">
        <f t="shared" si="153"/>
        <v>1.489008616099419E-2</v>
      </c>
      <c r="P379">
        <f t="shared" si="154"/>
        <v>9.3118369850838881E-3</v>
      </c>
      <c r="Q379">
        <f t="shared" si="155"/>
        <v>0</v>
      </c>
      <c r="R379">
        <f t="shared" si="156"/>
        <v>34.604763190023739</v>
      </c>
      <c r="S379">
        <f t="shared" si="157"/>
        <v>34.604763190023739</v>
      </c>
      <c r="T379">
        <f t="shared" si="158"/>
        <v>5.5259156070550057</v>
      </c>
      <c r="U379">
        <f t="shared" si="159"/>
        <v>62.90774221945297</v>
      </c>
      <c r="V379">
        <f t="shared" si="160"/>
        <v>3.4982264966342611</v>
      </c>
      <c r="W379">
        <f t="shared" si="161"/>
        <v>5.5608838804462835</v>
      </c>
      <c r="X379">
        <f t="shared" si="162"/>
        <v>2.0276891104207446</v>
      </c>
      <c r="Y379">
        <f t="shared" si="163"/>
        <v>-13.679229678593563</v>
      </c>
      <c r="Z379">
        <f t="shared" si="164"/>
        <v>12.25242757952037</v>
      </c>
      <c r="AA379">
        <f t="shared" si="165"/>
        <v>1.4260119640314044</v>
      </c>
      <c r="AB379">
        <f t="shared" si="166"/>
        <v>-7.9013504178782057E-4</v>
      </c>
      <c r="AC379">
        <v>0</v>
      </c>
      <c r="AD379">
        <v>0</v>
      </c>
      <c r="AE379">
        <v>2</v>
      </c>
      <c r="AF379">
        <v>15</v>
      </c>
      <c r="AG379">
        <v>1</v>
      </c>
      <c r="AH379">
        <f t="shared" si="167"/>
        <v>1</v>
      </c>
      <c r="AI379">
        <f t="shared" si="168"/>
        <v>0</v>
      </c>
      <c r="AJ379">
        <f t="shared" si="169"/>
        <v>52458.066133997163</v>
      </c>
      <c r="AK379">
        <f t="shared" si="170"/>
        <v>0</v>
      </c>
      <c r="AL379">
        <f t="shared" si="171"/>
        <v>0</v>
      </c>
      <c r="AM379">
        <f t="shared" si="172"/>
        <v>0.49</v>
      </c>
      <c r="AN379">
        <f t="shared" si="173"/>
        <v>0.39</v>
      </c>
      <c r="AO379">
        <v>7.74</v>
      </c>
      <c r="AP379">
        <v>0.5</v>
      </c>
      <c r="AQ379" t="s">
        <v>192</v>
      </c>
      <c r="AR379">
        <v>1591806883.7354801</v>
      </c>
      <c r="AS379">
        <v>413.28358064516101</v>
      </c>
      <c r="AT379">
        <v>409.99051612903202</v>
      </c>
      <c r="AU379">
        <v>34.347345161290299</v>
      </c>
      <c r="AV379">
        <v>34.115509677419404</v>
      </c>
      <c r="AW379">
        <v>1000.01161290323</v>
      </c>
      <c r="AX379">
        <v>101.695451612903</v>
      </c>
      <c r="AY379">
        <v>0.15307496774193499</v>
      </c>
      <c r="AZ379">
        <v>34.718396774193501</v>
      </c>
      <c r="BA379">
        <v>999.9</v>
      </c>
      <c r="BB379">
        <v>999.9</v>
      </c>
      <c r="BC379">
        <v>10006.598387096799</v>
      </c>
      <c r="BD379">
        <v>0</v>
      </c>
      <c r="BE379">
        <v>0.282605</v>
      </c>
      <c r="BF379">
        <v>1591806862.8</v>
      </c>
      <c r="BG379" t="s">
        <v>1072</v>
      </c>
      <c r="BH379">
        <v>62</v>
      </c>
      <c r="BI379">
        <v>-2.113</v>
      </c>
      <c r="BJ379">
        <v>0.14099999999999999</v>
      </c>
      <c r="BK379">
        <v>410</v>
      </c>
      <c r="BL379">
        <v>34</v>
      </c>
      <c r="BM379">
        <v>0.27</v>
      </c>
      <c r="BN379">
        <v>0.25</v>
      </c>
      <c r="BO379">
        <v>3.2912090476190499</v>
      </c>
      <c r="BP379">
        <v>3.9435183534535498E-2</v>
      </c>
      <c r="BQ379">
        <v>2.1720717651206801E-2</v>
      </c>
      <c r="BR379">
        <v>1</v>
      </c>
      <c r="BS379">
        <v>0.23108485714285701</v>
      </c>
      <c r="BT379">
        <v>1.95454630905121E-2</v>
      </c>
      <c r="BU379">
        <v>2.1140847797054699E-3</v>
      </c>
      <c r="BV379">
        <v>1</v>
      </c>
      <c r="BW379">
        <v>2</v>
      </c>
      <c r="BX379">
        <v>2</v>
      </c>
      <c r="BY379" t="s">
        <v>197</v>
      </c>
      <c r="BZ379">
        <v>100</v>
      </c>
      <c r="CA379">
        <v>100</v>
      </c>
      <c r="CB379">
        <v>-2.113</v>
      </c>
      <c r="CC379">
        <v>0.14099999999999999</v>
      </c>
      <c r="CD379">
        <v>2</v>
      </c>
      <c r="CE379">
        <v>1069.18</v>
      </c>
      <c r="CF379">
        <v>716.09</v>
      </c>
      <c r="CG379">
        <v>35.999600000000001</v>
      </c>
      <c r="CH379">
        <v>38.392099999999999</v>
      </c>
      <c r="CI379">
        <v>30.000399999999999</v>
      </c>
      <c r="CJ379">
        <v>38.237499999999997</v>
      </c>
      <c r="CK379">
        <v>38.287500000000001</v>
      </c>
      <c r="CL379">
        <v>31.0732</v>
      </c>
      <c r="CM379">
        <v>-30</v>
      </c>
      <c r="CN379">
        <v>-30</v>
      </c>
      <c r="CO379">
        <v>36</v>
      </c>
      <c r="CP379">
        <v>410</v>
      </c>
      <c r="CQ379">
        <v>20</v>
      </c>
      <c r="CR379">
        <v>97.480099999999993</v>
      </c>
      <c r="CS379">
        <v>104.681</v>
      </c>
    </row>
    <row r="380" spans="1:97" x14ac:dyDescent="0.25">
      <c r="A380">
        <v>364</v>
      </c>
      <c r="B380">
        <v>1591806897.3</v>
      </c>
      <c r="C380">
        <v>21462.5999999046</v>
      </c>
      <c r="D380" t="s">
        <v>1077</v>
      </c>
      <c r="E380" t="s">
        <v>1078</v>
      </c>
      <c r="F380">
        <v>1591806888.67097</v>
      </c>
      <c r="G380">
        <f t="shared" si="145"/>
        <v>3.1368753077285345E-4</v>
      </c>
      <c r="H380">
        <f t="shared" si="146"/>
        <v>-4.3780218911673501</v>
      </c>
      <c r="I380">
        <f t="shared" si="147"/>
        <v>413.274967741936</v>
      </c>
      <c r="J380">
        <f t="shared" si="148"/>
        <v>856.97128893255854</v>
      </c>
      <c r="K380">
        <f t="shared" si="149"/>
        <v>87.281218537190639</v>
      </c>
      <c r="L380">
        <f t="shared" si="150"/>
        <v>42.091425046881632</v>
      </c>
      <c r="M380">
        <f t="shared" si="151"/>
        <v>1.5123203273643344E-2</v>
      </c>
      <c r="N380">
        <f t="shared" si="152"/>
        <v>2</v>
      </c>
      <c r="O380">
        <f t="shared" si="153"/>
        <v>1.5059959234937073E-2</v>
      </c>
      <c r="P380">
        <f t="shared" si="154"/>
        <v>9.4181346243508764E-3</v>
      </c>
      <c r="Q380">
        <f t="shared" si="155"/>
        <v>0</v>
      </c>
      <c r="R380">
        <f t="shared" si="156"/>
        <v>34.604874377446812</v>
      </c>
      <c r="S380">
        <f t="shared" si="157"/>
        <v>34.604874377446812</v>
      </c>
      <c r="T380">
        <f t="shared" si="158"/>
        <v>5.5259497289270438</v>
      </c>
      <c r="U380">
        <f t="shared" si="159"/>
        <v>62.907967738515111</v>
      </c>
      <c r="V380">
        <f t="shared" si="160"/>
        <v>3.4985095577576946</v>
      </c>
      <c r="W380">
        <f t="shared" si="161"/>
        <v>5.5613139058945444</v>
      </c>
      <c r="X380">
        <f t="shared" si="162"/>
        <v>2.0274401711693493</v>
      </c>
      <c r="Y380">
        <f t="shared" si="163"/>
        <v>-13.833620107082837</v>
      </c>
      <c r="Z380">
        <f t="shared" si="164"/>
        <v>12.390696868105559</v>
      </c>
      <c r="AA380">
        <f t="shared" si="165"/>
        <v>1.4421151648043204</v>
      </c>
      <c r="AB380">
        <f t="shared" si="166"/>
        <v>-8.080741729568075E-4</v>
      </c>
      <c r="AC380">
        <v>0</v>
      </c>
      <c r="AD380">
        <v>0</v>
      </c>
      <c r="AE380">
        <v>2</v>
      </c>
      <c r="AF380">
        <v>15</v>
      </c>
      <c r="AG380">
        <v>1</v>
      </c>
      <c r="AH380">
        <f t="shared" si="167"/>
        <v>1</v>
      </c>
      <c r="AI380">
        <f t="shared" si="168"/>
        <v>0</v>
      </c>
      <c r="AJ380">
        <f t="shared" si="169"/>
        <v>52444.579313109236</v>
      </c>
      <c r="AK380">
        <f t="shared" si="170"/>
        <v>0</v>
      </c>
      <c r="AL380">
        <f t="shared" si="171"/>
        <v>0</v>
      </c>
      <c r="AM380">
        <f t="shared" si="172"/>
        <v>0.49</v>
      </c>
      <c r="AN380">
        <f t="shared" si="173"/>
        <v>0.39</v>
      </c>
      <c r="AO380">
        <v>7.74</v>
      </c>
      <c r="AP380">
        <v>0.5</v>
      </c>
      <c r="AQ380" t="s">
        <v>192</v>
      </c>
      <c r="AR380">
        <v>1591806888.67097</v>
      </c>
      <c r="AS380">
        <v>413.274967741936</v>
      </c>
      <c r="AT380">
        <v>409.98670967741901</v>
      </c>
      <c r="AU380">
        <v>34.350141935483897</v>
      </c>
      <c r="AV380">
        <v>34.115687096774202</v>
      </c>
      <c r="AW380">
        <v>999.99699999999996</v>
      </c>
      <c r="AX380">
        <v>101.695483870968</v>
      </c>
      <c r="AY380">
        <v>0.15299070967741901</v>
      </c>
      <c r="AZ380">
        <v>34.7197903225806</v>
      </c>
      <c r="BA380">
        <v>999.9</v>
      </c>
      <c r="BB380">
        <v>999.9</v>
      </c>
      <c r="BC380">
        <v>10003.9596774194</v>
      </c>
      <c r="BD380">
        <v>0</v>
      </c>
      <c r="BE380">
        <v>0.282605</v>
      </c>
      <c r="BF380">
        <v>1591806862.8</v>
      </c>
      <c r="BG380" t="s">
        <v>1072</v>
      </c>
      <c r="BH380">
        <v>62</v>
      </c>
      <c r="BI380">
        <v>-2.113</v>
      </c>
      <c r="BJ380">
        <v>0.14099999999999999</v>
      </c>
      <c r="BK380">
        <v>410</v>
      </c>
      <c r="BL380">
        <v>34</v>
      </c>
      <c r="BM380">
        <v>0.27</v>
      </c>
      <c r="BN380">
        <v>0.25</v>
      </c>
      <c r="BO380">
        <v>3.2897319047618998</v>
      </c>
      <c r="BP380">
        <v>-5.6414293817345702E-2</v>
      </c>
      <c r="BQ380">
        <v>2.3047822770646199E-2</v>
      </c>
      <c r="BR380">
        <v>1</v>
      </c>
      <c r="BS380">
        <v>0.23326442857142901</v>
      </c>
      <c r="BT380">
        <v>2.96975544931555E-2</v>
      </c>
      <c r="BU380">
        <v>3.1572232234977002E-3</v>
      </c>
      <c r="BV380">
        <v>1</v>
      </c>
      <c r="BW380">
        <v>2</v>
      </c>
      <c r="BX380">
        <v>2</v>
      </c>
      <c r="BY380" t="s">
        <v>197</v>
      </c>
      <c r="BZ380">
        <v>100</v>
      </c>
      <c r="CA380">
        <v>100</v>
      </c>
      <c r="CB380">
        <v>-2.113</v>
      </c>
      <c r="CC380">
        <v>0.14099999999999999</v>
      </c>
      <c r="CD380">
        <v>2</v>
      </c>
      <c r="CE380">
        <v>1069.69</v>
      </c>
      <c r="CF380">
        <v>716.17499999999995</v>
      </c>
      <c r="CG380">
        <v>35.998899999999999</v>
      </c>
      <c r="CH380">
        <v>38.394100000000002</v>
      </c>
      <c r="CI380">
        <v>30.000299999999999</v>
      </c>
      <c r="CJ380">
        <v>38.2395</v>
      </c>
      <c r="CK380">
        <v>38.291200000000003</v>
      </c>
      <c r="CL380">
        <v>31.073899999999998</v>
      </c>
      <c r="CM380">
        <v>-30</v>
      </c>
      <c r="CN380">
        <v>-30</v>
      </c>
      <c r="CO380">
        <v>36</v>
      </c>
      <c r="CP380">
        <v>410</v>
      </c>
      <c r="CQ380">
        <v>20</v>
      </c>
      <c r="CR380">
        <v>97.479299999999995</v>
      </c>
      <c r="CS380">
        <v>104.68</v>
      </c>
    </row>
    <row r="381" spans="1:97" x14ac:dyDescent="0.25">
      <c r="A381">
        <v>365</v>
      </c>
      <c r="B381">
        <v>1591806902.3</v>
      </c>
      <c r="C381">
        <v>21467.5999999046</v>
      </c>
      <c r="D381" t="s">
        <v>1079</v>
      </c>
      <c r="E381" t="s">
        <v>1080</v>
      </c>
      <c r="F381">
        <v>1591806893.67097</v>
      </c>
      <c r="G381">
        <f t="shared" si="145"/>
        <v>3.157052028503749E-4</v>
      </c>
      <c r="H381">
        <f t="shared" si="146"/>
        <v>-4.3849187144434332</v>
      </c>
      <c r="I381">
        <f t="shared" si="147"/>
        <v>413.279032258065</v>
      </c>
      <c r="J381">
        <f t="shared" si="148"/>
        <v>854.85853553648337</v>
      </c>
      <c r="K381">
        <f t="shared" si="149"/>
        <v>87.065966597615642</v>
      </c>
      <c r="L381">
        <f t="shared" si="150"/>
        <v>42.091804576173594</v>
      </c>
      <c r="M381">
        <f t="shared" si="151"/>
        <v>1.5217670498508426E-2</v>
      </c>
      <c r="N381">
        <f t="shared" si="152"/>
        <v>2</v>
      </c>
      <c r="O381">
        <f t="shared" si="153"/>
        <v>1.5153635688935522E-2</v>
      </c>
      <c r="P381">
        <f t="shared" si="154"/>
        <v>9.4767530406943516E-3</v>
      </c>
      <c r="Q381">
        <f t="shared" si="155"/>
        <v>0</v>
      </c>
      <c r="R381">
        <f t="shared" si="156"/>
        <v>34.606980721583419</v>
      </c>
      <c r="S381">
        <f t="shared" si="157"/>
        <v>34.606980721583419</v>
      </c>
      <c r="T381">
        <f t="shared" si="158"/>
        <v>5.5265961712177738</v>
      </c>
      <c r="U381">
        <f t="shared" si="159"/>
        <v>62.902179280354652</v>
      </c>
      <c r="V381">
        <f t="shared" si="160"/>
        <v>3.4987399612855037</v>
      </c>
      <c r="W381">
        <f t="shared" si="161"/>
        <v>5.5621919642746231</v>
      </c>
      <c r="X381">
        <f t="shared" si="162"/>
        <v>2.0278562099322701</v>
      </c>
      <c r="Y381">
        <f t="shared" si="163"/>
        <v>-13.922599445701533</v>
      </c>
      <c r="Z381">
        <f t="shared" si="164"/>
        <v>12.470359088896396</v>
      </c>
      <c r="AA381">
        <f t="shared" si="165"/>
        <v>1.4514218448694154</v>
      </c>
      <c r="AB381">
        <f t="shared" si="166"/>
        <v>-8.1851193572113345E-4</v>
      </c>
      <c r="AC381">
        <v>0</v>
      </c>
      <c r="AD381">
        <v>0</v>
      </c>
      <c r="AE381">
        <v>2</v>
      </c>
      <c r="AF381">
        <v>14</v>
      </c>
      <c r="AG381">
        <v>1</v>
      </c>
      <c r="AH381">
        <f t="shared" si="167"/>
        <v>1</v>
      </c>
      <c r="AI381">
        <f t="shared" si="168"/>
        <v>0</v>
      </c>
      <c r="AJ381">
        <f t="shared" si="169"/>
        <v>52438.149190207412</v>
      </c>
      <c r="AK381">
        <f t="shared" si="170"/>
        <v>0</v>
      </c>
      <c r="AL381">
        <f t="shared" si="171"/>
        <v>0</v>
      </c>
      <c r="AM381">
        <f t="shared" si="172"/>
        <v>0.49</v>
      </c>
      <c r="AN381">
        <f t="shared" si="173"/>
        <v>0.39</v>
      </c>
      <c r="AO381">
        <v>7.74</v>
      </c>
      <c r="AP381">
        <v>0.5</v>
      </c>
      <c r="AQ381" t="s">
        <v>192</v>
      </c>
      <c r="AR381">
        <v>1591806893.67097</v>
      </c>
      <c r="AS381">
        <v>413.279032258065</v>
      </c>
      <c r="AT381">
        <v>409.98609677419398</v>
      </c>
      <c r="AU381">
        <v>34.352432258064503</v>
      </c>
      <c r="AV381">
        <v>34.116470967741897</v>
      </c>
      <c r="AW381">
        <v>1000.00135483871</v>
      </c>
      <c r="AX381">
        <v>101.695387096774</v>
      </c>
      <c r="AY381">
        <v>0.15300416129032299</v>
      </c>
      <c r="AZ381">
        <v>34.722635483871002</v>
      </c>
      <c r="BA381">
        <v>999.9</v>
      </c>
      <c r="BB381">
        <v>999.9</v>
      </c>
      <c r="BC381">
        <v>10002.7870967742</v>
      </c>
      <c r="BD381">
        <v>0</v>
      </c>
      <c r="BE381">
        <v>0.282605</v>
      </c>
      <c r="BF381">
        <v>1591806862.8</v>
      </c>
      <c r="BG381" t="s">
        <v>1072</v>
      </c>
      <c r="BH381">
        <v>62</v>
      </c>
      <c r="BI381">
        <v>-2.113</v>
      </c>
      <c r="BJ381">
        <v>0.14099999999999999</v>
      </c>
      <c r="BK381">
        <v>410</v>
      </c>
      <c r="BL381">
        <v>34</v>
      </c>
      <c r="BM381">
        <v>0.27</v>
      </c>
      <c r="BN381">
        <v>0.25</v>
      </c>
      <c r="BO381">
        <v>3.2939909523809501</v>
      </c>
      <c r="BP381">
        <v>5.7806531075206898E-2</v>
      </c>
      <c r="BQ381">
        <v>2.48490690454653E-2</v>
      </c>
      <c r="BR381">
        <v>1</v>
      </c>
      <c r="BS381">
        <v>0.23506654761904799</v>
      </c>
      <c r="BT381">
        <v>2.0903190989377401E-2</v>
      </c>
      <c r="BU381">
        <v>2.47322251903964E-3</v>
      </c>
      <c r="BV381">
        <v>1</v>
      </c>
      <c r="BW381">
        <v>2</v>
      </c>
      <c r="BX381">
        <v>2</v>
      </c>
      <c r="BY381" t="s">
        <v>197</v>
      </c>
      <c r="BZ381">
        <v>100</v>
      </c>
      <c r="CA381">
        <v>100</v>
      </c>
      <c r="CB381">
        <v>-2.113</v>
      </c>
      <c r="CC381">
        <v>0.14099999999999999</v>
      </c>
      <c r="CD381">
        <v>2</v>
      </c>
      <c r="CE381">
        <v>1070.57</v>
      </c>
      <c r="CF381">
        <v>716.29600000000005</v>
      </c>
      <c r="CG381">
        <v>35.999299999999998</v>
      </c>
      <c r="CH381">
        <v>38.397599999999997</v>
      </c>
      <c r="CI381">
        <v>30.000299999999999</v>
      </c>
      <c r="CJ381">
        <v>38.241199999999999</v>
      </c>
      <c r="CK381">
        <v>38.291699999999999</v>
      </c>
      <c r="CL381">
        <v>31.074400000000001</v>
      </c>
      <c r="CM381">
        <v>-30</v>
      </c>
      <c r="CN381">
        <v>-30</v>
      </c>
      <c r="CO381">
        <v>36</v>
      </c>
      <c r="CP381">
        <v>410</v>
      </c>
      <c r="CQ381">
        <v>20</v>
      </c>
      <c r="CR381">
        <v>97.479200000000006</v>
      </c>
      <c r="CS381">
        <v>104.68</v>
      </c>
    </row>
    <row r="382" spans="1:97" x14ac:dyDescent="0.25">
      <c r="A382">
        <v>366</v>
      </c>
      <c r="B382">
        <v>1591806907.3</v>
      </c>
      <c r="C382">
        <v>21472.5999999046</v>
      </c>
      <c r="D382" t="s">
        <v>1081</v>
      </c>
      <c r="E382" t="s">
        <v>1082</v>
      </c>
      <c r="F382">
        <v>1591806898.67097</v>
      </c>
      <c r="G382">
        <f t="shared" si="145"/>
        <v>3.1758592258668023E-4</v>
      </c>
      <c r="H382">
        <f t="shared" si="146"/>
        <v>-4.3766041986401243</v>
      </c>
      <c r="I382">
        <f t="shared" si="147"/>
        <v>413.279612903226</v>
      </c>
      <c r="J382">
        <f t="shared" si="148"/>
        <v>851.41991470752373</v>
      </c>
      <c r="K382">
        <f t="shared" si="149"/>
        <v>86.715640083198309</v>
      </c>
      <c r="L382">
        <f t="shared" si="150"/>
        <v>42.091811040795911</v>
      </c>
      <c r="M382">
        <f t="shared" si="151"/>
        <v>1.5304594873345382E-2</v>
      </c>
      <c r="N382">
        <f t="shared" si="152"/>
        <v>2</v>
      </c>
      <c r="O382">
        <f t="shared" si="153"/>
        <v>1.5239828112549767E-2</v>
      </c>
      <c r="P382">
        <f t="shared" si="154"/>
        <v>9.5306886819320775E-3</v>
      </c>
      <c r="Q382">
        <f t="shared" si="155"/>
        <v>0</v>
      </c>
      <c r="R382">
        <f t="shared" si="156"/>
        <v>34.609327585779106</v>
      </c>
      <c r="S382">
        <f t="shared" si="157"/>
        <v>34.609327585779106</v>
      </c>
      <c r="T382">
        <f t="shared" si="158"/>
        <v>5.527316507144886</v>
      </c>
      <c r="U382">
        <f t="shared" si="159"/>
        <v>62.894991133134162</v>
      </c>
      <c r="V382">
        <f t="shared" si="160"/>
        <v>3.4989294232566301</v>
      </c>
      <c r="W382">
        <f t="shared" si="161"/>
        <v>5.5631288918543689</v>
      </c>
      <c r="X382">
        <f t="shared" si="162"/>
        <v>2.0283870838882558</v>
      </c>
      <c r="Y382">
        <f t="shared" si="163"/>
        <v>-14.005539186072598</v>
      </c>
      <c r="Z382">
        <f t="shared" si="164"/>
        <v>12.544608816756149</v>
      </c>
      <c r="AA382">
        <f t="shared" si="165"/>
        <v>1.4601020662570092</v>
      </c>
      <c r="AB382">
        <f t="shared" si="166"/>
        <v>-8.283030594391505E-4</v>
      </c>
      <c r="AC382">
        <v>0</v>
      </c>
      <c r="AD382">
        <v>0</v>
      </c>
      <c r="AE382">
        <v>2</v>
      </c>
      <c r="AF382">
        <v>15</v>
      </c>
      <c r="AG382">
        <v>2</v>
      </c>
      <c r="AH382">
        <f t="shared" si="167"/>
        <v>1</v>
      </c>
      <c r="AI382">
        <f t="shared" si="168"/>
        <v>0</v>
      </c>
      <c r="AJ382">
        <f t="shared" si="169"/>
        <v>52435.319142656081</v>
      </c>
      <c r="AK382">
        <f t="shared" si="170"/>
        <v>0</v>
      </c>
      <c r="AL382">
        <f t="shared" si="171"/>
        <v>0</v>
      </c>
      <c r="AM382">
        <f t="shared" si="172"/>
        <v>0.49</v>
      </c>
      <c r="AN382">
        <f t="shared" si="173"/>
        <v>0.39</v>
      </c>
      <c r="AO382">
        <v>7.74</v>
      </c>
      <c r="AP382">
        <v>0.5</v>
      </c>
      <c r="AQ382" t="s">
        <v>192</v>
      </c>
      <c r="AR382">
        <v>1591806898.67097</v>
      </c>
      <c r="AS382">
        <v>413.279612903226</v>
      </c>
      <c r="AT382">
        <v>409.99374193548402</v>
      </c>
      <c r="AU382">
        <v>34.354335483870997</v>
      </c>
      <c r="AV382">
        <v>34.116970967741899</v>
      </c>
      <c r="AW382">
        <v>1000.0096774193501</v>
      </c>
      <c r="AX382">
        <v>101.695258064516</v>
      </c>
      <c r="AY382">
        <v>0.153005741935484</v>
      </c>
      <c r="AZ382">
        <v>34.725670967741898</v>
      </c>
      <c r="BA382">
        <v>999.9</v>
      </c>
      <c r="BB382">
        <v>999.9</v>
      </c>
      <c r="BC382">
        <v>10002.3403225806</v>
      </c>
      <c r="BD382">
        <v>0</v>
      </c>
      <c r="BE382">
        <v>0.282605</v>
      </c>
      <c r="BF382">
        <v>1591806862.8</v>
      </c>
      <c r="BG382" t="s">
        <v>1072</v>
      </c>
      <c r="BH382">
        <v>62</v>
      </c>
      <c r="BI382">
        <v>-2.113</v>
      </c>
      <c r="BJ382">
        <v>0.14099999999999999</v>
      </c>
      <c r="BK382">
        <v>410</v>
      </c>
      <c r="BL382">
        <v>34</v>
      </c>
      <c r="BM382">
        <v>0.27</v>
      </c>
      <c r="BN382">
        <v>0.25</v>
      </c>
      <c r="BO382">
        <v>3.2898271428571402</v>
      </c>
      <c r="BP382">
        <v>-2.8040774653602201E-2</v>
      </c>
      <c r="BQ382">
        <v>2.48683669103766E-2</v>
      </c>
      <c r="BR382">
        <v>1</v>
      </c>
      <c r="BS382">
        <v>0.23648645238095201</v>
      </c>
      <c r="BT382">
        <v>1.45097123409774E-2</v>
      </c>
      <c r="BU382">
        <v>1.97558307489907E-3</v>
      </c>
      <c r="BV382">
        <v>1</v>
      </c>
      <c r="BW382">
        <v>2</v>
      </c>
      <c r="BX382">
        <v>2</v>
      </c>
      <c r="BY382" t="s">
        <v>197</v>
      </c>
      <c r="BZ382">
        <v>100</v>
      </c>
      <c r="CA382">
        <v>100</v>
      </c>
      <c r="CB382">
        <v>-2.113</v>
      </c>
      <c r="CC382">
        <v>0.14099999999999999</v>
      </c>
      <c r="CD382">
        <v>2</v>
      </c>
      <c r="CE382">
        <v>1068.92</v>
      </c>
      <c r="CF382">
        <v>716.19200000000001</v>
      </c>
      <c r="CG382">
        <v>35.999899999999997</v>
      </c>
      <c r="CH382">
        <v>38.3994</v>
      </c>
      <c r="CI382">
        <v>30.0002</v>
      </c>
      <c r="CJ382">
        <v>38.243200000000002</v>
      </c>
      <c r="CK382">
        <v>38.294899999999998</v>
      </c>
      <c r="CL382">
        <v>31.072900000000001</v>
      </c>
      <c r="CM382">
        <v>-30</v>
      </c>
      <c r="CN382">
        <v>-30</v>
      </c>
      <c r="CO382">
        <v>36</v>
      </c>
      <c r="CP382">
        <v>410</v>
      </c>
      <c r="CQ382">
        <v>20</v>
      </c>
      <c r="CR382">
        <v>97.476799999999997</v>
      </c>
      <c r="CS382">
        <v>104.68</v>
      </c>
    </row>
    <row r="383" spans="1:97" x14ac:dyDescent="0.25">
      <c r="A383">
        <v>367</v>
      </c>
      <c r="B383">
        <v>1591807051.4000001</v>
      </c>
      <c r="C383">
        <v>21616.700000047698</v>
      </c>
      <c r="D383" t="s">
        <v>1085</v>
      </c>
      <c r="E383" t="s">
        <v>1086</v>
      </c>
      <c r="F383">
        <v>1591807043.4000001</v>
      </c>
      <c r="G383">
        <f t="shared" si="145"/>
        <v>2.7655258735430035E-4</v>
      </c>
      <c r="H383">
        <f t="shared" si="146"/>
        <v>-3.5387538416076461</v>
      </c>
      <c r="I383">
        <f t="shared" si="147"/>
        <v>412.281322580645</v>
      </c>
      <c r="J383">
        <f t="shared" si="148"/>
        <v>811.22087555286635</v>
      </c>
      <c r="K383">
        <f t="shared" si="149"/>
        <v>82.620352194235139</v>
      </c>
      <c r="L383">
        <f t="shared" si="150"/>
        <v>41.98958520575956</v>
      </c>
      <c r="M383">
        <f t="shared" si="151"/>
        <v>1.3557684672745133E-2</v>
      </c>
      <c r="N383">
        <f t="shared" si="152"/>
        <v>2</v>
      </c>
      <c r="O383">
        <f t="shared" si="153"/>
        <v>1.350683290164098E-2</v>
      </c>
      <c r="P383">
        <f t="shared" si="154"/>
        <v>8.4463234272950764E-3</v>
      </c>
      <c r="Q383">
        <f t="shared" si="155"/>
        <v>0</v>
      </c>
      <c r="R383">
        <f t="shared" si="156"/>
        <v>34.479754388517335</v>
      </c>
      <c r="S383">
        <f t="shared" si="157"/>
        <v>34.479754388517335</v>
      </c>
      <c r="T383">
        <f t="shared" si="158"/>
        <v>5.4876678193081752</v>
      </c>
      <c r="U383">
        <f t="shared" si="159"/>
        <v>63.318065088610233</v>
      </c>
      <c r="V383">
        <f t="shared" si="160"/>
        <v>3.4943036253453883</v>
      </c>
      <c r="W383">
        <f t="shared" si="161"/>
        <v>5.5186519367818621</v>
      </c>
      <c r="X383">
        <f t="shared" si="162"/>
        <v>1.9933641939627869</v>
      </c>
      <c r="Y383">
        <f t="shared" si="163"/>
        <v>-12.195969102324645</v>
      </c>
      <c r="Z383">
        <f t="shared" si="164"/>
        <v>10.925402296378882</v>
      </c>
      <c r="AA383">
        <f t="shared" si="165"/>
        <v>1.2699391006942637</v>
      </c>
      <c r="AB383">
        <f t="shared" si="166"/>
        <v>-6.2770525149780099E-4</v>
      </c>
      <c r="AC383">
        <v>0</v>
      </c>
      <c r="AD383">
        <v>0</v>
      </c>
      <c r="AE383">
        <v>2</v>
      </c>
      <c r="AF383">
        <v>15</v>
      </c>
      <c r="AG383">
        <v>2</v>
      </c>
      <c r="AH383">
        <f t="shared" si="167"/>
        <v>1</v>
      </c>
      <c r="AI383">
        <f t="shared" si="168"/>
        <v>0</v>
      </c>
      <c r="AJ383">
        <f t="shared" si="169"/>
        <v>52469.99520491781</v>
      </c>
      <c r="AK383">
        <f t="shared" si="170"/>
        <v>0</v>
      </c>
      <c r="AL383">
        <f t="shared" si="171"/>
        <v>0</v>
      </c>
      <c r="AM383">
        <f t="shared" si="172"/>
        <v>0.49</v>
      </c>
      <c r="AN383">
        <f t="shared" si="173"/>
        <v>0.39</v>
      </c>
      <c r="AO383">
        <v>6.66</v>
      </c>
      <c r="AP383">
        <v>0.5</v>
      </c>
      <c r="AQ383" t="s">
        <v>192</v>
      </c>
      <c r="AR383">
        <v>1591807043.4000001</v>
      </c>
      <c r="AS383">
        <v>412.281322580645</v>
      </c>
      <c r="AT383">
        <v>410.00045161290302</v>
      </c>
      <c r="AU383">
        <v>34.309367741935503</v>
      </c>
      <c r="AV383">
        <v>34.131503225806497</v>
      </c>
      <c r="AW383">
        <v>1000.0015161290301</v>
      </c>
      <c r="AX383">
        <v>101.692709677419</v>
      </c>
      <c r="AY383">
        <v>0.154215967741935</v>
      </c>
      <c r="AZ383">
        <v>34.5810806451613</v>
      </c>
      <c r="BA383">
        <v>999.9</v>
      </c>
      <c r="BB383">
        <v>999.9</v>
      </c>
      <c r="BC383">
        <v>10004.595161290301</v>
      </c>
      <c r="BD383">
        <v>0</v>
      </c>
      <c r="BE383">
        <v>0.282605</v>
      </c>
      <c r="BF383">
        <v>1591807019.9000001</v>
      </c>
      <c r="BG383" t="s">
        <v>1087</v>
      </c>
      <c r="BH383">
        <v>63</v>
      </c>
      <c r="BI383">
        <v>-2.14</v>
      </c>
      <c r="BJ383">
        <v>0.13900000000000001</v>
      </c>
      <c r="BK383">
        <v>410</v>
      </c>
      <c r="BL383">
        <v>34</v>
      </c>
      <c r="BM383">
        <v>0.45</v>
      </c>
      <c r="BN383">
        <v>0.14000000000000001</v>
      </c>
      <c r="BO383">
        <v>2.28210333333333</v>
      </c>
      <c r="BP383">
        <v>6.95447694676153E-2</v>
      </c>
      <c r="BQ383">
        <v>1.89616767224574E-2</v>
      </c>
      <c r="BR383">
        <v>1</v>
      </c>
      <c r="BS383">
        <v>0.17490259523809501</v>
      </c>
      <c r="BT383">
        <v>5.1778400453781299E-2</v>
      </c>
      <c r="BU383">
        <v>5.2785783938459497E-3</v>
      </c>
      <c r="BV383">
        <v>1</v>
      </c>
      <c r="BW383">
        <v>2</v>
      </c>
      <c r="BX383">
        <v>2</v>
      </c>
      <c r="BY383" t="s">
        <v>197</v>
      </c>
      <c r="BZ383">
        <v>100</v>
      </c>
      <c r="CA383">
        <v>100</v>
      </c>
      <c r="CB383">
        <v>-2.14</v>
      </c>
      <c r="CC383">
        <v>0.13900000000000001</v>
      </c>
      <c r="CD383">
        <v>2</v>
      </c>
      <c r="CE383">
        <v>1068.99</v>
      </c>
      <c r="CF383">
        <v>715.85599999999999</v>
      </c>
      <c r="CG383">
        <v>35.999299999999998</v>
      </c>
      <c r="CH383">
        <v>38.445799999999998</v>
      </c>
      <c r="CI383">
        <v>30</v>
      </c>
      <c r="CJ383">
        <v>38.301900000000003</v>
      </c>
      <c r="CK383">
        <v>38.349899999999998</v>
      </c>
      <c r="CL383">
        <v>31.075299999999999</v>
      </c>
      <c r="CM383">
        <v>-30</v>
      </c>
      <c r="CN383">
        <v>-30</v>
      </c>
      <c r="CO383">
        <v>36</v>
      </c>
      <c r="CP383">
        <v>410</v>
      </c>
      <c r="CQ383">
        <v>20</v>
      </c>
      <c r="CR383">
        <v>97.474199999999996</v>
      </c>
      <c r="CS383">
        <v>104.672</v>
      </c>
    </row>
    <row r="384" spans="1:97" x14ac:dyDescent="0.25">
      <c r="A384">
        <v>368</v>
      </c>
      <c r="B384">
        <v>1591807056.4000001</v>
      </c>
      <c r="C384">
        <v>21621.700000047698</v>
      </c>
      <c r="D384" t="s">
        <v>1088</v>
      </c>
      <c r="E384" t="s">
        <v>1089</v>
      </c>
      <c r="F384">
        <v>1591807048.0451601</v>
      </c>
      <c r="G384">
        <f t="shared" si="145"/>
        <v>2.811630842828277E-4</v>
      </c>
      <c r="H384">
        <f t="shared" si="146"/>
        <v>-3.5445313555082558</v>
      </c>
      <c r="I384">
        <f t="shared" si="147"/>
        <v>412.27922580645202</v>
      </c>
      <c r="J384">
        <f t="shared" si="148"/>
        <v>804.99778021863995</v>
      </c>
      <c r="K384">
        <f t="shared" si="149"/>
        <v>81.986915833823346</v>
      </c>
      <c r="L384">
        <f t="shared" si="150"/>
        <v>41.989559495489338</v>
      </c>
      <c r="M384">
        <f t="shared" si="151"/>
        <v>1.3788868635202262E-2</v>
      </c>
      <c r="N384">
        <f t="shared" si="152"/>
        <v>2</v>
      </c>
      <c r="O384">
        <f t="shared" si="153"/>
        <v>1.3736271473528681E-2</v>
      </c>
      <c r="P384">
        <f t="shared" si="154"/>
        <v>8.5898785246783134E-3</v>
      </c>
      <c r="Q384">
        <f t="shared" si="155"/>
        <v>0</v>
      </c>
      <c r="R384">
        <f t="shared" si="156"/>
        <v>34.478862003574037</v>
      </c>
      <c r="S384">
        <f t="shared" si="157"/>
        <v>34.478862003574037</v>
      </c>
      <c r="T384">
        <f t="shared" si="158"/>
        <v>5.4873956140171476</v>
      </c>
      <c r="U384">
        <f t="shared" si="159"/>
        <v>63.321380075138919</v>
      </c>
      <c r="V384">
        <f t="shared" si="160"/>
        <v>3.4946412262767934</v>
      </c>
      <c r="W384">
        <f t="shared" si="161"/>
        <v>5.5188961802947984</v>
      </c>
      <c r="X384">
        <f t="shared" si="162"/>
        <v>1.9927543877403542</v>
      </c>
      <c r="Y384">
        <f t="shared" si="163"/>
        <v>-12.399292016872701</v>
      </c>
      <c r="Z384">
        <f t="shared" si="164"/>
        <v>11.10753419114468</v>
      </c>
      <c r="AA384">
        <f t="shared" si="165"/>
        <v>1.2911090167297377</v>
      </c>
      <c r="AB384">
        <f t="shared" si="166"/>
        <v>-6.4880899828345662E-4</v>
      </c>
      <c r="AC384">
        <v>0</v>
      </c>
      <c r="AD384">
        <v>0</v>
      </c>
      <c r="AE384">
        <v>2</v>
      </c>
      <c r="AF384">
        <v>16</v>
      </c>
      <c r="AG384">
        <v>2</v>
      </c>
      <c r="AH384">
        <f t="shared" si="167"/>
        <v>1</v>
      </c>
      <c r="AI384">
        <f t="shared" si="168"/>
        <v>0</v>
      </c>
      <c r="AJ384">
        <f t="shared" si="169"/>
        <v>52462.273064268658</v>
      </c>
      <c r="AK384">
        <f t="shared" si="170"/>
        <v>0</v>
      </c>
      <c r="AL384">
        <f t="shared" si="171"/>
        <v>0</v>
      </c>
      <c r="AM384">
        <f t="shared" si="172"/>
        <v>0.49</v>
      </c>
      <c r="AN384">
        <f t="shared" si="173"/>
        <v>0.39</v>
      </c>
      <c r="AO384">
        <v>6.66</v>
      </c>
      <c r="AP384">
        <v>0.5</v>
      </c>
      <c r="AQ384" t="s">
        <v>192</v>
      </c>
      <c r="AR384">
        <v>1591807048.0451601</v>
      </c>
      <c r="AS384">
        <v>412.27922580645202</v>
      </c>
      <c r="AT384">
        <v>409.99577419354802</v>
      </c>
      <c r="AU384">
        <v>34.312529032258098</v>
      </c>
      <c r="AV384">
        <v>34.131700000000002</v>
      </c>
      <c r="AW384">
        <v>1000.00222580645</v>
      </c>
      <c r="AX384">
        <v>101.693258064516</v>
      </c>
      <c r="AY384">
        <v>0.15412319354838699</v>
      </c>
      <c r="AZ384">
        <v>34.581877419354797</v>
      </c>
      <c r="BA384">
        <v>999.9</v>
      </c>
      <c r="BB384">
        <v>999.9</v>
      </c>
      <c r="BC384">
        <v>10003.0306451613</v>
      </c>
      <c r="BD384">
        <v>0</v>
      </c>
      <c r="BE384">
        <v>0.282605</v>
      </c>
      <c r="BF384">
        <v>1591807019.9000001</v>
      </c>
      <c r="BG384" t="s">
        <v>1087</v>
      </c>
      <c r="BH384">
        <v>63</v>
      </c>
      <c r="BI384">
        <v>-2.14</v>
      </c>
      <c r="BJ384">
        <v>0.13900000000000001</v>
      </c>
      <c r="BK384">
        <v>410</v>
      </c>
      <c r="BL384">
        <v>34</v>
      </c>
      <c r="BM384">
        <v>0.45</v>
      </c>
      <c r="BN384">
        <v>0.14000000000000001</v>
      </c>
      <c r="BO384">
        <v>2.2779919047619099</v>
      </c>
      <c r="BP384">
        <v>2.3854144720909399E-2</v>
      </c>
      <c r="BQ384">
        <v>2.3701528204506699E-2</v>
      </c>
      <c r="BR384">
        <v>1</v>
      </c>
      <c r="BS384">
        <v>0.178778523809524</v>
      </c>
      <c r="BT384">
        <v>4.1708911757556498E-2</v>
      </c>
      <c r="BU384">
        <v>4.2944700113057696E-3</v>
      </c>
      <c r="BV384">
        <v>1</v>
      </c>
      <c r="BW384">
        <v>2</v>
      </c>
      <c r="BX384">
        <v>2</v>
      </c>
      <c r="BY384" t="s">
        <v>197</v>
      </c>
      <c r="BZ384">
        <v>100</v>
      </c>
      <c r="CA384">
        <v>100</v>
      </c>
      <c r="CB384">
        <v>-2.14</v>
      </c>
      <c r="CC384">
        <v>0.13900000000000001</v>
      </c>
      <c r="CD384">
        <v>2</v>
      </c>
      <c r="CE384">
        <v>1068.55</v>
      </c>
      <c r="CF384">
        <v>715.77599999999995</v>
      </c>
      <c r="CG384">
        <v>35.999899999999997</v>
      </c>
      <c r="CH384">
        <v>38.446599999999997</v>
      </c>
      <c r="CI384">
        <v>30.0001</v>
      </c>
      <c r="CJ384">
        <v>38.301900000000003</v>
      </c>
      <c r="CK384">
        <v>38.353299999999997</v>
      </c>
      <c r="CL384">
        <v>31.0763</v>
      </c>
      <c r="CM384">
        <v>-30</v>
      </c>
      <c r="CN384">
        <v>-30</v>
      </c>
      <c r="CO384">
        <v>36</v>
      </c>
      <c r="CP384">
        <v>410</v>
      </c>
      <c r="CQ384">
        <v>20</v>
      </c>
      <c r="CR384">
        <v>97.474199999999996</v>
      </c>
      <c r="CS384">
        <v>104.67100000000001</v>
      </c>
    </row>
    <row r="385" spans="1:97" x14ac:dyDescent="0.25">
      <c r="A385">
        <v>369</v>
      </c>
      <c r="B385">
        <v>1591807061.4000001</v>
      </c>
      <c r="C385">
        <v>21626.700000047698</v>
      </c>
      <c r="D385" t="s">
        <v>1090</v>
      </c>
      <c r="E385" t="s">
        <v>1091</v>
      </c>
      <c r="F385">
        <v>1591807052.83548</v>
      </c>
      <c r="G385">
        <f t="shared" si="145"/>
        <v>2.8561011678795859E-4</v>
      </c>
      <c r="H385">
        <f t="shared" si="146"/>
        <v>-3.5313251295036725</v>
      </c>
      <c r="I385">
        <f t="shared" si="147"/>
        <v>412.27054838709699</v>
      </c>
      <c r="J385">
        <f t="shared" si="148"/>
        <v>796.93664924851532</v>
      </c>
      <c r="K385">
        <f t="shared" si="149"/>
        <v>81.165433415192808</v>
      </c>
      <c r="L385">
        <f t="shared" si="150"/>
        <v>41.988428786292623</v>
      </c>
      <c r="M385">
        <f t="shared" si="151"/>
        <v>1.4016679430357405E-2</v>
      </c>
      <c r="N385">
        <f t="shared" si="152"/>
        <v>2</v>
      </c>
      <c r="O385">
        <f t="shared" si="153"/>
        <v>1.3962333656596798E-2</v>
      </c>
      <c r="P385">
        <f t="shared" si="154"/>
        <v>8.7313236531983869E-3</v>
      </c>
      <c r="Q385">
        <f t="shared" si="155"/>
        <v>0</v>
      </c>
      <c r="R385">
        <f t="shared" si="156"/>
        <v>34.475732494677828</v>
      </c>
      <c r="S385">
        <f t="shared" si="157"/>
        <v>34.475732494677828</v>
      </c>
      <c r="T385">
        <f t="shared" si="158"/>
        <v>5.4864411087827909</v>
      </c>
      <c r="U385">
        <f t="shared" si="159"/>
        <v>63.332225218691349</v>
      </c>
      <c r="V385">
        <f t="shared" si="160"/>
        <v>3.49494855511014</v>
      </c>
      <c r="W385">
        <f t="shared" si="161"/>
        <v>5.5184363774394427</v>
      </c>
      <c r="X385">
        <f t="shared" si="162"/>
        <v>1.9914925536726509</v>
      </c>
      <c r="Y385">
        <f t="shared" si="163"/>
        <v>-12.595406150348973</v>
      </c>
      <c r="Z385">
        <f t="shared" si="164"/>
        <v>11.28323435836943</v>
      </c>
      <c r="AA385">
        <f t="shared" si="165"/>
        <v>1.3115023036761837</v>
      </c>
      <c r="AB385">
        <f t="shared" si="166"/>
        <v>-6.6948830335888942E-4</v>
      </c>
      <c r="AC385">
        <v>0</v>
      </c>
      <c r="AD385">
        <v>0</v>
      </c>
      <c r="AE385">
        <v>2</v>
      </c>
      <c r="AF385">
        <v>14</v>
      </c>
      <c r="AG385">
        <v>1</v>
      </c>
      <c r="AH385">
        <f t="shared" si="167"/>
        <v>1</v>
      </c>
      <c r="AI385">
        <f t="shared" si="168"/>
        <v>0</v>
      </c>
      <c r="AJ385">
        <f t="shared" si="169"/>
        <v>52447.853837136317</v>
      </c>
      <c r="AK385">
        <f t="shared" si="170"/>
        <v>0</v>
      </c>
      <c r="AL385">
        <f t="shared" si="171"/>
        <v>0</v>
      </c>
      <c r="AM385">
        <f t="shared" si="172"/>
        <v>0.49</v>
      </c>
      <c r="AN385">
        <f t="shared" si="173"/>
        <v>0.39</v>
      </c>
      <c r="AO385">
        <v>6.66</v>
      </c>
      <c r="AP385">
        <v>0.5</v>
      </c>
      <c r="AQ385" t="s">
        <v>192</v>
      </c>
      <c r="AR385">
        <v>1591807052.83548</v>
      </c>
      <c r="AS385">
        <v>412.27054838709699</v>
      </c>
      <c r="AT385">
        <v>409.99712903225799</v>
      </c>
      <c r="AU385">
        <v>34.315748387096797</v>
      </c>
      <c r="AV385">
        <v>34.132061290322603</v>
      </c>
      <c r="AW385">
        <v>1000.00993548387</v>
      </c>
      <c r="AX385">
        <v>101.69274193548399</v>
      </c>
      <c r="AY385">
        <v>0.15404035483871001</v>
      </c>
      <c r="AZ385">
        <v>34.580377419354797</v>
      </c>
      <c r="BA385">
        <v>999.9</v>
      </c>
      <c r="BB385">
        <v>999.9</v>
      </c>
      <c r="BC385">
        <v>10000.166129032301</v>
      </c>
      <c r="BD385">
        <v>0</v>
      </c>
      <c r="BE385">
        <v>0.282605</v>
      </c>
      <c r="BF385">
        <v>1591807019.9000001</v>
      </c>
      <c r="BG385" t="s">
        <v>1087</v>
      </c>
      <c r="BH385">
        <v>63</v>
      </c>
      <c r="BI385">
        <v>-2.14</v>
      </c>
      <c r="BJ385">
        <v>0.13900000000000001</v>
      </c>
      <c r="BK385">
        <v>410</v>
      </c>
      <c r="BL385">
        <v>34</v>
      </c>
      <c r="BM385">
        <v>0.45</v>
      </c>
      <c r="BN385">
        <v>0.14000000000000001</v>
      </c>
      <c r="BO385">
        <v>2.2732842857142899</v>
      </c>
      <c r="BP385">
        <v>-0.12552927639580899</v>
      </c>
      <c r="BQ385">
        <v>2.7268650598116801E-2</v>
      </c>
      <c r="BR385">
        <v>0</v>
      </c>
      <c r="BS385">
        <v>0.18205440476190499</v>
      </c>
      <c r="BT385">
        <v>3.5755828539011401E-2</v>
      </c>
      <c r="BU385">
        <v>3.67794900829204E-3</v>
      </c>
      <c r="BV385">
        <v>1</v>
      </c>
      <c r="BW385">
        <v>1</v>
      </c>
      <c r="BX385">
        <v>2</v>
      </c>
      <c r="BY385" t="s">
        <v>200</v>
      </c>
      <c r="BZ385">
        <v>100</v>
      </c>
      <c r="CA385">
        <v>100</v>
      </c>
      <c r="CB385">
        <v>-2.14</v>
      </c>
      <c r="CC385">
        <v>0.13900000000000001</v>
      </c>
      <c r="CD385">
        <v>2</v>
      </c>
      <c r="CE385">
        <v>1070.2</v>
      </c>
      <c r="CF385">
        <v>715.84900000000005</v>
      </c>
      <c r="CG385">
        <v>35.999099999999999</v>
      </c>
      <c r="CH385">
        <v>38.4495</v>
      </c>
      <c r="CI385">
        <v>30.0002</v>
      </c>
      <c r="CJ385">
        <v>38.301900000000003</v>
      </c>
      <c r="CK385">
        <v>38.3536</v>
      </c>
      <c r="CL385">
        <v>31.075600000000001</v>
      </c>
      <c r="CM385">
        <v>-30</v>
      </c>
      <c r="CN385">
        <v>-30</v>
      </c>
      <c r="CO385">
        <v>36</v>
      </c>
      <c r="CP385">
        <v>410</v>
      </c>
      <c r="CQ385">
        <v>20</v>
      </c>
      <c r="CR385">
        <v>97.475200000000001</v>
      </c>
      <c r="CS385">
        <v>104.67100000000001</v>
      </c>
    </row>
    <row r="386" spans="1:97" x14ac:dyDescent="0.25">
      <c r="A386">
        <v>370</v>
      </c>
      <c r="B386">
        <v>1591807066.4000001</v>
      </c>
      <c r="C386">
        <v>21631.700000047698</v>
      </c>
      <c r="D386" t="s">
        <v>1092</v>
      </c>
      <c r="E386" t="s">
        <v>1093</v>
      </c>
      <c r="F386">
        <v>1591807057.7709701</v>
      </c>
      <c r="G386">
        <f t="shared" si="145"/>
        <v>2.8912206355868268E-4</v>
      </c>
      <c r="H386">
        <f t="shared" si="146"/>
        <v>-3.5254600170617829</v>
      </c>
      <c r="I386">
        <f t="shared" si="147"/>
        <v>412.26741935483898</v>
      </c>
      <c r="J386">
        <f t="shared" si="148"/>
        <v>791.22475452466733</v>
      </c>
      <c r="K386">
        <f t="shared" si="149"/>
        <v>80.583516908367443</v>
      </c>
      <c r="L386">
        <f t="shared" si="150"/>
        <v>41.988017144771909</v>
      </c>
      <c r="M386">
        <f t="shared" si="151"/>
        <v>1.4198101874398085E-2</v>
      </c>
      <c r="N386">
        <f t="shared" si="152"/>
        <v>2</v>
      </c>
      <c r="O386">
        <f t="shared" si="153"/>
        <v>1.4142343186831198E-2</v>
      </c>
      <c r="P386">
        <f t="shared" si="154"/>
        <v>8.8439558642279485E-3</v>
      </c>
      <c r="Q386">
        <f t="shared" si="155"/>
        <v>0</v>
      </c>
      <c r="R386">
        <f t="shared" si="156"/>
        <v>34.472755245099911</v>
      </c>
      <c r="S386">
        <f t="shared" si="157"/>
        <v>34.472755245099911</v>
      </c>
      <c r="T386">
        <f t="shared" si="158"/>
        <v>5.4855331768689748</v>
      </c>
      <c r="U386">
        <f t="shared" si="159"/>
        <v>63.342925748449105</v>
      </c>
      <c r="V386">
        <f t="shared" si="160"/>
        <v>3.4952108751065367</v>
      </c>
      <c r="W386">
        <f t="shared" si="161"/>
        <v>5.5179182739157158</v>
      </c>
      <c r="X386">
        <f t="shared" si="162"/>
        <v>1.9903223017624381</v>
      </c>
      <c r="Y386">
        <f t="shared" si="163"/>
        <v>-12.750283002937906</v>
      </c>
      <c r="Z386">
        <f t="shared" si="164"/>
        <v>11.42199597492886</v>
      </c>
      <c r="AA386">
        <f t="shared" si="165"/>
        <v>1.3276009811247111</v>
      </c>
      <c r="AB386">
        <f t="shared" si="166"/>
        <v>-6.8604688433460126E-4</v>
      </c>
      <c r="AC386">
        <v>0</v>
      </c>
      <c r="AD386">
        <v>0</v>
      </c>
      <c r="AE386">
        <v>2</v>
      </c>
      <c r="AF386">
        <v>14</v>
      </c>
      <c r="AG386">
        <v>1</v>
      </c>
      <c r="AH386">
        <f t="shared" si="167"/>
        <v>1</v>
      </c>
      <c r="AI386">
        <f t="shared" si="168"/>
        <v>0</v>
      </c>
      <c r="AJ386">
        <f t="shared" si="169"/>
        <v>52421.671561268791</v>
      </c>
      <c r="AK386">
        <f t="shared" si="170"/>
        <v>0</v>
      </c>
      <c r="AL386">
        <f t="shared" si="171"/>
        <v>0</v>
      </c>
      <c r="AM386">
        <f t="shared" si="172"/>
        <v>0.49</v>
      </c>
      <c r="AN386">
        <f t="shared" si="173"/>
        <v>0.39</v>
      </c>
      <c r="AO386">
        <v>6.66</v>
      </c>
      <c r="AP386">
        <v>0.5</v>
      </c>
      <c r="AQ386" t="s">
        <v>192</v>
      </c>
      <c r="AR386">
        <v>1591807057.7709701</v>
      </c>
      <c r="AS386">
        <v>412.26741935483898</v>
      </c>
      <c r="AT386">
        <v>409.99887096774199</v>
      </c>
      <c r="AU386">
        <v>34.318399999999997</v>
      </c>
      <c r="AV386">
        <v>34.132454838709698</v>
      </c>
      <c r="AW386">
        <v>1000.0104516129001</v>
      </c>
      <c r="AX386">
        <v>101.69254838709701</v>
      </c>
      <c r="AY386">
        <v>0.154008419354839</v>
      </c>
      <c r="AZ386">
        <v>34.578687096774203</v>
      </c>
      <c r="BA386">
        <v>999.9</v>
      </c>
      <c r="BB386">
        <v>999.9</v>
      </c>
      <c r="BC386">
        <v>9994.9241935483897</v>
      </c>
      <c r="BD386">
        <v>0</v>
      </c>
      <c r="BE386">
        <v>0.282605</v>
      </c>
      <c r="BF386">
        <v>1591807019.9000001</v>
      </c>
      <c r="BG386" t="s">
        <v>1087</v>
      </c>
      <c r="BH386">
        <v>63</v>
      </c>
      <c r="BI386">
        <v>-2.14</v>
      </c>
      <c r="BJ386">
        <v>0.13900000000000001</v>
      </c>
      <c r="BK386">
        <v>410</v>
      </c>
      <c r="BL386">
        <v>34</v>
      </c>
      <c r="BM386">
        <v>0.45</v>
      </c>
      <c r="BN386">
        <v>0.14000000000000001</v>
      </c>
      <c r="BO386">
        <v>2.2766269047618999</v>
      </c>
      <c r="BP386">
        <v>-6.6082651324812003E-2</v>
      </c>
      <c r="BQ386">
        <v>2.8029393456911599E-2</v>
      </c>
      <c r="BR386">
        <v>1</v>
      </c>
      <c r="BS386">
        <v>0.184604214285714</v>
      </c>
      <c r="BT386">
        <v>2.7517630662028399E-2</v>
      </c>
      <c r="BU386">
        <v>2.8927888054832598E-3</v>
      </c>
      <c r="BV386">
        <v>1</v>
      </c>
      <c r="BW386">
        <v>2</v>
      </c>
      <c r="BX386">
        <v>2</v>
      </c>
      <c r="BY386" t="s">
        <v>197</v>
      </c>
      <c r="BZ386">
        <v>100</v>
      </c>
      <c r="CA386">
        <v>100</v>
      </c>
      <c r="CB386">
        <v>-2.14</v>
      </c>
      <c r="CC386">
        <v>0.13900000000000001</v>
      </c>
      <c r="CD386">
        <v>2</v>
      </c>
      <c r="CE386">
        <v>1070.02</v>
      </c>
      <c r="CF386">
        <v>715.95799999999997</v>
      </c>
      <c r="CG386">
        <v>35.999499999999998</v>
      </c>
      <c r="CH386">
        <v>38.4495</v>
      </c>
      <c r="CI386">
        <v>30.0002</v>
      </c>
      <c r="CJ386">
        <v>38.305599999999998</v>
      </c>
      <c r="CK386">
        <v>38.3551</v>
      </c>
      <c r="CL386">
        <v>31.075600000000001</v>
      </c>
      <c r="CM386">
        <v>-30</v>
      </c>
      <c r="CN386">
        <v>-30</v>
      </c>
      <c r="CO386">
        <v>36</v>
      </c>
      <c r="CP386">
        <v>410</v>
      </c>
      <c r="CQ386">
        <v>20</v>
      </c>
      <c r="CR386">
        <v>97.472700000000003</v>
      </c>
      <c r="CS386">
        <v>104.67</v>
      </c>
    </row>
    <row r="387" spans="1:97" x14ac:dyDescent="0.25">
      <c r="A387">
        <v>371</v>
      </c>
      <c r="B387">
        <v>1591807071.4000001</v>
      </c>
      <c r="C387">
        <v>21636.700000047698</v>
      </c>
      <c r="D387" t="s">
        <v>1094</v>
      </c>
      <c r="E387" t="s">
        <v>1095</v>
      </c>
      <c r="F387">
        <v>1591807062.7709701</v>
      </c>
      <c r="G387">
        <f t="shared" si="145"/>
        <v>2.929836533130042E-4</v>
      </c>
      <c r="H387">
        <f t="shared" si="146"/>
        <v>-3.5210794162103487</v>
      </c>
      <c r="I387">
        <f t="shared" si="147"/>
        <v>412.26609677419401</v>
      </c>
      <c r="J387">
        <f t="shared" si="148"/>
        <v>785.35583761529324</v>
      </c>
      <c r="K387">
        <f t="shared" si="149"/>
        <v>79.985670632269745</v>
      </c>
      <c r="L387">
        <f t="shared" si="150"/>
        <v>41.987820870550557</v>
      </c>
      <c r="M387">
        <f t="shared" si="151"/>
        <v>1.4396925807673972E-2</v>
      </c>
      <c r="N387">
        <f t="shared" si="152"/>
        <v>2</v>
      </c>
      <c r="O387">
        <f t="shared" si="153"/>
        <v>1.4339597949404885E-2</v>
      </c>
      <c r="P387">
        <f t="shared" si="154"/>
        <v>8.9673802979821464E-3</v>
      </c>
      <c r="Q387">
        <f t="shared" si="155"/>
        <v>0</v>
      </c>
      <c r="R387">
        <f t="shared" si="156"/>
        <v>34.469746669433107</v>
      </c>
      <c r="S387">
        <f t="shared" si="157"/>
        <v>34.469746669433107</v>
      </c>
      <c r="T387">
        <f t="shared" si="158"/>
        <v>5.4846158245539121</v>
      </c>
      <c r="U387">
        <f t="shared" si="159"/>
        <v>63.352882036145644</v>
      </c>
      <c r="V387">
        <f t="shared" si="160"/>
        <v>3.4954508379389058</v>
      </c>
      <c r="W387">
        <f t="shared" si="161"/>
        <v>5.5174298715322774</v>
      </c>
      <c r="X387">
        <f t="shared" si="162"/>
        <v>1.9891649866150063</v>
      </c>
      <c r="Y387">
        <f t="shared" si="163"/>
        <v>-12.920579111103486</v>
      </c>
      <c r="Z387">
        <f t="shared" si="164"/>
        <v>11.57456987633504</v>
      </c>
      <c r="AA387">
        <f t="shared" si="165"/>
        <v>1.3453047466371393</v>
      </c>
      <c r="AB387">
        <f t="shared" si="166"/>
        <v>-7.0448813130497001E-4</v>
      </c>
      <c r="AC387">
        <v>0</v>
      </c>
      <c r="AD387">
        <v>0</v>
      </c>
      <c r="AE387">
        <v>2</v>
      </c>
      <c r="AF387">
        <v>15</v>
      </c>
      <c r="AG387">
        <v>2</v>
      </c>
      <c r="AH387">
        <f t="shared" si="167"/>
        <v>1</v>
      </c>
      <c r="AI387">
        <f t="shared" si="168"/>
        <v>0</v>
      </c>
      <c r="AJ387">
        <f t="shared" si="169"/>
        <v>52446.700585054656</v>
      </c>
      <c r="AK387">
        <f t="shared" si="170"/>
        <v>0</v>
      </c>
      <c r="AL387">
        <f t="shared" si="171"/>
        <v>0</v>
      </c>
      <c r="AM387">
        <f t="shared" si="172"/>
        <v>0.49</v>
      </c>
      <c r="AN387">
        <f t="shared" si="173"/>
        <v>0.39</v>
      </c>
      <c r="AO387">
        <v>6.66</v>
      </c>
      <c r="AP387">
        <v>0.5</v>
      </c>
      <c r="AQ387" t="s">
        <v>192</v>
      </c>
      <c r="AR387">
        <v>1591807062.7709701</v>
      </c>
      <c r="AS387">
        <v>412.26609677419401</v>
      </c>
      <c r="AT387">
        <v>410.00151612903198</v>
      </c>
      <c r="AU387">
        <v>34.320806451612903</v>
      </c>
      <c r="AV387">
        <v>34.132377419354803</v>
      </c>
      <c r="AW387">
        <v>1000.0061612903201</v>
      </c>
      <c r="AX387">
        <v>101.692387096774</v>
      </c>
      <c r="AY387">
        <v>0.15402035483870999</v>
      </c>
      <c r="AZ387">
        <v>34.577093548387097</v>
      </c>
      <c r="BA387">
        <v>999.9</v>
      </c>
      <c r="BB387">
        <v>999.9</v>
      </c>
      <c r="BC387">
        <v>9999.8619354838702</v>
      </c>
      <c r="BD387">
        <v>0</v>
      </c>
      <c r="BE387">
        <v>0.282605</v>
      </c>
      <c r="BF387">
        <v>1591807019.9000001</v>
      </c>
      <c r="BG387" t="s">
        <v>1087</v>
      </c>
      <c r="BH387">
        <v>63</v>
      </c>
      <c r="BI387">
        <v>-2.14</v>
      </c>
      <c r="BJ387">
        <v>0.13900000000000001</v>
      </c>
      <c r="BK387">
        <v>410</v>
      </c>
      <c r="BL387">
        <v>34</v>
      </c>
      <c r="BM387">
        <v>0.45</v>
      </c>
      <c r="BN387">
        <v>0.14000000000000001</v>
      </c>
      <c r="BO387">
        <v>2.2639180952380999</v>
      </c>
      <c r="BP387">
        <v>1.5207843773016099E-3</v>
      </c>
      <c r="BQ387">
        <v>2.33574990749984E-2</v>
      </c>
      <c r="BR387">
        <v>1</v>
      </c>
      <c r="BS387">
        <v>0.187228404761905</v>
      </c>
      <c r="BT387">
        <v>2.8228159792571001E-2</v>
      </c>
      <c r="BU387">
        <v>2.9422707626813802E-3</v>
      </c>
      <c r="BV387">
        <v>1</v>
      </c>
      <c r="BW387">
        <v>2</v>
      </c>
      <c r="BX387">
        <v>2</v>
      </c>
      <c r="BY387" t="s">
        <v>197</v>
      </c>
      <c r="BZ387">
        <v>100</v>
      </c>
      <c r="CA387">
        <v>100</v>
      </c>
      <c r="CB387">
        <v>-2.14</v>
      </c>
      <c r="CC387">
        <v>0.13900000000000001</v>
      </c>
      <c r="CD387">
        <v>2</v>
      </c>
      <c r="CE387">
        <v>1069.4100000000001</v>
      </c>
      <c r="CF387">
        <v>715.86500000000001</v>
      </c>
      <c r="CG387">
        <v>35.999000000000002</v>
      </c>
      <c r="CH387">
        <v>38.4495</v>
      </c>
      <c r="CI387">
        <v>30.0002</v>
      </c>
      <c r="CJ387">
        <v>38.305599999999998</v>
      </c>
      <c r="CK387">
        <v>38.357199999999999</v>
      </c>
      <c r="CL387">
        <v>31.075700000000001</v>
      </c>
      <c r="CM387">
        <v>-30</v>
      </c>
      <c r="CN387">
        <v>-30</v>
      </c>
      <c r="CO387">
        <v>36</v>
      </c>
      <c r="CP387">
        <v>410</v>
      </c>
      <c r="CQ387">
        <v>20</v>
      </c>
      <c r="CR387">
        <v>97.471299999999999</v>
      </c>
      <c r="CS387">
        <v>104.67100000000001</v>
      </c>
    </row>
    <row r="388" spans="1:97" x14ac:dyDescent="0.25">
      <c r="A388">
        <v>372</v>
      </c>
      <c r="B388">
        <v>1591807076.4000001</v>
      </c>
      <c r="C388">
        <v>21641.700000047698</v>
      </c>
      <c r="D388" t="s">
        <v>1096</v>
      </c>
      <c r="E388" t="s">
        <v>1097</v>
      </c>
      <c r="F388">
        <v>1591807067.7709701</v>
      </c>
      <c r="G388">
        <f t="shared" si="145"/>
        <v>2.9665313407195262E-4</v>
      </c>
      <c r="H388">
        <f t="shared" si="146"/>
        <v>-3.5191215917195335</v>
      </c>
      <c r="I388">
        <f t="shared" si="147"/>
        <v>412.264935483871</v>
      </c>
      <c r="J388">
        <f t="shared" si="148"/>
        <v>780.24237660786525</v>
      </c>
      <c r="K388">
        <f t="shared" si="149"/>
        <v>79.464980176948828</v>
      </c>
      <c r="L388">
        <f t="shared" si="150"/>
        <v>41.987753944235905</v>
      </c>
      <c r="M388">
        <f t="shared" si="151"/>
        <v>1.4582764949140632E-2</v>
      </c>
      <c r="N388">
        <f t="shared" si="152"/>
        <v>2</v>
      </c>
      <c r="O388">
        <f t="shared" si="153"/>
        <v>1.4523950797388111E-2</v>
      </c>
      <c r="P388">
        <f t="shared" si="154"/>
        <v>9.0827336201445563E-3</v>
      </c>
      <c r="Q388">
        <f t="shared" si="155"/>
        <v>0</v>
      </c>
      <c r="R388">
        <f t="shared" si="156"/>
        <v>34.468405427048118</v>
      </c>
      <c r="S388">
        <f t="shared" si="157"/>
        <v>34.468405427048118</v>
      </c>
      <c r="T388">
        <f t="shared" si="158"/>
        <v>5.4842069059752276</v>
      </c>
      <c r="U388">
        <f t="shared" si="159"/>
        <v>63.357187785821502</v>
      </c>
      <c r="V388">
        <f t="shared" si="160"/>
        <v>3.4956890310263971</v>
      </c>
      <c r="W388">
        <f t="shared" si="161"/>
        <v>5.5174308601630928</v>
      </c>
      <c r="X388">
        <f t="shared" si="162"/>
        <v>1.9885178749488306</v>
      </c>
      <c r="Y388">
        <f t="shared" si="163"/>
        <v>-13.08240321257311</v>
      </c>
      <c r="Z388">
        <f t="shared" si="164"/>
        <v>11.719535814603583</v>
      </c>
      <c r="AA388">
        <f t="shared" si="165"/>
        <v>1.3621451546667946</v>
      </c>
      <c r="AB388">
        <f t="shared" si="166"/>
        <v>-7.2224330273229498E-4</v>
      </c>
      <c r="AC388">
        <v>0</v>
      </c>
      <c r="AD388">
        <v>0</v>
      </c>
      <c r="AE388">
        <v>2</v>
      </c>
      <c r="AF388">
        <v>15</v>
      </c>
      <c r="AG388">
        <v>1</v>
      </c>
      <c r="AH388">
        <f t="shared" si="167"/>
        <v>1</v>
      </c>
      <c r="AI388">
        <f t="shared" si="168"/>
        <v>0</v>
      </c>
      <c r="AJ388">
        <f t="shared" si="169"/>
        <v>52429.458711341751</v>
      </c>
      <c r="AK388">
        <f t="shared" si="170"/>
        <v>0</v>
      </c>
      <c r="AL388">
        <f t="shared" si="171"/>
        <v>0</v>
      </c>
      <c r="AM388">
        <f t="shared" si="172"/>
        <v>0.49</v>
      </c>
      <c r="AN388">
        <f t="shared" si="173"/>
        <v>0.39</v>
      </c>
      <c r="AO388">
        <v>6.66</v>
      </c>
      <c r="AP388">
        <v>0.5</v>
      </c>
      <c r="AQ388" t="s">
        <v>192</v>
      </c>
      <c r="AR388">
        <v>1591807067.7709701</v>
      </c>
      <c r="AS388">
        <v>412.264935483871</v>
      </c>
      <c r="AT388">
        <v>410.00264516128999</v>
      </c>
      <c r="AU388">
        <v>34.323103225806499</v>
      </c>
      <c r="AV388">
        <v>34.132312903225802</v>
      </c>
      <c r="AW388">
        <v>999.99693548387097</v>
      </c>
      <c r="AX388">
        <v>101.692451612903</v>
      </c>
      <c r="AY388">
        <v>0.15408038709677399</v>
      </c>
      <c r="AZ388">
        <v>34.5770967741935</v>
      </c>
      <c r="BA388">
        <v>999.9</v>
      </c>
      <c r="BB388">
        <v>999.9</v>
      </c>
      <c r="BC388">
        <v>9996.4280645161307</v>
      </c>
      <c r="BD388">
        <v>0</v>
      </c>
      <c r="BE388">
        <v>0.282605</v>
      </c>
      <c r="BF388">
        <v>1591807019.9000001</v>
      </c>
      <c r="BG388" t="s">
        <v>1087</v>
      </c>
      <c r="BH388">
        <v>63</v>
      </c>
      <c r="BI388">
        <v>-2.14</v>
      </c>
      <c r="BJ388">
        <v>0.13900000000000001</v>
      </c>
      <c r="BK388">
        <v>410</v>
      </c>
      <c r="BL388">
        <v>34</v>
      </c>
      <c r="BM388">
        <v>0.45</v>
      </c>
      <c r="BN388">
        <v>0.14000000000000001</v>
      </c>
      <c r="BO388">
        <v>2.2619845238095202</v>
      </c>
      <c r="BP388">
        <v>-5.7228263511886097E-2</v>
      </c>
      <c r="BQ388">
        <v>2.2831424689332701E-2</v>
      </c>
      <c r="BR388">
        <v>1</v>
      </c>
      <c r="BS388">
        <v>0.18963057142857101</v>
      </c>
      <c r="BT388">
        <v>2.9743586419251199E-2</v>
      </c>
      <c r="BU388">
        <v>3.0824587676758601E-3</v>
      </c>
      <c r="BV388">
        <v>1</v>
      </c>
      <c r="BW388">
        <v>2</v>
      </c>
      <c r="BX388">
        <v>2</v>
      </c>
      <c r="BY388" t="s">
        <v>197</v>
      </c>
      <c r="BZ388">
        <v>100</v>
      </c>
      <c r="CA388">
        <v>100</v>
      </c>
      <c r="CB388">
        <v>-2.14</v>
      </c>
      <c r="CC388">
        <v>0.13900000000000001</v>
      </c>
      <c r="CD388">
        <v>2</v>
      </c>
      <c r="CE388">
        <v>1069.02</v>
      </c>
      <c r="CF388">
        <v>715.68</v>
      </c>
      <c r="CG388">
        <v>35.998899999999999</v>
      </c>
      <c r="CH388">
        <v>38.4495</v>
      </c>
      <c r="CI388">
        <v>30.0002</v>
      </c>
      <c r="CJ388">
        <v>38.305599999999998</v>
      </c>
      <c r="CK388">
        <v>38.357199999999999</v>
      </c>
      <c r="CL388">
        <v>31.075099999999999</v>
      </c>
      <c r="CM388">
        <v>-30</v>
      </c>
      <c r="CN388">
        <v>-30</v>
      </c>
      <c r="CO388">
        <v>36</v>
      </c>
      <c r="CP388">
        <v>410</v>
      </c>
      <c r="CQ388">
        <v>20</v>
      </c>
      <c r="CR388">
        <v>97.471800000000002</v>
      </c>
      <c r="CS388">
        <v>104.67100000000001</v>
      </c>
    </row>
    <row r="389" spans="1:97" x14ac:dyDescent="0.25">
      <c r="A389">
        <v>373</v>
      </c>
      <c r="B389">
        <v>1591813849</v>
      </c>
      <c r="C389">
        <v>28414.299999952302</v>
      </c>
      <c r="D389" t="s">
        <v>1099</v>
      </c>
      <c r="E389" t="s">
        <v>1100</v>
      </c>
      <c r="F389">
        <v>1591813841</v>
      </c>
      <c r="G389">
        <f t="shared" si="145"/>
        <v>4.3148074637451832E-4</v>
      </c>
      <c r="H389">
        <f t="shared" si="146"/>
        <v>-4.2818581990568596</v>
      </c>
      <c r="I389">
        <f t="shared" si="147"/>
        <v>411.91374193548398</v>
      </c>
      <c r="J389">
        <f t="shared" si="148"/>
        <v>1002.8048565286657</v>
      </c>
      <c r="K389">
        <f t="shared" si="149"/>
        <v>102.07849839225926</v>
      </c>
      <c r="L389">
        <f t="shared" si="150"/>
        <v>41.92992880934343</v>
      </c>
      <c r="M389">
        <f t="shared" si="151"/>
        <v>1.079550488424629E-2</v>
      </c>
      <c r="N389">
        <f t="shared" si="152"/>
        <v>2</v>
      </c>
      <c r="O389">
        <f t="shared" si="153"/>
        <v>1.0763236339220566E-2</v>
      </c>
      <c r="P389">
        <f t="shared" si="154"/>
        <v>6.7299138241520189E-3</v>
      </c>
      <c r="Q389">
        <f t="shared" si="155"/>
        <v>0</v>
      </c>
      <c r="R389">
        <f t="shared" si="156"/>
        <v>39.517950016217718</v>
      </c>
      <c r="S389">
        <f t="shared" si="157"/>
        <v>39.517950016217718</v>
      </c>
      <c r="T389">
        <f t="shared" si="158"/>
        <v>7.2248495115850497</v>
      </c>
      <c r="U389">
        <f t="shared" si="159"/>
        <v>46.064111190232246</v>
      </c>
      <c r="V389">
        <f t="shared" si="160"/>
        <v>3.3562223753885316</v>
      </c>
      <c r="W389">
        <f t="shared" si="161"/>
        <v>7.2859809701488576</v>
      </c>
      <c r="X389">
        <f t="shared" si="162"/>
        <v>3.8686271361965181</v>
      </c>
      <c r="Y389">
        <f t="shared" si="163"/>
        <v>-19.028300915116258</v>
      </c>
      <c r="Z389">
        <f t="shared" si="164"/>
        <v>16.956713528759281</v>
      </c>
      <c r="AA389">
        <f t="shared" si="165"/>
        <v>2.0700250243141589</v>
      </c>
      <c r="AB389">
        <f t="shared" si="166"/>
        <v>-1.5623620428186769E-3</v>
      </c>
      <c r="AC389">
        <v>0</v>
      </c>
      <c r="AD389">
        <v>0</v>
      </c>
      <c r="AE389">
        <v>2</v>
      </c>
      <c r="AF389">
        <v>20</v>
      </c>
      <c r="AG389">
        <v>2</v>
      </c>
      <c r="AH389">
        <f t="shared" si="167"/>
        <v>1</v>
      </c>
      <c r="AI389">
        <f t="shared" si="168"/>
        <v>0</v>
      </c>
      <c r="AJ389">
        <f t="shared" si="169"/>
        <v>51558.805975907562</v>
      </c>
      <c r="AK389">
        <f t="shared" si="170"/>
        <v>0</v>
      </c>
      <c r="AL389">
        <f t="shared" si="171"/>
        <v>0</v>
      </c>
      <c r="AM389">
        <f t="shared" si="172"/>
        <v>0.49</v>
      </c>
      <c r="AN389">
        <f t="shared" si="173"/>
        <v>0.39</v>
      </c>
      <c r="AO389">
        <v>4.63</v>
      </c>
      <c r="AP389">
        <v>0.5</v>
      </c>
      <c r="AQ389" t="s">
        <v>192</v>
      </c>
      <c r="AR389">
        <v>1591813841</v>
      </c>
      <c r="AS389">
        <v>411.91374193548398</v>
      </c>
      <c r="AT389">
        <v>410.01354838709699</v>
      </c>
      <c r="AU389">
        <v>32.9710580645161</v>
      </c>
      <c r="AV389">
        <v>32.777870967741897</v>
      </c>
      <c r="AW389">
        <v>1000.00867741935</v>
      </c>
      <c r="AX389">
        <v>101.63512903225801</v>
      </c>
      <c r="AY389">
        <v>0.15785464516129</v>
      </c>
      <c r="AZ389">
        <v>39.675212903225798</v>
      </c>
      <c r="BA389">
        <v>999.9</v>
      </c>
      <c r="BB389">
        <v>999.9</v>
      </c>
      <c r="BC389">
        <v>9999.1116129032307</v>
      </c>
      <c r="BD389">
        <v>0</v>
      </c>
      <c r="BE389">
        <v>0.282605</v>
      </c>
      <c r="BF389">
        <v>1591813828</v>
      </c>
      <c r="BG389" t="s">
        <v>1101</v>
      </c>
      <c r="BH389">
        <v>64</v>
      </c>
      <c r="BI389">
        <v>-2.1970000000000001</v>
      </c>
      <c r="BJ389">
        <v>8.7999999999999995E-2</v>
      </c>
      <c r="BK389">
        <v>410</v>
      </c>
      <c r="BL389">
        <v>33</v>
      </c>
      <c r="BM389">
        <v>0.33</v>
      </c>
      <c r="BN389">
        <v>0.12</v>
      </c>
      <c r="BO389">
        <v>1.5587524014285701</v>
      </c>
      <c r="BP389">
        <v>4.6541002003727598</v>
      </c>
      <c r="BQ389">
        <v>0.64508501875944901</v>
      </c>
      <c r="BR389">
        <v>0</v>
      </c>
      <c r="BS389">
        <v>0.15836726666666701</v>
      </c>
      <c r="BT389">
        <v>0.47810261108596203</v>
      </c>
      <c r="BU389">
        <v>6.5471230065213007E-2</v>
      </c>
      <c r="BV389">
        <v>0</v>
      </c>
      <c r="BW389">
        <v>0</v>
      </c>
      <c r="BX389">
        <v>2</v>
      </c>
      <c r="BY389" t="s">
        <v>194</v>
      </c>
      <c r="BZ389">
        <v>100</v>
      </c>
      <c r="CA389">
        <v>100</v>
      </c>
      <c r="CB389">
        <v>-2.1970000000000001</v>
      </c>
      <c r="CC389">
        <v>8.7999999999999995E-2</v>
      </c>
      <c r="CD389">
        <v>2</v>
      </c>
      <c r="CE389">
        <v>1064.18</v>
      </c>
      <c r="CF389">
        <v>698.80200000000002</v>
      </c>
      <c r="CG389">
        <v>42.997199999999999</v>
      </c>
      <c r="CH389">
        <v>39.485700000000001</v>
      </c>
      <c r="CI389">
        <v>30.0014</v>
      </c>
      <c r="CJ389">
        <v>38.991599999999998</v>
      </c>
      <c r="CK389">
        <v>39.048299999999998</v>
      </c>
      <c r="CL389">
        <v>31.170400000000001</v>
      </c>
      <c r="CM389">
        <v>-30</v>
      </c>
      <c r="CN389">
        <v>-30</v>
      </c>
      <c r="CO389">
        <v>43</v>
      </c>
      <c r="CP389">
        <v>410</v>
      </c>
      <c r="CQ389">
        <v>20</v>
      </c>
      <c r="CR389">
        <v>97.378500000000003</v>
      </c>
      <c r="CS389">
        <v>104.492</v>
      </c>
    </row>
    <row r="390" spans="1:97" x14ac:dyDescent="0.25">
      <c r="A390">
        <v>374</v>
      </c>
      <c r="B390">
        <v>1591813854.0999999</v>
      </c>
      <c r="C390">
        <v>28419.399999856902</v>
      </c>
      <c r="D390" t="s">
        <v>1102</v>
      </c>
      <c r="E390" t="s">
        <v>1103</v>
      </c>
      <c r="F390">
        <v>1591813845.6483901</v>
      </c>
      <c r="G390">
        <f t="shared" si="145"/>
        <v>4.3423824068303756E-4</v>
      </c>
      <c r="H390">
        <f t="shared" si="146"/>
        <v>-4.2848456548192164</v>
      </c>
      <c r="I390">
        <f t="shared" si="147"/>
        <v>411.90699999999998</v>
      </c>
      <c r="J390">
        <f t="shared" si="148"/>
        <v>999.30203338668662</v>
      </c>
      <c r="K390">
        <f t="shared" si="149"/>
        <v>101.72247323007218</v>
      </c>
      <c r="L390">
        <f t="shared" si="150"/>
        <v>41.929464146867971</v>
      </c>
      <c r="M390">
        <f t="shared" si="151"/>
        <v>1.0864849278223706E-2</v>
      </c>
      <c r="N390">
        <f t="shared" si="152"/>
        <v>2</v>
      </c>
      <c r="O390">
        <f t="shared" si="153"/>
        <v>1.0832165528473974E-2</v>
      </c>
      <c r="P390">
        <f t="shared" si="154"/>
        <v>6.7730317158695708E-3</v>
      </c>
      <c r="Q390">
        <f t="shared" si="155"/>
        <v>0</v>
      </c>
      <c r="R390">
        <f t="shared" si="156"/>
        <v>39.518409743483986</v>
      </c>
      <c r="S390">
        <f t="shared" si="157"/>
        <v>39.518409743483986</v>
      </c>
      <c r="T390">
        <f t="shared" si="158"/>
        <v>7.2250275673124884</v>
      </c>
      <c r="U390">
        <f t="shared" si="159"/>
        <v>46.063459836491546</v>
      </c>
      <c r="V390">
        <f t="shared" si="160"/>
        <v>3.3564381196993875</v>
      </c>
      <c r="W390">
        <f t="shared" si="161"/>
        <v>7.2865523597522133</v>
      </c>
      <c r="X390">
        <f t="shared" si="162"/>
        <v>3.8685894476131009</v>
      </c>
      <c r="Y390">
        <f t="shared" si="163"/>
        <v>-19.149906414121958</v>
      </c>
      <c r="Z390">
        <f t="shared" si="164"/>
        <v>17.065053883095025</v>
      </c>
      <c r="AA390">
        <f t="shared" si="165"/>
        <v>2.0832701291868734</v>
      </c>
      <c r="AB390">
        <f t="shared" si="166"/>
        <v>-1.5824018400607542E-3</v>
      </c>
      <c r="AC390">
        <v>0</v>
      </c>
      <c r="AD390">
        <v>0</v>
      </c>
      <c r="AE390">
        <v>2</v>
      </c>
      <c r="AF390">
        <v>21</v>
      </c>
      <c r="AG390">
        <v>2</v>
      </c>
      <c r="AH390">
        <f t="shared" si="167"/>
        <v>1</v>
      </c>
      <c r="AI390">
        <f t="shared" si="168"/>
        <v>0</v>
      </c>
      <c r="AJ390">
        <f t="shared" si="169"/>
        <v>51574.239399341845</v>
      </c>
      <c r="AK390">
        <f t="shared" si="170"/>
        <v>0</v>
      </c>
      <c r="AL390">
        <f t="shared" si="171"/>
        <v>0</v>
      </c>
      <c r="AM390">
        <f t="shared" si="172"/>
        <v>0.49</v>
      </c>
      <c r="AN390">
        <f t="shared" si="173"/>
        <v>0.39</v>
      </c>
      <c r="AO390">
        <v>4.63</v>
      </c>
      <c r="AP390">
        <v>0.5</v>
      </c>
      <c r="AQ390" t="s">
        <v>192</v>
      </c>
      <c r="AR390">
        <v>1591813845.6483901</v>
      </c>
      <c r="AS390">
        <v>411.90699999999998</v>
      </c>
      <c r="AT390">
        <v>410.00593548387099</v>
      </c>
      <c r="AU390">
        <v>32.973003225806501</v>
      </c>
      <c r="AV390">
        <v>32.778580645161298</v>
      </c>
      <c r="AW390">
        <v>1000.00219354839</v>
      </c>
      <c r="AX390">
        <v>101.635580645161</v>
      </c>
      <c r="AY390">
        <v>0.15794106451612899</v>
      </c>
      <c r="AZ390">
        <v>39.676677419354803</v>
      </c>
      <c r="BA390">
        <v>999.9</v>
      </c>
      <c r="BB390">
        <v>999.9</v>
      </c>
      <c r="BC390">
        <v>10002.234838709701</v>
      </c>
      <c r="BD390">
        <v>0</v>
      </c>
      <c r="BE390">
        <v>0.282605</v>
      </c>
      <c r="BF390">
        <v>1591813828</v>
      </c>
      <c r="BG390" t="s">
        <v>1101</v>
      </c>
      <c r="BH390">
        <v>64</v>
      </c>
      <c r="BI390">
        <v>-2.1970000000000001</v>
      </c>
      <c r="BJ390">
        <v>8.7999999999999995E-2</v>
      </c>
      <c r="BK390">
        <v>410</v>
      </c>
      <c r="BL390">
        <v>33</v>
      </c>
      <c r="BM390">
        <v>0.33</v>
      </c>
      <c r="BN390">
        <v>0.12</v>
      </c>
      <c r="BO390">
        <v>1.89547833333333</v>
      </c>
      <c r="BP390">
        <v>0.106561971516363</v>
      </c>
      <c r="BQ390">
        <v>4.1844033022680499E-2</v>
      </c>
      <c r="BR390">
        <v>0</v>
      </c>
      <c r="BS390">
        <v>0.19335495238095199</v>
      </c>
      <c r="BT390">
        <v>2.4978802416460898E-2</v>
      </c>
      <c r="BU390">
        <v>4.6600882525486501E-3</v>
      </c>
      <c r="BV390">
        <v>1</v>
      </c>
      <c r="BW390">
        <v>1</v>
      </c>
      <c r="BX390">
        <v>2</v>
      </c>
      <c r="BY390" t="s">
        <v>200</v>
      </c>
      <c r="BZ390">
        <v>100</v>
      </c>
      <c r="CA390">
        <v>100</v>
      </c>
      <c r="CB390">
        <v>-2.1970000000000001</v>
      </c>
      <c r="CC390">
        <v>8.7999999999999995E-2</v>
      </c>
      <c r="CD390">
        <v>2</v>
      </c>
      <c r="CE390">
        <v>1063.18</v>
      </c>
      <c r="CF390">
        <v>698.86800000000005</v>
      </c>
      <c r="CG390">
        <v>42.997300000000003</v>
      </c>
      <c r="CH390">
        <v>39.500399999999999</v>
      </c>
      <c r="CI390">
        <v>30.001300000000001</v>
      </c>
      <c r="CJ390">
        <v>39.006700000000002</v>
      </c>
      <c r="CK390">
        <v>39.063400000000001</v>
      </c>
      <c r="CL390">
        <v>31.171199999999999</v>
      </c>
      <c r="CM390">
        <v>-30</v>
      </c>
      <c r="CN390">
        <v>-30</v>
      </c>
      <c r="CO390">
        <v>43</v>
      </c>
      <c r="CP390">
        <v>410</v>
      </c>
      <c r="CQ390">
        <v>20</v>
      </c>
      <c r="CR390">
        <v>97.376300000000001</v>
      </c>
      <c r="CS390">
        <v>104.49</v>
      </c>
    </row>
    <row r="391" spans="1:97" x14ac:dyDescent="0.25">
      <c r="A391">
        <v>375</v>
      </c>
      <c r="B391">
        <v>1591813859</v>
      </c>
      <c r="C391">
        <v>28424.299999952302</v>
      </c>
      <c r="D391" t="s">
        <v>1104</v>
      </c>
      <c r="E391" t="s">
        <v>1105</v>
      </c>
      <c r="F391">
        <v>1591813850.43871</v>
      </c>
      <c r="G391">
        <f t="shared" si="145"/>
        <v>4.3824668596399821E-4</v>
      </c>
      <c r="H391">
        <f t="shared" si="146"/>
        <v>-4.2837203647971442</v>
      </c>
      <c r="I391">
        <f t="shared" si="147"/>
        <v>411.901322580645</v>
      </c>
      <c r="J391">
        <f t="shared" si="148"/>
        <v>993.53221099259815</v>
      </c>
      <c r="K391">
        <f t="shared" si="149"/>
        <v>101.13506695614511</v>
      </c>
      <c r="L391">
        <f t="shared" si="150"/>
        <v>41.928854824847356</v>
      </c>
      <c r="M391">
        <f t="shared" si="151"/>
        <v>1.0965370912724004E-2</v>
      </c>
      <c r="N391">
        <f t="shared" si="152"/>
        <v>2</v>
      </c>
      <c r="O391">
        <f t="shared" si="153"/>
        <v>1.0932080585194535E-2</v>
      </c>
      <c r="P391">
        <f t="shared" si="154"/>
        <v>6.8355328951609107E-3</v>
      </c>
      <c r="Q391">
        <f t="shared" si="155"/>
        <v>0</v>
      </c>
      <c r="R391">
        <f t="shared" si="156"/>
        <v>39.5191394654844</v>
      </c>
      <c r="S391">
        <f t="shared" si="157"/>
        <v>39.5191394654844</v>
      </c>
      <c r="T391">
        <f t="shared" si="158"/>
        <v>7.2253102017842474</v>
      </c>
      <c r="U391">
        <f t="shared" si="159"/>
        <v>46.061758618710371</v>
      </c>
      <c r="V391">
        <f t="shared" si="160"/>
        <v>3.3567078216808173</v>
      </c>
      <c r="W391">
        <f t="shared" si="161"/>
        <v>7.2874069995176347</v>
      </c>
      <c r="X391">
        <f t="shared" si="162"/>
        <v>3.8686023801034302</v>
      </c>
      <c r="Y391">
        <f t="shared" si="163"/>
        <v>-19.326678851012321</v>
      </c>
      <c r="Z391">
        <f t="shared" si="164"/>
        <v>17.222541680063181</v>
      </c>
      <c r="AA391">
        <f t="shared" si="165"/>
        <v>2.1025254098363351</v>
      </c>
      <c r="AB391">
        <f t="shared" si="166"/>
        <v>-1.6117611128052545E-3</v>
      </c>
      <c r="AC391">
        <v>0</v>
      </c>
      <c r="AD391">
        <v>0</v>
      </c>
      <c r="AE391">
        <v>2</v>
      </c>
      <c r="AF391">
        <v>20</v>
      </c>
      <c r="AG391">
        <v>2</v>
      </c>
      <c r="AH391">
        <f t="shared" si="167"/>
        <v>1</v>
      </c>
      <c r="AI391">
        <f t="shared" si="168"/>
        <v>0</v>
      </c>
      <c r="AJ391">
        <f t="shared" si="169"/>
        <v>51576.479424606929</v>
      </c>
      <c r="AK391">
        <f t="shared" si="170"/>
        <v>0</v>
      </c>
      <c r="AL391">
        <f t="shared" si="171"/>
        <v>0</v>
      </c>
      <c r="AM391">
        <f t="shared" si="172"/>
        <v>0.49</v>
      </c>
      <c r="AN391">
        <f t="shared" si="173"/>
        <v>0.39</v>
      </c>
      <c r="AO391">
        <v>4.63</v>
      </c>
      <c r="AP391">
        <v>0.5</v>
      </c>
      <c r="AQ391" t="s">
        <v>192</v>
      </c>
      <c r="AR391">
        <v>1591813850.43871</v>
      </c>
      <c r="AS391">
        <v>411.901322580645</v>
      </c>
      <c r="AT391">
        <v>410.00154838709699</v>
      </c>
      <c r="AU391">
        <v>32.975677419354803</v>
      </c>
      <c r="AV391">
        <v>32.779461290322601</v>
      </c>
      <c r="AW391">
        <v>1000.00535483871</v>
      </c>
      <c r="AX391">
        <v>101.635419354839</v>
      </c>
      <c r="AY391">
        <v>0.15802612903225799</v>
      </c>
      <c r="AZ391">
        <v>39.678867741935498</v>
      </c>
      <c r="BA391">
        <v>999.9</v>
      </c>
      <c r="BB391">
        <v>999.9</v>
      </c>
      <c r="BC391">
        <v>10002.777419354799</v>
      </c>
      <c r="BD391">
        <v>0</v>
      </c>
      <c r="BE391">
        <v>0.282605</v>
      </c>
      <c r="BF391">
        <v>1591813828</v>
      </c>
      <c r="BG391" t="s">
        <v>1101</v>
      </c>
      <c r="BH391">
        <v>64</v>
      </c>
      <c r="BI391">
        <v>-2.1970000000000001</v>
      </c>
      <c r="BJ391">
        <v>8.7999999999999995E-2</v>
      </c>
      <c r="BK391">
        <v>410</v>
      </c>
      <c r="BL391">
        <v>33</v>
      </c>
      <c r="BM391">
        <v>0.33</v>
      </c>
      <c r="BN391">
        <v>0.12</v>
      </c>
      <c r="BO391">
        <v>1.9016235714285701</v>
      </c>
      <c r="BP391">
        <v>3.63439548079953E-2</v>
      </c>
      <c r="BQ391">
        <v>1.7798977474834301E-2</v>
      </c>
      <c r="BR391">
        <v>1</v>
      </c>
      <c r="BS391">
        <v>0.19549483333333301</v>
      </c>
      <c r="BT391">
        <v>2.44835677245131E-2</v>
      </c>
      <c r="BU391">
        <v>2.6737776193873201E-3</v>
      </c>
      <c r="BV391">
        <v>1</v>
      </c>
      <c r="BW391">
        <v>2</v>
      </c>
      <c r="BX391">
        <v>2</v>
      </c>
      <c r="BY391" t="s">
        <v>197</v>
      </c>
      <c r="BZ391">
        <v>100</v>
      </c>
      <c r="CA391">
        <v>100</v>
      </c>
      <c r="CB391">
        <v>-2.1970000000000001</v>
      </c>
      <c r="CC391">
        <v>8.7999999999999995E-2</v>
      </c>
      <c r="CD391">
        <v>2</v>
      </c>
      <c r="CE391">
        <v>1064.0899999999999</v>
      </c>
      <c r="CF391">
        <v>699.00199999999995</v>
      </c>
      <c r="CG391">
        <v>42.996699999999997</v>
      </c>
      <c r="CH391">
        <v>39.514600000000002</v>
      </c>
      <c r="CI391">
        <v>30.001300000000001</v>
      </c>
      <c r="CJ391">
        <v>39.021900000000002</v>
      </c>
      <c r="CK391">
        <v>39.078499999999998</v>
      </c>
      <c r="CL391">
        <v>31.171700000000001</v>
      </c>
      <c r="CM391">
        <v>-30</v>
      </c>
      <c r="CN391">
        <v>-30</v>
      </c>
      <c r="CO391">
        <v>43</v>
      </c>
      <c r="CP391">
        <v>410</v>
      </c>
      <c r="CQ391">
        <v>20</v>
      </c>
      <c r="CR391">
        <v>97.3733</v>
      </c>
      <c r="CS391">
        <v>104.48699999999999</v>
      </c>
    </row>
    <row r="392" spans="1:97" x14ac:dyDescent="0.25">
      <c r="A392">
        <v>376</v>
      </c>
      <c r="B392">
        <v>1591813864</v>
      </c>
      <c r="C392">
        <v>28429.299999952302</v>
      </c>
      <c r="D392" t="s">
        <v>1106</v>
      </c>
      <c r="E392" t="s">
        <v>1107</v>
      </c>
      <c r="F392">
        <v>1591813855.3741901</v>
      </c>
      <c r="G392">
        <f t="shared" si="145"/>
        <v>4.4089787929226806E-4</v>
      </c>
      <c r="H392">
        <f t="shared" si="146"/>
        <v>-4.2990146358153032</v>
      </c>
      <c r="I392">
        <f t="shared" si="147"/>
        <v>411.90312903225799</v>
      </c>
      <c r="J392">
        <f t="shared" si="148"/>
        <v>992.07748489093649</v>
      </c>
      <c r="K392">
        <f t="shared" si="149"/>
        <v>100.98663747484963</v>
      </c>
      <c r="L392">
        <f t="shared" si="150"/>
        <v>41.928894264654907</v>
      </c>
      <c r="M392">
        <f t="shared" si="151"/>
        <v>1.1031094220174261E-2</v>
      </c>
      <c r="N392">
        <f t="shared" si="152"/>
        <v>2</v>
      </c>
      <c r="O392">
        <f t="shared" si="153"/>
        <v>1.0997404293106928E-2</v>
      </c>
      <c r="P392">
        <f t="shared" si="154"/>
        <v>6.876395962533699E-3</v>
      </c>
      <c r="Q392">
        <f t="shared" si="155"/>
        <v>0</v>
      </c>
      <c r="R392">
        <f t="shared" si="156"/>
        <v>39.520392909361831</v>
      </c>
      <c r="S392">
        <f t="shared" si="157"/>
        <v>39.520392909361831</v>
      </c>
      <c r="T392">
        <f t="shared" si="158"/>
        <v>7.2257957055442414</v>
      </c>
      <c r="U392">
        <f t="shared" si="159"/>
        <v>46.059424435925216</v>
      </c>
      <c r="V392">
        <f t="shared" si="160"/>
        <v>3.3569366209050386</v>
      </c>
      <c r="W392">
        <f t="shared" si="161"/>
        <v>7.2882730559844138</v>
      </c>
      <c r="X392">
        <f t="shared" si="162"/>
        <v>3.8688590846392028</v>
      </c>
      <c r="Y392">
        <f t="shared" si="163"/>
        <v>-19.443596476789022</v>
      </c>
      <c r="Z392">
        <f t="shared" si="164"/>
        <v>17.32669006355114</v>
      </c>
      <c r="AA392">
        <f t="shared" si="165"/>
        <v>2.1152750800570721</v>
      </c>
      <c r="AB392">
        <f t="shared" si="166"/>
        <v>-1.6313331808106568E-3</v>
      </c>
      <c r="AC392">
        <v>0</v>
      </c>
      <c r="AD392">
        <v>0</v>
      </c>
      <c r="AE392">
        <v>2</v>
      </c>
      <c r="AF392">
        <v>19</v>
      </c>
      <c r="AG392">
        <v>2</v>
      </c>
      <c r="AH392">
        <f t="shared" si="167"/>
        <v>1</v>
      </c>
      <c r="AI392">
        <f t="shared" si="168"/>
        <v>0</v>
      </c>
      <c r="AJ392">
        <f t="shared" si="169"/>
        <v>51574.720515223111</v>
      </c>
      <c r="AK392">
        <f t="shared" si="170"/>
        <v>0</v>
      </c>
      <c r="AL392">
        <f t="shared" si="171"/>
        <v>0</v>
      </c>
      <c r="AM392">
        <f t="shared" si="172"/>
        <v>0.49</v>
      </c>
      <c r="AN392">
        <f t="shared" si="173"/>
        <v>0.39</v>
      </c>
      <c r="AO392">
        <v>4.63</v>
      </c>
      <c r="AP392">
        <v>0.5</v>
      </c>
      <c r="AQ392" t="s">
        <v>192</v>
      </c>
      <c r="AR392">
        <v>1591813855.3741901</v>
      </c>
      <c r="AS392">
        <v>411.90312903225799</v>
      </c>
      <c r="AT392">
        <v>409.99677419354799</v>
      </c>
      <c r="AU392">
        <v>32.978038709677399</v>
      </c>
      <c r="AV392">
        <v>32.780635483871002</v>
      </c>
      <c r="AW392">
        <v>1000.00251612903</v>
      </c>
      <c r="AX392">
        <v>101.635032258065</v>
      </c>
      <c r="AY392">
        <v>0.15806254838709699</v>
      </c>
      <c r="AZ392">
        <v>39.681087096774199</v>
      </c>
      <c r="BA392">
        <v>999.9</v>
      </c>
      <c r="BB392">
        <v>999.9</v>
      </c>
      <c r="BC392">
        <v>10002.535483871001</v>
      </c>
      <c r="BD392">
        <v>0</v>
      </c>
      <c r="BE392">
        <v>0.282605</v>
      </c>
      <c r="BF392">
        <v>1591813828</v>
      </c>
      <c r="BG392" t="s">
        <v>1101</v>
      </c>
      <c r="BH392">
        <v>64</v>
      </c>
      <c r="BI392">
        <v>-2.1970000000000001</v>
      </c>
      <c r="BJ392">
        <v>8.7999999999999995E-2</v>
      </c>
      <c r="BK392">
        <v>410</v>
      </c>
      <c r="BL392">
        <v>33</v>
      </c>
      <c r="BM392">
        <v>0.33</v>
      </c>
      <c r="BN392">
        <v>0.12</v>
      </c>
      <c r="BO392">
        <v>1.90300571428571</v>
      </c>
      <c r="BP392">
        <v>5.5633580274483098E-2</v>
      </c>
      <c r="BQ392">
        <v>1.79859383094335E-2</v>
      </c>
      <c r="BR392">
        <v>1</v>
      </c>
      <c r="BS392">
        <v>0.19660349999999999</v>
      </c>
      <c r="BT392">
        <v>1.53718780063217E-2</v>
      </c>
      <c r="BU392">
        <v>2.1962742288009602E-3</v>
      </c>
      <c r="BV392">
        <v>1</v>
      </c>
      <c r="BW392">
        <v>2</v>
      </c>
      <c r="BX392">
        <v>2</v>
      </c>
      <c r="BY392" t="s">
        <v>197</v>
      </c>
      <c r="BZ392">
        <v>100</v>
      </c>
      <c r="CA392">
        <v>100</v>
      </c>
      <c r="CB392">
        <v>-2.1970000000000001</v>
      </c>
      <c r="CC392">
        <v>8.7999999999999995E-2</v>
      </c>
      <c r="CD392">
        <v>2</v>
      </c>
      <c r="CE392">
        <v>1064.78</v>
      </c>
      <c r="CF392">
        <v>698.88499999999999</v>
      </c>
      <c r="CG392">
        <v>42.996200000000002</v>
      </c>
      <c r="CH392">
        <v>39.528199999999998</v>
      </c>
      <c r="CI392">
        <v>30.001100000000001</v>
      </c>
      <c r="CJ392">
        <v>39.036099999999998</v>
      </c>
      <c r="CK392">
        <v>39.093699999999998</v>
      </c>
      <c r="CL392">
        <v>31.170300000000001</v>
      </c>
      <c r="CM392">
        <v>-30</v>
      </c>
      <c r="CN392">
        <v>-30</v>
      </c>
      <c r="CO392">
        <v>43</v>
      </c>
      <c r="CP392">
        <v>410</v>
      </c>
      <c r="CQ392">
        <v>20</v>
      </c>
      <c r="CR392">
        <v>97.373199999999997</v>
      </c>
      <c r="CS392">
        <v>104.48399999999999</v>
      </c>
    </row>
    <row r="393" spans="1:97" x14ac:dyDescent="0.25">
      <c r="A393">
        <v>377</v>
      </c>
      <c r="B393">
        <v>1591813869</v>
      </c>
      <c r="C393">
        <v>28434.299999952302</v>
      </c>
      <c r="D393" t="s">
        <v>1108</v>
      </c>
      <c r="E393" t="s">
        <v>1109</v>
      </c>
      <c r="F393">
        <v>1591813860.37097</v>
      </c>
      <c r="G393">
        <f t="shared" si="145"/>
        <v>4.4366702415536539E-4</v>
      </c>
      <c r="H393">
        <f t="shared" si="146"/>
        <v>-4.287000590183264</v>
      </c>
      <c r="I393">
        <f t="shared" si="147"/>
        <v>411.90038709677401</v>
      </c>
      <c r="J393">
        <f t="shared" si="148"/>
        <v>986.49921299395737</v>
      </c>
      <c r="K393">
        <f t="shared" si="149"/>
        <v>100.41861335168107</v>
      </c>
      <c r="L393">
        <f t="shared" si="150"/>
        <v>41.928533917170064</v>
      </c>
      <c r="M393">
        <f t="shared" si="151"/>
        <v>1.1102809391648472E-2</v>
      </c>
      <c r="N393">
        <f t="shared" si="152"/>
        <v>2</v>
      </c>
      <c r="O393">
        <f t="shared" si="153"/>
        <v>1.1068680723446689E-2</v>
      </c>
      <c r="P393">
        <f t="shared" si="154"/>
        <v>6.9209829821662433E-3</v>
      </c>
      <c r="Q393">
        <f t="shared" si="155"/>
        <v>0</v>
      </c>
      <c r="R393">
        <f t="shared" si="156"/>
        <v>39.518915817327667</v>
      </c>
      <c r="S393">
        <f t="shared" si="157"/>
        <v>39.518915817327667</v>
      </c>
      <c r="T393">
        <f t="shared" si="158"/>
        <v>7.2252235778069309</v>
      </c>
      <c r="U393">
        <f t="shared" si="159"/>
        <v>46.063309210718231</v>
      </c>
      <c r="V393">
        <f t="shared" si="160"/>
        <v>3.3571356727650223</v>
      </c>
      <c r="W393">
        <f t="shared" si="161"/>
        <v>7.2880905221283312</v>
      </c>
      <c r="X393">
        <f t="shared" si="162"/>
        <v>3.8680879050419086</v>
      </c>
      <c r="Y393">
        <f t="shared" si="163"/>
        <v>-19.565715765251614</v>
      </c>
      <c r="Z393">
        <f t="shared" si="164"/>
        <v>17.435522228589356</v>
      </c>
      <c r="AA393">
        <f t="shared" si="165"/>
        <v>2.1285416542028193</v>
      </c>
      <c r="AB393">
        <f t="shared" si="166"/>
        <v>-1.6518824594378145E-3</v>
      </c>
      <c r="AC393">
        <v>0</v>
      </c>
      <c r="AD393">
        <v>0</v>
      </c>
      <c r="AE393">
        <v>2</v>
      </c>
      <c r="AF393">
        <v>20</v>
      </c>
      <c r="AG393">
        <v>2</v>
      </c>
      <c r="AH393">
        <f t="shared" si="167"/>
        <v>1</v>
      </c>
      <c r="AI393">
        <f t="shared" si="168"/>
        <v>0</v>
      </c>
      <c r="AJ393">
        <f t="shared" si="169"/>
        <v>51566.450853926792</v>
      </c>
      <c r="AK393">
        <f t="shared" si="170"/>
        <v>0</v>
      </c>
      <c r="AL393">
        <f t="shared" si="171"/>
        <v>0</v>
      </c>
      <c r="AM393">
        <f t="shared" si="172"/>
        <v>0.49</v>
      </c>
      <c r="AN393">
        <f t="shared" si="173"/>
        <v>0.39</v>
      </c>
      <c r="AO393">
        <v>4.63</v>
      </c>
      <c r="AP393">
        <v>0.5</v>
      </c>
      <c r="AQ393" t="s">
        <v>192</v>
      </c>
      <c r="AR393">
        <v>1591813860.37097</v>
      </c>
      <c r="AS393">
        <v>411.90038709677401</v>
      </c>
      <c r="AT393">
        <v>410.00012903225797</v>
      </c>
      <c r="AU393">
        <v>32.980058064516101</v>
      </c>
      <c r="AV393">
        <v>32.781416129032301</v>
      </c>
      <c r="AW393">
        <v>1000.00606451613</v>
      </c>
      <c r="AX393">
        <v>101.634741935484</v>
      </c>
      <c r="AY393">
        <v>0.15815564516128999</v>
      </c>
      <c r="AZ393">
        <v>39.680619354838697</v>
      </c>
      <c r="BA393">
        <v>999.9</v>
      </c>
      <c r="BB393">
        <v>999.9</v>
      </c>
      <c r="BC393">
        <v>10000.8774193548</v>
      </c>
      <c r="BD393">
        <v>0</v>
      </c>
      <c r="BE393">
        <v>0.282605</v>
      </c>
      <c r="BF393">
        <v>1591813828</v>
      </c>
      <c r="BG393" t="s">
        <v>1101</v>
      </c>
      <c r="BH393">
        <v>64</v>
      </c>
      <c r="BI393">
        <v>-2.1970000000000001</v>
      </c>
      <c r="BJ393">
        <v>8.7999999999999995E-2</v>
      </c>
      <c r="BK393">
        <v>410</v>
      </c>
      <c r="BL393">
        <v>33</v>
      </c>
      <c r="BM393">
        <v>0.33</v>
      </c>
      <c r="BN393">
        <v>0.12</v>
      </c>
      <c r="BO393">
        <v>1.90193595238095</v>
      </c>
      <c r="BP393">
        <v>-8.5279756461623196E-2</v>
      </c>
      <c r="BQ393">
        <v>1.9786012623101701E-2</v>
      </c>
      <c r="BR393">
        <v>1</v>
      </c>
      <c r="BS393">
        <v>0.19815695238095199</v>
      </c>
      <c r="BT393">
        <v>8.7917982458179805E-3</v>
      </c>
      <c r="BU393">
        <v>1.55283852152209E-3</v>
      </c>
      <c r="BV393">
        <v>1</v>
      </c>
      <c r="BW393">
        <v>2</v>
      </c>
      <c r="BX393">
        <v>2</v>
      </c>
      <c r="BY393" t="s">
        <v>197</v>
      </c>
      <c r="BZ393">
        <v>100</v>
      </c>
      <c r="CA393">
        <v>100</v>
      </c>
      <c r="CB393">
        <v>-2.1970000000000001</v>
      </c>
      <c r="CC393">
        <v>8.7999999999999995E-2</v>
      </c>
      <c r="CD393">
        <v>2</v>
      </c>
      <c r="CE393">
        <v>1063.8699999999999</v>
      </c>
      <c r="CF393">
        <v>698.91800000000001</v>
      </c>
      <c r="CG393">
        <v>42.996099999999998</v>
      </c>
      <c r="CH393">
        <v>39.541699999999999</v>
      </c>
      <c r="CI393">
        <v>30.001200000000001</v>
      </c>
      <c r="CJ393">
        <v>39.051200000000001</v>
      </c>
      <c r="CK393">
        <v>39.107900000000001</v>
      </c>
      <c r="CL393">
        <v>31.1694</v>
      </c>
      <c r="CM393">
        <v>-30</v>
      </c>
      <c r="CN393">
        <v>-30</v>
      </c>
      <c r="CO393">
        <v>43</v>
      </c>
      <c r="CP393">
        <v>410</v>
      </c>
      <c r="CQ393">
        <v>20</v>
      </c>
      <c r="CR393">
        <v>97.371899999999997</v>
      </c>
      <c r="CS393">
        <v>104.483</v>
      </c>
    </row>
    <row r="394" spans="1:97" x14ac:dyDescent="0.25">
      <c r="A394">
        <v>378</v>
      </c>
      <c r="B394">
        <v>1591813874.0999999</v>
      </c>
      <c r="C394">
        <v>28439.399999856902</v>
      </c>
      <c r="D394" t="s">
        <v>1110</v>
      </c>
      <c r="E394" t="s">
        <v>1111</v>
      </c>
      <c r="F394">
        <v>1591813865.3741901</v>
      </c>
      <c r="G394">
        <f t="shared" si="145"/>
        <v>4.4475513433126759E-4</v>
      </c>
      <c r="H394">
        <f t="shared" si="146"/>
        <v>-4.2730230500517967</v>
      </c>
      <c r="I394">
        <f t="shared" si="147"/>
        <v>411.90006451612902</v>
      </c>
      <c r="J394">
        <f t="shared" si="148"/>
        <v>982.89974660413009</v>
      </c>
      <c r="K394">
        <f t="shared" si="149"/>
        <v>100.05199531973032</v>
      </c>
      <c r="L394">
        <f t="shared" si="150"/>
        <v>41.928409758520935</v>
      </c>
      <c r="M394">
        <f t="shared" si="151"/>
        <v>1.1133716212955976E-2</v>
      </c>
      <c r="N394">
        <f t="shared" si="152"/>
        <v>2</v>
      </c>
      <c r="O394">
        <f t="shared" si="153"/>
        <v>1.1099397589814408E-2</v>
      </c>
      <c r="P394">
        <f t="shared" si="154"/>
        <v>6.9401980170648199E-3</v>
      </c>
      <c r="Q394">
        <f t="shared" si="155"/>
        <v>0</v>
      </c>
      <c r="R394">
        <f t="shared" si="156"/>
        <v>39.51602848902121</v>
      </c>
      <c r="S394">
        <f t="shared" si="157"/>
        <v>39.51602848902121</v>
      </c>
      <c r="T394">
        <f t="shared" si="158"/>
        <v>7.2241053312509544</v>
      </c>
      <c r="U394">
        <f t="shared" si="159"/>
        <v>46.071027872330497</v>
      </c>
      <c r="V394">
        <f t="shared" si="160"/>
        <v>3.3572505119780209</v>
      </c>
      <c r="W394">
        <f t="shared" si="161"/>
        <v>7.2871187534201516</v>
      </c>
      <c r="X394">
        <f t="shared" si="162"/>
        <v>3.8668548192729335</v>
      </c>
      <c r="Y394">
        <f t="shared" si="163"/>
        <v>-19.613701424008902</v>
      </c>
      <c r="Z394">
        <f t="shared" si="164"/>
        <v>17.478328973974314</v>
      </c>
      <c r="AA394">
        <f t="shared" si="165"/>
        <v>2.133712474245713</v>
      </c>
      <c r="AB394">
        <f t="shared" si="166"/>
        <v>-1.6599757888755562E-3</v>
      </c>
      <c r="AC394">
        <v>0</v>
      </c>
      <c r="AD394">
        <v>0</v>
      </c>
      <c r="AE394">
        <v>2</v>
      </c>
      <c r="AF394">
        <v>20</v>
      </c>
      <c r="AG394">
        <v>2</v>
      </c>
      <c r="AH394">
        <f t="shared" si="167"/>
        <v>1</v>
      </c>
      <c r="AI394">
        <f t="shared" si="168"/>
        <v>0</v>
      </c>
      <c r="AJ394">
        <f t="shared" si="169"/>
        <v>51536.441150196268</v>
      </c>
      <c r="AK394">
        <f t="shared" si="170"/>
        <v>0</v>
      </c>
      <c r="AL394">
        <f t="shared" si="171"/>
        <v>0</v>
      </c>
      <c r="AM394">
        <f t="shared" si="172"/>
        <v>0.49</v>
      </c>
      <c r="AN394">
        <f t="shared" si="173"/>
        <v>0.39</v>
      </c>
      <c r="AO394">
        <v>4.63</v>
      </c>
      <c r="AP394">
        <v>0.5</v>
      </c>
      <c r="AQ394" t="s">
        <v>192</v>
      </c>
      <c r="AR394">
        <v>1591813865.3741901</v>
      </c>
      <c r="AS394">
        <v>411.90006451612902</v>
      </c>
      <c r="AT394">
        <v>410.006483870968</v>
      </c>
      <c r="AU394">
        <v>32.981258064516098</v>
      </c>
      <c r="AV394">
        <v>32.782129032258098</v>
      </c>
      <c r="AW394">
        <v>1000.00522580645</v>
      </c>
      <c r="AX394">
        <v>101.63445161290301</v>
      </c>
      <c r="AY394">
        <v>0.15822425806451601</v>
      </c>
      <c r="AZ394">
        <v>39.678129032258099</v>
      </c>
      <c r="BA394">
        <v>999.9</v>
      </c>
      <c r="BB394">
        <v>999.9</v>
      </c>
      <c r="BC394">
        <v>9994.7564516129005</v>
      </c>
      <c r="BD394">
        <v>0</v>
      </c>
      <c r="BE394">
        <v>0.282605</v>
      </c>
      <c r="BF394">
        <v>1591813828</v>
      </c>
      <c r="BG394" t="s">
        <v>1101</v>
      </c>
      <c r="BH394">
        <v>64</v>
      </c>
      <c r="BI394">
        <v>-2.1970000000000001</v>
      </c>
      <c r="BJ394">
        <v>8.7999999999999995E-2</v>
      </c>
      <c r="BK394">
        <v>410</v>
      </c>
      <c r="BL394">
        <v>33</v>
      </c>
      <c r="BM394">
        <v>0.33</v>
      </c>
      <c r="BN394">
        <v>0.12</v>
      </c>
      <c r="BO394">
        <v>1.89707404761905</v>
      </c>
      <c r="BP394">
        <v>-0.111548823398748</v>
      </c>
      <c r="BQ394">
        <v>2.12256474531934E-2</v>
      </c>
      <c r="BR394">
        <v>0</v>
      </c>
      <c r="BS394">
        <v>0.19896521428571401</v>
      </c>
      <c r="BT394">
        <v>7.1558073300360204E-3</v>
      </c>
      <c r="BU394">
        <v>1.3630668246154901E-3</v>
      </c>
      <c r="BV394">
        <v>1</v>
      </c>
      <c r="BW394">
        <v>1</v>
      </c>
      <c r="BX394">
        <v>2</v>
      </c>
      <c r="BY394" t="s">
        <v>200</v>
      </c>
      <c r="BZ394">
        <v>100</v>
      </c>
      <c r="CA394">
        <v>100</v>
      </c>
      <c r="CB394">
        <v>-2.1970000000000001</v>
      </c>
      <c r="CC394">
        <v>8.7999999999999995E-2</v>
      </c>
      <c r="CD394">
        <v>2</v>
      </c>
      <c r="CE394">
        <v>1064.06</v>
      </c>
      <c r="CF394">
        <v>699.029</v>
      </c>
      <c r="CG394">
        <v>42.996899999999997</v>
      </c>
      <c r="CH394">
        <v>39.5533</v>
      </c>
      <c r="CI394">
        <v>30.001100000000001</v>
      </c>
      <c r="CJ394">
        <v>39.0655</v>
      </c>
      <c r="CK394">
        <v>39.123100000000001</v>
      </c>
      <c r="CL394">
        <v>31.1706</v>
      </c>
      <c r="CM394">
        <v>-30</v>
      </c>
      <c r="CN394">
        <v>-30</v>
      </c>
      <c r="CO394">
        <v>43</v>
      </c>
      <c r="CP394">
        <v>410</v>
      </c>
      <c r="CQ394">
        <v>20</v>
      </c>
      <c r="CR394">
        <v>97.3703</v>
      </c>
      <c r="CS394">
        <v>104.48</v>
      </c>
    </row>
    <row r="395" spans="1:97" x14ac:dyDescent="0.25">
      <c r="A395">
        <v>379</v>
      </c>
      <c r="B395">
        <v>1591814111.5999999</v>
      </c>
      <c r="C395">
        <v>28676.899999856902</v>
      </c>
      <c r="D395" t="s">
        <v>1113</v>
      </c>
      <c r="E395" t="s">
        <v>1114</v>
      </c>
      <c r="F395">
        <v>1591814097.77742</v>
      </c>
      <c r="G395">
        <f t="shared" si="145"/>
        <v>1.6596332387887683E-4</v>
      </c>
      <c r="H395">
        <f t="shared" si="146"/>
        <v>-2.4803658170431628</v>
      </c>
      <c r="I395">
        <f t="shared" si="147"/>
        <v>414.64367741935501</v>
      </c>
      <c r="J395">
        <f t="shared" si="148"/>
        <v>1317.5207959607667</v>
      </c>
      <c r="K395">
        <f t="shared" si="149"/>
        <v>134.12139305370292</v>
      </c>
      <c r="L395">
        <f t="shared" si="150"/>
        <v>42.210026442763002</v>
      </c>
      <c r="M395">
        <f t="shared" si="151"/>
        <v>4.1448498261980066E-3</v>
      </c>
      <c r="N395">
        <f t="shared" si="152"/>
        <v>2</v>
      </c>
      <c r="O395">
        <f t="shared" si="153"/>
        <v>4.140083591298937E-3</v>
      </c>
      <c r="P395">
        <f t="shared" si="154"/>
        <v>2.587980005589715E-3</v>
      </c>
      <c r="Q395">
        <f t="shared" si="155"/>
        <v>0</v>
      </c>
      <c r="R395">
        <f t="shared" si="156"/>
        <v>39.549039033162444</v>
      </c>
      <c r="S395">
        <f t="shared" si="157"/>
        <v>39.549039033162444</v>
      </c>
      <c r="T395">
        <f t="shared" si="158"/>
        <v>7.2368990887528133</v>
      </c>
      <c r="U395">
        <f t="shared" si="159"/>
        <v>46.398136511934752</v>
      </c>
      <c r="V395">
        <f t="shared" si="160"/>
        <v>3.3686880675150057</v>
      </c>
      <c r="W395">
        <f t="shared" si="161"/>
        <v>7.2603951812773682</v>
      </c>
      <c r="X395">
        <f t="shared" si="162"/>
        <v>3.8682110212378076</v>
      </c>
      <c r="Y395">
        <f t="shared" si="163"/>
        <v>-7.3189825830584683</v>
      </c>
      <c r="Z395">
        <f t="shared" si="164"/>
        <v>6.5226214818390229</v>
      </c>
      <c r="AA395">
        <f t="shared" si="165"/>
        <v>0.79612997469433056</v>
      </c>
      <c r="AB395">
        <f t="shared" si="166"/>
        <v>-2.3112652511514398E-4</v>
      </c>
      <c r="AC395">
        <v>0</v>
      </c>
      <c r="AD395">
        <v>0</v>
      </c>
      <c r="AE395">
        <v>2</v>
      </c>
      <c r="AF395">
        <v>21</v>
      </c>
      <c r="AG395">
        <v>2</v>
      </c>
      <c r="AH395">
        <f t="shared" si="167"/>
        <v>1</v>
      </c>
      <c r="AI395">
        <f t="shared" si="168"/>
        <v>0</v>
      </c>
      <c r="AJ395">
        <f t="shared" si="169"/>
        <v>51578.895840483579</v>
      </c>
      <c r="AK395">
        <f t="shared" si="170"/>
        <v>0</v>
      </c>
      <c r="AL395">
        <f t="shared" si="171"/>
        <v>0</v>
      </c>
      <c r="AM395">
        <f t="shared" si="172"/>
        <v>0.49</v>
      </c>
      <c r="AN395">
        <f t="shared" si="173"/>
        <v>0.39</v>
      </c>
      <c r="AO395">
        <v>19.260000000000002</v>
      </c>
      <c r="AP395">
        <v>0.5</v>
      </c>
      <c r="AQ395" t="s">
        <v>192</v>
      </c>
      <c r="AR395">
        <v>1591814097.77742</v>
      </c>
      <c r="AS395">
        <v>414.64367741935501</v>
      </c>
      <c r="AT395">
        <v>409.99941935483901</v>
      </c>
      <c r="AU395">
        <v>33.091787096774198</v>
      </c>
      <c r="AV395">
        <v>32.7827451612903</v>
      </c>
      <c r="AW395">
        <v>1000.0834516129</v>
      </c>
      <c r="AX395">
        <v>101.63729032258099</v>
      </c>
      <c r="AY395">
        <v>0.161021677419355</v>
      </c>
      <c r="AZ395">
        <v>39.609532258064498</v>
      </c>
      <c r="BA395">
        <v>999.9</v>
      </c>
      <c r="BB395">
        <v>999.9</v>
      </c>
      <c r="BC395">
        <v>10000.7612903226</v>
      </c>
      <c r="BD395">
        <v>0</v>
      </c>
      <c r="BE395">
        <v>0.282605</v>
      </c>
      <c r="BF395">
        <v>1591814100.0999999</v>
      </c>
      <c r="BG395" t="s">
        <v>1115</v>
      </c>
      <c r="BH395">
        <v>65</v>
      </c>
      <c r="BI395">
        <v>-2.2130000000000001</v>
      </c>
      <c r="BJ395">
        <v>5.8999999999999997E-2</v>
      </c>
      <c r="BK395">
        <v>410</v>
      </c>
      <c r="BL395">
        <v>33</v>
      </c>
      <c r="BM395">
        <v>0.4</v>
      </c>
      <c r="BN395">
        <v>0.22</v>
      </c>
      <c r="BO395">
        <v>2.3339502391428599</v>
      </c>
      <c r="BP395">
        <v>23.6534165938093</v>
      </c>
      <c r="BQ395">
        <v>2.66201887797782</v>
      </c>
      <c r="BR395">
        <v>0</v>
      </c>
      <c r="BS395">
        <v>0.15868370866666701</v>
      </c>
      <c r="BT395">
        <v>1.47561776329759</v>
      </c>
      <c r="BU395">
        <v>0.170465447210603</v>
      </c>
      <c r="BV395">
        <v>0</v>
      </c>
      <c r="BW395">
        <v>0</v>
      </c>
      <c r="BX395">
        <v>2</v>
      </c>
      <c r="BY395" t="s">
        <v>194</v>
      </c>
      <c r="BZ395">
        <v>100</v>
      </c>
      <c r="CA395">
        <v>100</v>
      </c>
      <c r="CB395">
        <v>-2.2130000000000001</v>
      </c>
      <c r="CC395">
        <v>5.8999999999999997E-2</v>
      </c>
      <c r="CD395">
        <v>2</v>
      </c>
      <c r="CE395">
        <v>1062.5899999999999</v>
      </c>
      <c r="CF395">
        <v>697.21699999999998</v>
      </c>
      <c r="CG395">
        <v>42.993000000000002</v>
      </c>
      <c r="CH395">
        <v>39.985999999999997</v>
      </c>
      <c r="CI395">
        <v>30.000800000000002</v>
      </c>
      <c r="CJ395">
        <v>39.612200000000001</v>
      </c>
      <c r="CK395">
        <v>39.660600000000002</v>
      </c>
      <c r="CL395">
        <v>31.167400000000001</v>
      </c>
      <c r="CM395">
        <v>-30</v>
      </c>
      <c r="CN395">
        <v>-30</v>
      </c>
      <c r="CO395">
        <v>43</v>
      </c>
      <c r="CP395">
        <v>410</v>
      </c>
      <c r="CQ395">
        <v>20</v>
      </c>
      <c r="CR395">
        <v>97.318899999999999</v>
      </c>
      <c r="CS395">
        <v>104.416</v>
      </c>
    </row>
    <row r="396" spans="1:97" x14ac:dyDescent="0.25">
      <c r="A396">
        <v>380</v>
      </c>
      <c r="B396">
        <v>1591814116.5999999</v>
      </c>
      <c r="C396">
        <v>28681.899999856902</v>
      </c>
      <c r="D396" t="s">
        <v>1116</v>
      </c>
      <c r="E396" t="s">
        <v>1117</v>
      </c>
      <c r="F396">
        <v>1591814108.25161</v>
      </c>
      <c r="G396">
        <f t="shared" si="145"/>
        <v>1.711019686988564E-4</v>
      </c>
      <c r="H396">
        <f t="shared" si="146"/>
        <v>-2.5846055663764922</v>
      </c>
      <c r="I396">
        <f t="shared" si="147"/>
        <v>414.85190322580598</v>
      </c>
      <c r="J396">
        <f t="shared" si="148"/>
        <v>1326.3349274812315</v>
      </c>
      <c r="K396">
        <f t="shared" si="149"/>
        <v>135.01863413096856</v>
      </c>
      <c r="L396">
        <f t="shared" si="150"/>
        <v>42.231216399127582</v>
      </c>
      <c r="M396">
        <f t="shared" si="151"/>
        <v>4.2798374277956026E-3</v>
      </c>
      <c r="N396">
        <f t="shared" si="152"/>
        <v>2</v>
      </c>
      <c r="O396">
        <f t="shared" si="153"/>
        <v>4.2747558939327081E-3</v>
      </c>
      <c r="P396">
        <f t="shared" si="154"/>
        <v>2.6721784764591533E-3</v>
      </c>
      <c r="Q396">
        <f t="shared" si="155"/>
        <v>0</v>
      </c>
      <c r="R396">
        <f t="shared" si="156"/>
        <v>39.536039478747114</v>
      </c>
      <c r="S396">
        <f t="shared" si="157"/>
        <v>39.536039478747114</v>
      </c>
      <c r="T396">
        <f t="shared" si="158"/>
        <v>7.2318585635126968</v>
      </c>
      <c r="U396">
        <f t="shared" si="159"/>
        <v>46.436029819446048</v>
      </c>
      <c r="V396">
        <f t="shared" si="160"/>
        <v>3.3694303019911009</v>
      </c>
      <c r="W396">
        <f t="shared" si="161"/>
        <v>7.2560688652587659</v>
      </c>
      <c r="X396">
        <f t="shared" si="162"/>
        <v>3.8624282615215959</v>
      </c>
      <c r="Y396">
        <f t="shared" si="163"/>
        <v>-7.5455968196195675</v>
      </c>
      <c r="Z396">
        <f t="shared" si="164"/>
        <v>6.7246564822808059</v>
      </c>
      <c r="AA396">
        <f t="shared" si="165"/>
        <v>0.82069468947366653</v>
      </c>
      <c r="AB396">
        <f t="shared" si="166"/>
        <v>-2.4564786509539971E-4</v>
      </c>
      <c r="AC396">
        <v>0</v>
      </c>
      <c r="AD396">
        <v>0</v>
      </c>
      <c r="AE396">
        <v>2</v>
      </c>
      <c r="AF396">
        <v>21</v>
      </c>
      <c r="AG396">
        <v>2</v>
      </c>
      <c r="AH396">
        <f t="shared" si="167"/>
        <v>1</v>
      </c>
      <c r="AI396">
        <f t="shared" si="168"/>
        <v>0</v>
      </c>
      <c r="AJ396">
        <f t="shared" si="169"/>
        <v>51582.03844511092</v>
      </c>
      <c r="AK396">
        <f t="shared" si="170"/>
        <v>0</v>
      </c>
      <c r="AL396">
        <f t="shared" si="171"/>
        <v>0</v>
      </c>
      <c r="AM396">
        <f t="shared" si="172"/>
        <v>0.49</v>
      </c>
      <c r="AN396">
        <f t="shared" si="173"/>
        <v>0.39</v>
      </c>
      <c r="AO396">
        <v>19.260000000000002</v>
      </c>
      <c r="AP396">
        <v>0.5</v>
      </c>
      <c r="AQ396" t="s">
        <v>192</v>
      </c>
      <c r="AR396">
        <v>1591814108.25161</v>
      </c>
      <c r="AS396">
        <v>414.85190322580598</v>
      </c>
      <c r="AT396">
        <v>410.01119354838698</v>
      </c>
      <c r="AU396">
        <v>33.099083870967704</v>
      </c>
      <c r="AV396">
        <v>32.7804838709677</v>
      </c>
      <c r="AW396">
        <v>1000.10935483871</v>
      </c>
      <c r="AX396">
        <v>101.63716129032299</v>
      </c>
      <c r="AY396">
        <v>0.16113364516129</v>
      </c>
      <c r="AZ396">
        <v>39.598406451612902</v>
      </c>
      <c r="BA396">
        <v>999.9</v>
      </c>
      <c r="BB396">
        <v>999.9</v>
      </c>
      <c r="BC396">
        <v>10001.038709677399</v>
      </c>
      <c r="BD396">
        <v>0</v>
      </c>
      <c r="BE396">
        <v>0.282605</v>
      </c>
      <c r="BF396">
        <v>1591814100.0999999</v>
      </c>
      <c r="BG396" t="s">
        <v>1115</v>
      </c>
      <c r="BH396">
        <v>65</v>
      </c>
      <c r="BI396">
        <v>-2.2130000000000001</v>
      </c>
      <c r="BJ396">
        <v>5.8999999999999997E-2</v>
      </c>
      <c r="BK396">
        <v>410</v>
      </c>
      <c r="BL396">
        <v>33</v>
      </c>
      <c r="BM396">
        <v>0.4</v>
      </c>
      <c r="BN396">
        <v>0.22</v>
      </c>
      <c r="BO396">
        <v>3.7172412352381001</v>
      </c>
      <c r="BP396">
        <v>22.746646697888401</v>
      </c>
      <c r="BQ396">
        <v>2.6028869148304001</v>
      </c>
      <c r="BR396">
        <v>0</v>
      </c>
      <c r="BS396">
        <v>0.24408389923809501</v>
      </c>
      <c r="BT396">
        <v>1.51389734864088</v>
      </c>
      <c r="BU396">
        <v>0.172496322633267</v>
      </c>
      <c r="BV396">
        <v>0</v>
      </c>
      <c r="BW396">
        <v>0</v>
      </c>
      <c r="BX396">
        <v>2</v>
      </c>
      <c r="BY396" t="s">
        <v>194</v>
      </c>
      <c r="BZ396">
        <v>100</v>
      </c>
      <c r="CA396">
        <v>100</v>
      </c>
      <c r="CB396">
        <v>-2.2130000000000001</v>
      </c>
      <c r="CC396">
        <v>5.8999999999999997E-2</v>
      </c>
      <c r="CD396">
        <v>2</v>
      </c>
      <c r="CE396">
        <v>1063.3399999999999</v>
      </c>
      <c r="CF396">
        <v>697.78700000000003</v>
      </c>
      <c r="CG396">
        <v>42.993899999999996</v>
      </c>
      <c r="CH396">
        <v>39.991100000000003</v>
      </c>
      <c r="CI396">
        <v>30.000699999999998</v>
      </c>
      <c r="CJ396">
        <v>39.615299999999998</v>
      </c>
      <c r="CK396">
        <v>39.667299999999997</v>
      </c>
      <c r="CL396">
        <v>31.1663</v>
      </c>
      <c r="CM396">
        <v>-30</v>
      </c>
      <c r="CN396">
        <v>-30</v>
      </c>
      <c r="CO396">
        <v>43</v>
      </c>
      <c r="CP396">
        <v>410</v>
      </c>
      <c r="CQ396">
        <v>20</v>
      </c>
      <c r="CR396">
        <v>97.317599999999999</v>
      </c>
      <c r="CS396">
        <v>104.414</v>
      </c>
    </row>
    <row r="397" spans="1:97" x14ac:dyDescent="0.25">
      <c r="A397">
        <v>381</v>
      </c>
      <c r="B397">
        <v>1591814121.5999999</v>
      </c>
      <c r="C397">
        <v>28686.899999856902</v>
      </c>
      <c r="D397" t="s">
        <v>1118</v>
      </c>
      <c r="E397" t="s">
        <v>1119</v>
      </c>
      <c r="F397">
        <v>1591814113.03548</v>
      </c>
      <c r="G397">
        <f t="shared" si="145"/>
        <v>2.071625986407362E-4</v>
      </c>
      <c r="H397">
        <f t="shared" si="146"/>
        <v>-3.1158378802079847</v>
      </c>
      <c r="I397">
        <f t="shared" si="147"/>
        <v>415.844870967742</v>
      </c>
      <c r="J397">
        <f t="shared" si="148"/>
        <v>1320.1678351544331</v>
      </c>
      <c r="K397">
        <f t="shared" si="149"/>
        <v>134.38989634874767</v>
      </c>
      <c r="L397">
        <f t="shared" si="150"/>
        <v>42.332003263793901</v>
      </c>
      <c r="M397">
        <f t="shared" si="151"/>
        <v>5.2010641579497948E-3</v>
      </c>
      <c r="N397">
        <f t="shared" si="152"/>
        <v>2</v>
      </c>
      <c r="O397">
        <f t="shared" si="153"/>
        <v>5.1935616776533893E-3</v>
      </c>
      <c r="P397">
        <f t="shared" si="154"/>
        <v>3.2466492002795819E-3</v>
      </c>
      <c r="Q397">
        <f t="shared" si="155"/>
        <v>0</v>
      </c>
      <c r="R397">
        <f t="shared" si="156"/>
        <v>39.518762730933496</v>
      </c>
      <c r="S397">
        <f t="shared" si="157"/>
        <v>39.518762730933496</v>
      </c>
      <c r="T397">
        <f t="shared" si="158"/>
        <v>7.2251642845114459</v>
      </c>
      <c r="U397">
        <f t="shared" si="159"/>
        <v>46.537691414773292</v>
      </c>
      <c r="V397">
        <f t="shared" si="160"/>
        <v>3.3760594134008555</v>
      </c>
      <c r="W397">
        <f t="shared" si="161"/>
        <v>7.2544625888535856</v>
      </c>
      <c r="X397">
        <f t="shared" si="162"/>
        <v>3.8491048711105904</v>
      </c>
      <c r="Y397">
        <f t="shared" si="163"/>
        <v>-9.1358706000564673</v>
      </c>
      <c r="Z397">
        <f t="shared" si="164"/>
        <v>8.1419479449895338</v>
      </c>
      <c r="AA397">
        <f t="shared" si="165"/>
        <v>0.99356256945341237</v>
      </c>
      <c r="AB397">
        <f t="shared" si="166"/>
        <v>-3.6008561352041113E-4</v>
      </c>
      <c r="AC397">
        <v>0</v>
      </c>
      <c r="AD397">
        <v>0</v>
      </c>
      <c r="AE397">
        <v>2</v>
      </c>
      <c r="AF397">
        <v>20</v>
      </c>
      <c r="AG397">
        <v>2</v>
      </c>
      <c r="AH397">
        <f t="shared" si="167"/>
        <v>1</v>
      </c>
      <c r="AI397">
        <f t="shared" si="168"/>
        <v>0</v>
      </c>
      <c r="AJ397">
        <f t="shared" si="169"/>
        <v>51584.952356300666</v>
      </c>
      <c r="AK397">
        <f t="shared" si="170"/>
        <v>0</v>
      </c>
      <c r="AL397">
        <f t="shared" si="171"/>
        <v>0</v>
      </c>
      <c r="AM397">
        <f t="shared" si="172"/>
        <v>0.49</v>
      </c>
      <c r="AN397">
        <f t="shared" si="173"/>
        <v>0.39</v>
      </c>
      <c r="AO397">
        <v>19.260000000000002</v>
      </c>
      <c r="AP397">
        <v>0.5</v>
      </c>
      <c r="AQ397" t="s">
        <v>192</v>
      </c>
      <c r="AR397">
        <v>1591814113.03548</v>
      </c>
      <c r="AS397">
        <v>415.844870967742</v>
      </c>
      <c r="AT397">
        <v>410.00980645161297</v>
      </c>
      <c r="AU397">
        <v>33.164435483871003</v>
      </c>
      <c r="AV397">
        <v>32.778680645161302</v>
      </c>
      <c r="AW397">
        <v>1000.02041935484</v>
      </c>
      <c r="AX397">
        <v>101.636387096774</v>
      </c>
      <c r="AY397">
        <v>0.161197096774194</v>
      </c>
      <c r="AZ397">
        <v>39.594274193548401</v>
      </c>
      <c r="BA397">
        <v>999.9</v>
      </c>
      <c r="BB397">
        <v>999.9</v>
      </c>
      <c r="BC397">
        <v>10001.569354838701</v>
      </c>
      <c r="BD397">
        <v>0</v>
      </c>
      <c r="BE397">
        <v>0.282605</v>
      </c>
      <c r="BF397">
        <v>1591814100.0999999</v>
      </c>
      <c r="BG397" t="s">
        <v>1115</v>
      </c>
      <c r="BH397">
        <v>65</v>
      </c>
      <c r="BI397">
        <v>-2.2130000000000001</v>
      </c>
      <c r="BJ397">
        <v>5.8999999999999997E-2</v>
      </c>
      <c r="BK397">
        <v>410</v>
      </c>
      <c r="BL397">
        <v>33</v>
      </c>
      <c r="BM397">
        <v>0.4</v>
      </c>
      <c r="BN397">
        <v>0.22</v>
      </c>
      <c r="BO397">
        <v>5.09661969547619</v>
      </c>
      <c r="BP397">
        <v>10.620958743284399</v>
      </c>
      <c r="BQ397">
        <v>1.63744409945761</v>
      </c>
      <c r="BR397">
        <v>0</v>
      </c>
      <c r="BS397">
        <v>0.33653071809523799</v>
      </c>
      <c r="BT397">
        <v>0.72063930310110802</v>
      </c>
      <c r="BU397">
        <v>0.108643354907909</v>
      </c>
      <c r="BV397">
        <v>0</v>
      </c>
      <c r="BW397">
        <v>0</v>
      </c>
      <c r="BX397">
        <v>2</v>
      </c>
      <c r="BY397" t="s">
        <v>194</v>
      </c>
      <c r="BZ397">
        <v>100</v>
      </c>
      <c r="CA397">
        <v>100</v>
      </c>
      <c r="CB397">
        <v>-2.2130000000000001</v>
      </c>
      <c r="CC397">
        <v>5.8999999999999997E-2</v>
      </c>
      <c r="CD397">
        <v>2</v>
      </c>
      <c r="CE397">
        <v>1064.45</v>
      </c>
      <c r="CF397">
        <v>697.93600000000004</v>
      </c>
      <c r="CG397">
        <v>42.995399999999997</v>
      </c>
      <c r="CH397">
        <v>39.997900000000001</v>
      </c>
      <c r="CI397">
        <v>30.000699999999998</v>
      </c>
      <c r="CJ397">
        <v>39.622100000000003</v>
      </c>
      <c r="CK397">
        <v>39.6751</v>
      </c>
      <c r="CL397">
        <v>31.1677</v>
      </c>
      <c r="CM397">
        <v>-30</v>
      </c>
      <c r="CN397">
        <v>-30</v>
      </c>
      <c r="CO397">
        <v>43</v>
      </c>
      <c r="CP397">
        <v>410</v>
      </c>
      <c r="CQ397">
        <v>20</v>
      </c>
      <c r="CR397">
        <v>97.316900000000004</v>
      </c>
      <c r="CS397">
        <v>104.413</v>
      </c>
    </row>
    <row r="398" spans="1:97" x14ac:dyDescent="0.25">
      <c r="A398">
        <v>382</v>
      </c>
      <c r="B398">
        <v>1591814126.5999999</v>
      </c>
      <c r="C398">
        <v>28691.899999856902</v>
      </c>
      <c r="D398" t="s">
        <v>1120</v>
      </c>
      <c r="E398" t="s">
        <v>1121</v>
      </c>
      <c r="F398">
        <v>1591814117.9709699</v>
      </c>
      <c r="G398">
        <f t="shared" si="145"/>
        <v>2.0758921654832164E-4</v>
      </c>
      <c r="H398">
        <f t="shared" si="146"/>
        <v>-3.1041211417631369</v>
      </c>
      <c r="I398">
        <f t="shared" si="147"/>
        <v>415.815870967742</v>
      </c>
      <c r="J398">
        <f t="shared" si="148"/>
        <v>1314.6913050146761</v>
      </c>
      <c r="K398">
        <f t="shared" si="149"/>
        <v>133.83160473720872</v>
      </c>
      <c r="L398">
        <f t="shared" si="150"/>
        <v>42.328799981066126</v>
      </c>
      <c r="M398">
        <f t="shared" si="151"/>
        <v>5.2120750867927761E-3</v>
      </c>
      <c r="N398">
        <f t="shared" si="152"/>
        <v>2</v>
      </c>
      <c r="O398">
        <f t="shared" si="153"/>
        <v>5.2045408314181597E-3</v>
      </c>
      <c r="P398">
        <f t="shared" si="154"/>
        <v>3.2535140204573848E-3</v>
      </c>
      <c r="Q398">
        <f t="shared" si="155"/>
        <v>0</v>
      </c>
      <c r="R398">
        <f t="shared" si="156"/>
        <v>39.517665217373654</v>
      </c>
      <c r="S398">
        <f t="shared" si="157"/>
        <v>39.517665217373654</v>
      </c>
      <c r="T398">
        <f t="shared" si="158"/>
        <v>7.2247392088213891</v>
      </c>
      <c r="U398">
        <f t="shared" si="159"/>
        <v>46.537233486492802</v>
      </c>
      <c r="V398">
        <f t="shared" si="160"/>
        <v>3.3758558191401065</v>
      </c>
      <c r="W398">
        <f t="shared" si="161"/>
        <v>7.2540964862467208</v>
      </c>
      <c r="X398">
        <f t="shared" si="162"/>
        <v>3.8488833896812826</v>
      </c>
      <c r="Y398">
        <f t="shared" si="163"/>
        <v>-9.1546844497809836</v>
      </c>
      <c r="Z398">
        <f t="shared" si="164"/>
        <v>8.1587229954497271</v>
      </c>
      <c r="AA398">
        <f t="shared" si="165"/>
        <v>0.99559988570218594</v>
      </c>
      <c r="AB398">
        <f t="shared" si="166"/>
        <v>-3.6156862907077425E-4</v>
      </c>
      <c r="AC398">
        <v>0</v>
      </c>
      <c r="AD398">
        <v>0</v>
      </c>
      <c r="AE398">
        <v>2</v>
      </c>
      <c r="AF398">
        <v>19</v>
      </c>
      <c r="AG398">
        <v>2</v>
      </c>
      <c r="AH398">
        <f t="shared" si="167"/>
        <v>1</v>
      </c>
      <c r="AI398">
        <f t="shared" si="168"/>
        <v>0</v>
      </c>
      <c r="AJ398">
        <f t="shared" si="169"/>
        <v>51568.456790821838</v>
      </c>
      <c r="AK398">
        <f t="shared" si="170"/>
        <v>0</v>
      </c>
      <c r="AL398">
        <f t="shared" si="171"/>
        <v>0</v>
      </c>
      <c r="AM398">
        <f t="shared" si="172"/>
        <v>0.49</v>
      </c>
      <c r="AN398">
        <f t="shared" si="173"/>
        <v>0.39</v>
      </c>
      <c r="AO398">
        <v>19.260000000000002</v>
      </c>
      <c r="AP398">
        <v>0.5</v>
      </c>
      <c r="AQ398" t="s">
        <v>192</v>
      </c>
      <c r="AR398">
        <v>1591814117.9709699</v>
      </c>
      <c r="AS398">
        <v>415.815870967742</v>
      </c>
      <c r="AT398">
        <v>410.00358064516098</v>
      </c>
      <c r="AU398">
        <v>33.162632258064498</v>
      </c>
      <c r="AV398">
        <v>32.776074193548403</v>
      </c>
      <c r="AW398">
        <v>999.99945161290304</v>
      </c>
      <c r="AX398">
        <v>101.635838709677</v>
      </c>
      <c r="AY398">
        <v>0.16114148387096799</v>
      </c>
      <c r="AZ398">
        <v>39.5933322580645</v>
      </c>
      <c r="BA398">
        <v>999.9</v>
      </c>
      <c r="BB398">
        <v>999.9</v>
      </c>
      <c r="BC398">
        <v>9998.2596774193607</v>
      </c>
      <c r="BD398">
        <v>0</v>
      </c>
      <c r="BE398">
        <v>0.282605</v>
      </c>
      <c r="BF398">
        <v>1591814100.0999999</v>
      </c>
      <c r="BG398" t="s">
        <v>1115</v>
      </c>
      <c r="BH398">
        <v>65</v>
      </c>
      <c r="BI398">
        <v>-2.2130000000000001</v>
      </c>
      <c r="BJ398">
        <v>5.8999999999999997E-2</v>
      </c>
      <c r="BK398">
        <v>410</v>
      </c>
      <c r="BL398">
        <v>33</v>
      </c>
      <c r="BM398">
        <v>0.4</v>
      </c>
      <c r="BN398">
        <v>0.22</v>
      </c>
      <c r="BO398">
        <v>5.8243054761904798</v>
      </c>
      <c r="BP398">
        <v>-0.23254397536669699</v>
      </c>
      <c r="BQ398">
        <v>2.9697091504402601E-2</v>
      </c>
      <c r="BR398">
        <v>0</v>
      </c>
      <c r="BS398">
        <v>0.38631269047618999</v>
      </c>
      <c r="BT398">
        <v>1.1869653998867601E-2</v>
      </c>
      <c r="BU398">
        <v>1.4781685819201999E-3</v>
      </c>
      <c r="BV398">
        <v>1</v>
      </c>
      <c r="BW398">
        <v>1</v>
      </c>
      <c r="BX398">
        <v>2</v>
      </c>
      <c r="BY398" t="s">
        <v>200</v>
      </c>
      <c r="BZ398">
        <v>100</v>
      </c>
      <c r="CA398">
        <v>100</v>
      </c>
      <c r="CB398">
        <v>-2.2130000000000001</v>
      </c>
      <c r="CC398">
        <v>5.8999999999999997E-2</v>
      </c>
      <c r="CD398">
        <v>2</v>
      </c>
      <c r="CE398">
        <v>1064.51</v>
      </c>
      <c r="CF398">
        <v>698.14</v>
      </c>
      <c r="CG398">
        <v>42.997300000000003</v>
      </c>
      <c r="CH398">
        <v>40.003799999999998</v>
      </c>
      <c r="CI398">
        <v>30.000499999999999</v>
      </c>
      <c r="CJ398">
        <v>39.629899999999999</v>
      </c>
      <c r="CK398">
        <v>39.683799999999998</v>
      </c>
      <c r="CL398">
        <v>31.1677</v>
      </c>
      <c r="CM398">
        <v>-30</v>
      </c>
      <c r="CN398">
        <v>-30</v>
      </c>
      <c r="CO398">
        <v>43</v>
      </c>
      <c r="CP398">
        <v>410</v>
      </c>
      <c r="CQ398">
        <v>20</v>
      </c>
      <c r="CR398">
        <v>97.317300000000003</v>
      </c>
      <c r="CS398">
        <v>104.41200000000001</v>
      </c>
    </row>
    <row r="399" spans="1:97" x14ac:dyDescent="0.25">
      <c r="A399">
        <v>383</v>
      </c>
      <c r="B399">
        <v>1591814131.5999999</v>
      </c>
      <c r="C399">
        <v>28696.899999856902</v>
      </c>
      <c r="D399" t="s">
        <v>1122</v>
      </c>
      <c r="E399" t="s">
        <v>1123</v>
      </c>
      <c r="F399">
        <v>1591814122.9709699</v>
      </c>
      <c r="G399">
        <f t="shared" si="145"/>
        <v>2.0813872049909977E-4</v>
      </c>
      <c r="H399">
        <f t="shared" si="146"/>
        <v>-3.0947742320332918</v>
      </c>
      <c r="I399">
        <f t="shared" si="147"/>
        <v>415.79683870967699</v>
      </c>
      <c r="J399">
        <f t="shared" si="148"/>
        <v>1309.580266931222</v>
      </c>
      <c r="K399">
        <f t="shared" si="149"/>
        <v>133.31044228646439</v>
      </c>
      <c r="L399">
        <f t="shared" si="150"/>
        <v>42.326584990159958</v>
      </c>
      <c r="M399">
        <f t="shared" si="151"/>
        <v>5.2251368683268852E-3</v>
      </c>
      <c r="N399">
        <f t="shared" si="152"/>
        <v>2</v>
      </c>
      <c r="O399">
        <f t="shared" si="153"/>
        <v>5.2175648326379031E-3</v>
      </c>
      <c r="P399">
        <f t="shared" si="154"/>
        <v>3.2616574087312566E-3</v>
      </c>
      <c r="Q399">
        <f t="shared" si="155"/>
        <v>0</v>
      </c>
      <c r="R399">
        <f t="shared" si="156"/>
        <v>39.518652111949756</v>
      </c>
      <c r="S399">
        <f t="shared" si="157"/>
        <v>39.518652111949756</v>
      </c>
      <c r="T399">
        <f t="shared" si="158"/>
        <v>7.2251214399207706</v>
      </c>
      <c r="U399">
        <f t="shared" si="159"/>
        <v>46.532320914106926</v>
      </c>
      <c r="V399">
        <f t="shared" si="160"/>
        <v>3.3757141529048842</v>
      </c>
      <c r="W399">
        <f t="shared" si="161"/>
        <v>7.2545578784605365</v>
      </c>
      <c r="X399">
        <f t="shared" si="162"/>
        <v>3.8494072870158864</v>
      </c>
      <c r="Y399">
        <f t="shared" si="163"/>
        <v>-9.1789175740103008</v>
      </c>
      <c r="Z399">
        <f t="shared" si="164"/>
        <v>8.180309597257807</v>
      </c>
      <c r="AA399">
        <f t="shared" si="165"/>
        <v>0.99824448968796187</v>
      </c>
      <c r="AB399">
        <f t="shared" si="166"/>
        <v>-3.634870645328192E-4</v>
      </c>
      <c r="AC399">
        <v>0</v>
      </c>
      <c r="AD399">
        <v>0</v>
      </c>
      <c r="AE399">
        <v>2</v>
      </c>
      <c r="AF399">
        <v>19</v>
      </c>
      <c r="AG399">
        <v>2</v>
      </c>
      <c r="AH399">
        <f t="shared" si="167"/>
        <v>1</v>
      </c>
      <c r="AI399">
        <f t="shared" si="168"/>
        <v>0</v>
      </c>
      <c r="AJ399">
        <f t="shared" si="169"/>
        <v>51594.437572187286</v>
      </c>
      <c r="AK399">
        <f t="shared" si="170"/>
        <v>0</v>
      </c>
      <c r="AL399">
        <f t="shared" si="171"/>
        <v>0</v>
      </c>
      <c r="AM399">
        <f t="shared" si="172"/>
        <v>0.49</v>
      </c>
      <c r="AN399">
        <f t="shared" si="173"/>
        <v>0.39</v>
      </c>
      <c r="AO399">
        <v>19.260000000000002</v>
      </c>
      <c r="AP399">
        <v>0.5</v>
      </c>
      <c r="AQ399" t="s">
        <v>192</v>
      </c>
      <c r="AR399">
        <v>1591814122.9709699</v>
      </c>
      <c r="AS399">
        <v>415.79683870967699</v>
      </c>
      <c r="AT399">
        <v>410.00299999999999</v>
      </c>
      <c r="AU399">
        <v>33.161458064516097</v>
      </c>
      <c r="AV399">
        <v>32.773877419354797</v>
      </c>
      <c r="AW399">
        <v>1000.00238709677</v>
      </c>
      <c r="AX399">
        <v>101.63512903225801</v>
      </c>
      <c r="AY399">
        <v>0.161183612903226</v>
      </c>
      <c r="AZ399">
        <v>39.594519354838702</v>
      </c>
      <c r="BA399">
        <v>999.9</v>
      </c>
      <c r="BB399">
        <v>999.9</v>
      </c>
      <c r="BC399">
        <v>10003.624193548399</v>
      </c>
      <c r="BD399">
        <v>0</v>
      </c>
      <c r="BE399">
        <v>0.282605</v>
      </c>
      <c r="BF399">
        <v>1591814100.0999999</v>
      </c>
      <c r="BG399" t="s">
        <v>1115</v>
      </c>
      <c r="BH399">
        <v>65</v>
      </c>
      <c r="BI399">
        <v>-2.2130000000000001</v>
      </c>
      <c r="BJ399">
        <v>5.8999999999999997E-2</v>
      </c>
      <c r="BK399">
        <v>410</v>
      </c>
      <c r="BL399">
        <v>33</v>
      </c>
      <c r="BM399">
        <v>0.4</v>
      </c>
      <c r="BN399">
        <v>0.22</v>
      </c>
      <c r="BO399">
        <v>5.7977628571428603</v>
      </c>
      <c r="BP399">
        <v>-0.211291986062768</v>
      </c>
      <c r="BQ399">
        <v>2.6678210235331502E-2</v>
      </c>
      <c r="BR399">
        <v>0</v>
      </c>
      <c r="BS399">
        <v>0.38699409523809503</v>
      </c>
      <c r="BT399">
        <v>1.3410498338871099E-2</v>
      </c>
      <c r="BU399">
        <v>1.5535394275120499E-3</v>
      </c>
      <c r="BV399">
        <v>1</v>
      </c>
      <c r="BW399">
        <v>1</v>
      </c>
      <c r="BX399">
        <v>2</v>
      </c>
      <c r="BY399" t="s">
        <v>200</v>
      </c>
      <c r="BZ399">
        <v>100</v>
      </c>
      <c r="CA399">
        <v>100</v>
      </c>
      <c r="CB399">
        <v>-2.2130000000000001</v>
      </c>
      <c r="CC399">
        <v>5.8999999999999997E-2</v>
      </c>
      <c r="CD399">
        <v>2</v>
      </c>
      <c r="CE399">
        <v>1065.3599999999999</v>
      </c>
      <c r="CF399">
        <v>697.94500000000005</v>
      </c>
      <c r="CG399">
        <v>42.998199999999997</v>
      </c>
      <c r="CH399">
        <v>40.009700000000002</v>
      </c>
      <c r="CI399">
        <v>30.000599999999999</v>
      </c>
      <c r="CJ399">
        <v>39.638599999999997</v>
      </c>
      <c r="CK399">
        <v>39.691600000000001</v>
      </c>
      <c r="CL399">
        <v>31.167000000000002</v>
      </c>
      <c r="CM399">
        <v>-30</v>
      </c>
      <c r="CN399">
        <v>-30</v>
      </c>
      <c r="CO399">
        <v>43</v>
      </c>
      <c r="CP399">
        <v>410</v>
      </c>
      <c r="CQ399">
        <v>20</v>
      </c>
      <c r="CR399">
        <v>97.317599999999999</v>
      </c>
      <c r="CS399">
        <v>104.411</v>
      </c>
    </row>
    <row r="400" spans="1:97" x14ac:dyDescent="0.25">
      <c r="A400">
        <v>384</v>
      </c>
      <c r="B400">
        <v>1591814136.5999999</v>
      </c>
      <c r="C400">
        <v>28701.899999856902</v>
      </c>
      <c r="D400" t="s">
        <v>1124</v>
      </c>
      <c r="E400" t="s">
        <v>1125</v>
      </c>
      <c r="F400">
        <v>1591814127.9709699</v>
      </c>
      <c r="G400">
        <f t="shared" si="145"/>
        <v>2.0885132104298302E-4</v>
      </c>
      <c r="H400">
        <f t="shared" si="146"/>
        <v>-3.0823752710308505</v>
      </c>
      <c r="I400">
        <f t="shared" si="147"/>
        <v>415.77274193548402</v>
      </c>
      <c r="J400">
        <f t="shared" si="148"/>
        <v>1302.7761385710239</v>
      </c>
      <c r="K400">
        <f t="shared" si="149"/>
        <v>132.61855759173807</v>
      </c>
      <c r="L400">
        <f t="shared" si="150"/>
        <v>42.324371539323977</v>
      </c>
      <c r="M400">
        <f t="shared" si="151"/>
        <v>5.2428827554872534E-3</v>
      </c>
      <c r="N400">
        <f t="shared" si="152"/>
        <v>2</v>
      </c>
      <c r="O400">
        <f t="shared" si="153"/>
        <v>5.2352592398753886E-3</v>
      </c>
      <c r="P400">
        <f t="shared" si="154"/>
        <v>3.2727210290923667E-3</v>
      </c>
      <c r="Q400">
        <f t="shared" si="155"/>
        <v>0</v>
      </c>
      <c r="R400">
        <f t="shared" si="156"/>
        <v>39.518695616634162</v>
      </c>
      <c r="S400">
        <f t="shared" si="157"/>
        <v>39.518695616634162</v>
      </c>
      <c r="T400">
        <f t="shared" si="158"/>
        <v>7.2251382899895891</v>
      </c>
      <c r="U400">
        <f t="shared" si="159"/>
        <v>46.529737064424559</v>
      </c>
      <c r="V400">
        <f t="shared" si="160"/>
        <v>3.3755815458423082</v>
      </c>
      <c r="W400">
        <f t="shared" si="161"/>
        <v>7.2546757381596967</v>
      </c>
      <c r="X400">
        <f t="shared" si="162"/>
        <v>3.8495567441472809</v>
      </c>
      <c r="Y400">
        <f t="shared" si="163"/>
        <v>-9.210343257995552</v>
      </c>
      <c r="Z400">
        <f t="shared" si="164"/>
        <v>8.2083137675262119</v>
      </c>
      <c r="AA400">
        <f t="shared" si="165"/>
        <v>1.0016635099405904</v>
      </c>
      <c r="AB400">
        <f t="shared" si="166"/>
        <v>-3.6598052875014275E-4</v>
      </c>
      <c r="AC400">
        <v>0</v>
      </c>
      <c r="AD400">
        <v>0</v>
      </c>
      <c r="AE400">
        <v>2</v>
      </c>
      <c r="AF400">
        <v>19</v>
      </c>
      <c r="AG400">
        <v>2</v>
      </c>
      <c r="AH400">
        <f t="shared" si="167"/>
        <v>1</v>
      </c>
      <c r="AI400">
        <f t="shared" si="168"/>
        <v>0</v>
      </c>
      <c r="AJ400">
        <f t="shared" si="169"/>
        <v>51576.498269716176</v>
      </c>
      <c r="AK400">
        <f t="shared" si="170"/>
        <v>0</v>
      </c>
      <c r="AL400">
        <f t="shared" si="171"/>
        <v>0</v>
      </c>
      <c r="AM400">
        <f t="shared" si="172"/>
        <v>0.49</v>
      </c>
      <c r="AN400">
        <f t="shared" si="173"/>
        <v>0.39</v>
      </c>
      <c r="AO400">
        <v>19.260000000000002</v>
      </c>
      <c r="AP400">
        <v>0.5</v>
      </c>
      <c r="AQ400" t="s">
        <v>192</v>
      </c>
      <c r="AR400">
        <v>1591814127.9709699</v>
      </c>
      <c r="AS400">
        <v>415.77274193548402</v>
      </c>
      <c r="AT400">
        <v>410.00332258064498</v>
      </c>
      <c r="AU400">
        <v>33.159967741935503</v>
      </c>
      <c r="AV400">
        <v>32.771058064516097</v>
      </c>
      <c r="AW400">
        <v>999.99858064516104</v>
      </c>
      <c r="AX400">
        <v>101.635612903226</v>
      </c>
      <c r="AY400">
        <v>0.16127580645161299</v>
      </c>
      <c r="AZ400">
        <v>39.5948225806452</v>
      </c>
      <c r="BA400">
        <v>999.9</v>
      </c>
      <c r="BB400">
        <v>999.9</v>
      </c>
      <c r="BC400">
        <v>9999.9580645161295</v>
      </c>
      <c r="BD400">
        <v>0</v>
      </c>
      <c r="BE400">
        <v>0.282605</v>
      </c>
      <c r="BF400">
        <v>1591814100.0999999</v>
      </c>
      <c r="BG400" t="s">
        <v>1115</v>
      </c>
      <c r="BH400">
        <v>65</v>
      </c>
      <c r="BI400">
        <v>-2.2130000000000001</v>
      </c>
      <c r="BJ400">
        <v>5.8999999999999997E-2</v>
      </c>
      <c r="BK400">
        <v>410</v>
      </c>
      <c r="BL400">
        <v>33</v>
      </c>
      <c r="BM400">
        <v>0.4</v>
      </c>
      <c r="BN400">
        <v>0.22</v>
      </c>
      <c r="BO400">
        <v>5.7796835714285697</v>
      </c>
      <c r="BP400">
        <v>-0.32200790859733402</v>
      </c>
      <c r="BQ400">
        <v>3.3890951441732202E-2</v>
      </c>
      <c r="BR400">
        <v>0</v>
      </c>
      <c r="BS400">
        <v>0.38843885714285697</v>
      </c>
      <c r="BT400">
        <v>1.3382746941090699E-2</v>
      </c>
      <c r="BU400">
        <v>1.5596918128336799E-3</v>
      </c>
      <c r="BV400">
        <v>1</v>
      </c>
      <c r="BW400">
        <v>1</v>
      </c>
      <c r="BX400">
        <v>2</v>
      </c>
      <c r="BY400" t="s">
        <v>200</v>
      </c>
      <c r="BZ400">
        <v>100</v>
      </c>
      <c r="CA400">
        <v>100</v>
      </c>
      <c r="CB400">
        <v>-2.2130000000000001</v>
      </c>
      <c r="CC400">
        <v>5.8999999999999997E-2</v>
      </c>
      <c r="CD400">
        <v>2</v>
      </c>
      <c r="CE400">
        <v>1064.74</v>
      </c>
      <c r="CF400">
        <v>698.12599999999998</v>
      </c>
      <c r="CG400">
        <v>42.998399999999997</v>
      </c>
      <c r="CH400">
        <v>40.014600000000002</v>
      </c>
      <c r="CI400">
        <v>30.000599999999999</v>
      </c>
      <c r="CJ400">
        <v>39.646299999999997</v>
      </c>
      <c r="CK400">
        <v>39.700299999999999</v>
      </c>
      <c r="CL400">
        <v>31.167100000000001</v>
      </c>
      <c r="CM400">
        <v>-30</v>
      </c>
      <c r="CN400">
        <v>-30</v>
      </c>
      <c r="CO400">
        <v>43</v>
      </c>
      <c r="CP400">
        <v>410</v>
      </c>
      <c r="CQ400">
        <v>20</v>
      </c>
      <c r="CR400">
        <v>97.315299999999993</v>
      </c>
      <c r="CS400">
        <v>104.411</v>
      </c>
    </row>
    <row r="401" spans="1:97" x14ac:dyDescent="0.25">
      <c r="A401">
        <v>385</v>
      </c>
      <c r="B401">
        <v>1591814460.0999999</v>
      </c>
      <c r="C401">
        <v>29025.399999856902</v>
      </c>
      <c r="D401" t="s">
        <v>1127</v>
      </c>
      <c r="E401" t="s">
        <v>1128</v>
      </c>
      <c r="F401">
        <v>1591814452.0999999</v>
      </c>
      <c r="G401">
        <f t="shared" ref="G401:G464" si="174">AW401*AH401*(AU401-AV401)/(100*AO401*(1000-AH401*AU401))</f>
        <v>2.621018952514603E-4</v>
      </c>
      <c r="H401">
        <f t="shared" ref="H401:H464" si="175">AW401*AH401*(AT401-AS401*(1000-AH401*AV401)/(1000-AH401*AU401))/(100*AO401)</f>
        <v>-3.8047228753760924</v>
      </c>
      <c r="I401">
        <f t="shared" ref="I401:I464" si="176">AS401 - IF(AH401&gt;1, H401*AO401*100/(AJ401*BC401), 0)</f>
        <v>414.24341935483898</v>
      </c>
      <c r="J401">
        <f t="shared" ref="J401:J464" si="177">((P401-G401/2)*I401-H401)/(P401+G401/2)</f>
        <v>1289.0774178563809</v>
      </c>
      <c r="K401">
        <f t="shared" ref="K401:K464" si="178">J401*(AX401+AY401)/1000</f>
        <v>131.19929042531447</v>
      </c>
      <c r="L401">
        <f t="shared" ref="L401:L464" si="179">(AS401 - IF(AH401&gt;1, H401*AO401*100/(AJ401*BC401), 0))*(AX401+AY401)/1000</f>
        <v>42.160728230805091</v>
      </c>
      <c r="M401">
        <f t="shared" ref="M401:M464" si="180">2/((1/O401-1/N401)+SIGN(O401)*SQRT((1/O401-1/N401)*(1/O401-1/N401) + 4*AP401/((AP401+1)*(AP401+1))*(2*1/O401*1/N401-1/N401*1/N401)))</f>
        <v>6.560492950897283E-3</v>
      </c>
      <c r="N401">
        <f t="shared" ref="N401:N464" si="181">AE401+AD401*AO401+AC401*AO401*AO401</f>
        <v>2</v>
      </c>
      <c r="O401">
        <f t="shared" ref="O401:O464" si="182">G401*(1000-(1000*0.61365*EXP(17.502*S401/(240.97+S401))/(AX401+AY401)+AU401)/2)/(1000*0.61365*EXP(17.502*S401/(240.97+S401))/(AX401+AY401)-AU401)</f>
        <v>6.548560858363044E-3</v>
      </c>
      <c r="P401">
        <f t="shared" ref="P401:P464" si="183">1/((AP401+1)/(M401/1.6)+1/(N401/1.37)) + AP401/((AP401+1)/(M401/1.6) + AP401/(N401/1.37))</f>
        <v>4.0939207571761942E-3</v>
      </c>
      <c r="Q401">
        <f t="shared" ref="Q401:Q464" si="184">(AL401*AN401)</f>
        <v>0</v>
      </c>
      <c r="R401">
        <f t="shared" ref="R401:R464" si="185">(AZ401+(Q401+2*0.95*0.0000000567*(((AZ401+$B$7)+273)^4-(AZ401+273)^4)-44100*G401)/(1.84*29.3*N401+8*0.95*0.0000000567*(AZ401+273)^3))</f>
        <v>39.46920842142206</v>
      </c>
      <c r="S401">
        <f t="shared" ref="S401:S464" si="186">($C$7*BA401+$D$7*BB401+$E$7*R401)</f>
        <v>39.46920842142206</v>
      </c>
      <c r="T401">
        <f t="shared" ref="T401:T464" si="187">0.61365*EXP(17.502*S401/(240.97+S401))</f>
        <v>7.205993106532941</v>
      </c>
      <c r="U401">
        <f t="shared" ref="U401:U464" si="188">(V401/W401*100)</f>
        <v>46.162219723560256</v>
      </c>
      <c r="V401">
        <f t="shared" ref="V401:V464" si="189">AU401*(AX401+AY401)/1000</f>
        <v>3.343526985833627</v>
      </c>
      <c r="W401">
        <f t="shared" ref="W401:W464" si="190">0.61365*EXP(17.502*AZ401/(240.97+AZ401))</f>
        <v>7.2429943920724398</v>
      </c>
      <c r="X401">
        <f t="shared" ref="X401:X464" si="191">(T401-AU401*(AX401+AY401)/1000)</f>
        <v>3.8624661206993141</v>
      </c>
      <c r="Y401">
        <f t="shared" ref="Y401:Y464" si="192">(-G401*44100)</f>
        <v>-11.558693580589399</v>
      </c>
      <c r="Z401">
        <f t="shared" ref="Z401:Z464" si="193">2*29.3*N401*0.92*(AZ401-S401)</f>
        <v>10.301501258913046</v>
      </c>
      <c r="AA401">
        <f t="shared" ref="AA401:AA464" si="194">2*0.95*0.0000000567*(((AZ401+$B$7)+273)^4-(S401+273)^4)</f>
        <v>1.2566160204243453</v>
      </c>
      <c r="AB401">
        <f t="shared" ref="AB401:AB464" si="195">Q401+AA401+Y401+Z401</f>
        <v>-5.7630125200702764E-4</v>
      </c>
      <c r="AC401">
        <v>0</v>
      </c>
      <c r="AD401">
        <v>0</v>
      </c>
      <c r="AE401">
        <v>2</v>
      </c>
      <c r="AF401">
        <v>18</v>
      </c>
      <c r="AG401">
        <v>2</v>
      </c>
      <c r="AH401">
        <f t="shared" ref="AH401:AH464" si="196">IF(AF401*$H$13&gt;=AJ401,1,(AJ401/(AJ401-AF401*$H$13)))</f>
        <v>1</v>
      </c>
      <c r="AI401">
        <f t="shared" ref="AI401:AI464" si="197">(AH401-1)*100</f>
        <v>0</v>
      </c>
      <c r="AJ401">
        <f t="shared" ref="AJ401:AJ464" si="198">MAX(0,($B$13+$C$13*BC401)/(1+$D$13*BC401)*AX401/(AZ401+273)*$E$13)</f>
        <v>51593.026195138416</v>
      </c>
      <c r="AK401">
        <f t="shared" ref="AK401:AK464" si="199">$B$11*BD401+$C$11*BE401</f>
        <v>0</v>
      </c>
      <c r="AL401">
        <f t="shared" ref="AL401:AL464" si="200">AK401*AM401</f>
        <v>0</v>
      </c>
      <c r="AM401">
        <f t="shared" ref="AM401:AM464" si="201">($B$11*$D$9+$C$11*$D$9)/($B$11+$C$11)</f>
        <v>0.49</v>
      </c>
      <c r="AN401">
        <f t="shared" ref="AN401:AN464" si="202">($B$11*$K$9+$C$11*$K$9)/($B$11+$C$11)</f>
        <v>0.39</v>
      </c>
      <c r="AO401">
        <v>11.47</v>
      </c>
      <c r="AP401">
        <v>0.5</v>
      </c>
      <c r="AQ401" t="s">
        <v>192</v>
      </c>
      <c r="AR401">
        <v>1591814452.0999999</v>
      </c>
      <c r="AS401">
        <v>414.24341935483898</v>
      </c>
      <c r="AT401">
        <v>410.00393548387098</v>
      </c>
      <c r="AU401">
        <v>32.851283870967698</v>
      </c>
      <c r="AV401">
        <v>32.560529032258103</v>
      </c>
      <c r="AW401">
        <v>999.99974193548405</v>
      </c>
      <c r="AX401">
        <v>101.615193548387</v>
      </c>
      <c r="AY401">
        <v>0.162472096774194</v>
      </c>
      <c r="AZ401">
        <v>39.564748387096799</v>
      </c>
      <c r="BA401">
        <v>999.9</v>
      </c>
      <c r="BB401">
        <v>999.9</v>
      </c>
      <c r="BC401">
        <v>10004.3916129032</v>
      </c>
      <c r="BD401">
        <v>0</v>
      </c>
      <c r="BE401">
        <v>0.282605</v>
      </c>
      <c r="BF401">
        <v>1591814436.0999999</v>
      </c>
      <c r="BG401" t="s">
        <v>1129</v>
      </c>
      <c r="BH401">
        <v>66</v>
      </c>
      <c r="BI401">
        <v>-2.2360000000000002</v>
      </c>
      <c r="BJ401">
        <v>4.9000000000000002E-2</v>
      </c>
      <c r="BK401">
        <v>410</v>
      </c>
      <c r="BL401">
        <v>33</v>
      </c>
      <c r="BM401">
        <v>0.2</v>
      </c>
      <c r="BN401">
        <v>0.12</v>
      </c>
      <c r="BO401">
        <v>4.0925364285714299</v>
      </c>
      <c r="BP401">
        <v>2.2615367636273098</v>
      </c>
      <c r="BQ401">
        <v>0.50075087566583698</v>
      </c>
      <c r="BR401">
        <v>0</v>
      </c>
      <c r="BS401">
        <v>0.27974959523809501</v>
      </c>
      <c r="BT401">
        <v>0.17292744834253199</v>
      </c>
      <c r="BU401">
        <v>3.4784433616243303E-2</v>
      </c>
      <c r="BV401">
        <v>0</v>
      </c>
      <c r="BW401">
        <v>0</v>
      </c>
      <c r="BX401">
        <v>2</v>
      </c>
      <c r="BY401" t="s">
        <v>194</v>
      </c>
      <c r="BZ401">
        <v>100</v>
      </c>
      <c r="CA401">
        <v>100</v>
      </c>
      <c r="CB401">
        <v>-2.2360000000000002</v>
      </c>
      <c r="CC401">
        <v>4.9000000000000002E-2</v>
      </c>
      <c r="CD401">
        <v>2</v>
      </c>
      <c r="CE401">
        <v>1066.3</v>
      </c>
      <c r="CF401">
        <v>697.66300000000001</v>
      </c>
      <c r="CG401">
        <v>42.996899999999997</v>
      </c>
      <c r="CH401">
        <v>40.229700000000001</v>
      </c>
      <c r="CI401">
        <v>30.000399999999999</v>
      </c>
      <c r="CJ401">
        <v>39.970599999999997</v>
      </c>
      <c r="CK401">
        <v>40.021799999999999</v>
      </c>
      <c r="CL401">
        <v>31.160699999999999</v>
      </c>
      <c r="CM401">
        <v>-30</v>
      </c>
      <c r="CN401">
        <v>-30</v>
      </c>
      <c r="CO401">
        <v>43</v>
      </c>
      <c r="CP401">
        <v>410</v>
      </c>
      <c r="CQ401">
        <v>20</v>
      </c>
      <c r="CR401">
        <v>97.290499999999994</v>
      </c>
      <c r="CS401">
        <v>104.376</v>
      </c>
    </row>
    <row r="402" spans="1:97" x14ac:dyDescent="0.25">
      <c r="A402">
        <v>386</v>
      </c>
      <c r="B402">
        <v>1591814465.0999999</v>
      </c>
      <c r="C402">
        <v>29030.399999856902</v>
      </c>
      <c r="D402" t="s">
        <v>1130</v>
      </c>
      <c r="E402" t="s">
        <v>1131</v>
      </c>
      <c r="F402">
        <v>1591814456.7451601</v>
      </c>
      <c r="G402">
        <f t="shared" si="174"/>
        <v>2.6144092496748964E-4</v>
      </c>
      <c r="H402">
        <f t="shared" si="175"/>
        <v>-3.7791628862613611</v>
      </c>
      <c r="I402">
        <f t="shared" si="176"/>
        <v>414.21441935483898</v>
      </c>
      <c r="J402">
        <f t="shared" si="177"/>
        <v>1284.9130759133125</v>
      </c>
      <c r="K402">
        <f t="shared" si="178"/>
        <v>130.77534694141076</v>
      </c>
      <c r="L402">
        <f t="shared" si="179"/>
        <v>42.157742352151629</v>
      </c>
      <c r="M402">
        <f t="shared" si="180"/>
        <v>6.5466326261243617E-3</v>
      </c>
      <c r="N402">
        <f t="shared" si="181"/>
        <v>2</v>
      </c>
      <c r="O402">
        <f t="shared" si="182"/>
        <v>6.5347508487918924E-3</v>
      </c>
      <c r="P402">
        <f t="shared" si="183"/>
        <v>4.08528499207829E-3</v>
      </c>
      <c r="Q402">
        <f t="shared" si="184"/>
        <v>0</v>
      </c>
      <c r="R402">
        <f t="shared" si="185"/>
        <v>39.464003651733925</v>
      </c>
      <c r="S402">
        <f t="shared" si="186"/>
        <v>39.464003651733925</v>
      </c>
      <c r="T402">
        <f t="shared" si="187"/>
        <v>7.2039820883206014</v>
      </c>
      <c r="U402">
        <f t="shared" si="188"/>
        <v>46.169356595228784</v>
      </c>
      <c r="V402">
        <f t="shared" si="189"/>
        <v>3.3430682341821676</v>
      </c>
      <c r="W402">
        <f t="shared" si="190"/>
        <v>7.240881140040937</v>
      </c>
      <c r="X402">
        <f t="shared" si="191"/>
        <v>3.8609138541384338</v>
      </c>
      <c r="Y402">
        <f t="shared" si="192"/>
        <v>-11.529544791066293</v>
      </c>
      <c r="Z402">
        <f t="shared" si="193"/>
        <v>10.275581274801526</v>
      </c>
      <c r="AA402">
        <f t="shared" si="194"/>
        <v>1.2533901311560052</v>
      </c>
      <c r="AB402">
        <f t="shared" si="195"/>
        <v>-5.7338510876192572E-4</v>
      </c>
      <c r="AC402">
        <v>0</v>
      </c>
      <c r="AD402">
        <v>0</v>
      </c>
      <c r="AE402">
        <v>2</v>
      </c>
      <c r="AF402">
        <v>19</v>
      </c>
      <c r="AG402">
        <v>2</v>
      </c>
      <c r="AH402">
        <f t="shared" si="196"/>
        <v>1</v>
      </c>
      <c r="AI402">
        <f t="shared" si="197"/>
        <v>0</v>
      </c>
      <c r="AJ402">
        <f t="shared" si="198"/>
        <v>51563.642806224118</v>
      </c>
      <c r="AK402">
        <f t="shared" si="199"/>
        <v>0</v>
      </c>
      <c r="AL402">
        <f t="shared" si="200"/>
        <v>0</v>
      </c>
      <c r="AM402">
        <f t="shared" si="201"/>
        <v>0.49</v>
      </c>
      <c r="AN402">
        <f t="shared" si="202"/>
        <v>0.39</v>
      </c>
      <c r="AO402">
        <v>11.47</v>
      </c>
      <c r="AP402">
        <v>0.5</v>
      </c>
      <c r="AQ402" t="s">
        <v>192</v>
      </c>
      <c r="AR402">
        <v>1591814456.7451601</v>
      </c>
      <c r="AS402">
        <v>414.21441935483898</v>
      </c>
      <c r="AT402">
        <v>410.00393548387098</v>
      </c>
      <c r="AU402">
        <v>32.846803225806497</v>
      </c>
      <c r="AV402">
        <v>32.556780645161297</v>
      </c>
      <c r="AW402">
        <v>1000.00103225806</v>
      </c>
      <c r="AX402">
        <v>101.615064516129</v>
      </c>
      <c r="AY402">
        <v>0.162518258064516</v>
      </c>
      <c r="AZ402">
        <v>39.559303225806502</v>
      </c>
      <c r="BA402">
        <v>999.9</v>
      </c>
      <c r="BB402">
        <v>999.9</v>
      </c>
      <c r="BC402">
        <v>9998.2825806451601</v>
      </c>
      <c r="BD402">
        <v>0</v>
      </c>
      <c r="BE402">
        <v>0.282605</v>
      </c>
      <c r="BF402">
        <v>1591814436.0999999</v>
      </c>
      <c r="BG402" t="s">
        <v>1129</v>
      </c>
      <c r="BH402">
        <v>66</v>
      </c>
      <c r="BI402">
        <v>-2.2360000000000002</v>
      </c>
      <c r="BJ402">
        <v>4.9000000000000002E-2</v>
      </c>
      <c r="BK402">
        <v>410</v>
      </c>
      <c r="BL402">
        <v>33</v>
      </c>
      <c r="BM402">
        <v>0.2</v>
      </c>
      <c r="BN402">
        <v>0.12</v>
      </c>
      <c r="BO402">
        <v>4.2261404761904799</v>
      </c>
      <c r="BP402">
        <v>-0.31313222591361001</v>
      </c>
      <c r="BQ402">
        <v>3.6537356679247901E-2</v>
      </c>
      <c r="BR402">
        <v>0</v>
      </c>
      <c r="BS402">
        <v>0.29027069047618997</v>
      </c>
      <c r="BT402">
        <v>-7.1225313994004499E-3</v>
      </c>
      <c r="BU402">
        <v>1.1058597277812201E-3</v>
      </c>
      <c r="BV402">
        <v>1</v>
      </c>
      <c r="BW402">
        <v>1</v>
      </c>
      <c r="BX402">
        <v>2</v>
      </c>
      <c r="BY402" t="s">
        <v>200</v>
      </c>
      <c r="BZ402">
        <v>100</v>
      </c>
      <c r="CA402">
        <v>100</v>
      </c>
      <c r="CB402">
        <v>-2.2360000000000002</v>
      </c>
      <c r="CC402">
        <v>4.9000000000000002E-2</v>
      </c>
      <c r="CD402">
        <v>2</v>
      </c>
      <c r="CE402">
        <v>1065.49</v>
      </c>
      <c r="CF402">
        <v>697.64800000000002</v>
      </c>
      <c r="CG402">
        <v>42.998100000000001</v>
      </c>
      <c r="CH402">
        <v>40.231299999999997</v>
      </c>
      <c r="CI402">
        <v>30.0002</v>
      </c>
      <c r="CJ402">
        <v>39.973500000000001</v>
      </c>
      <c r="CK402">
        <v>40.024700000000003</v>
      </c>
      <c r="CL402">
        <v>31.159800000000001</v>
      </c>
      <c r="CM402">
        <v>-30</v>
      </c>
      <c r="CN402">
        <v>-30</v>
      </c>
      <c r="CO402">
        <v>43</v>
      </c>
      <c r="CP402">
        <v>410</v>
      </c>
      <c r="CQ402">
        <v>20</v>
      </c>
      <c r="CR402">
        <v>97.291799999999995</v>
      </c>
      <c r="CS402">
        <v>104.376</v>
      </c>
    </row>
    <row r="403" spans="1:97" x14ac:dyDescent="0.25">
      <c r="A403">
        <v>387</v>
      </c>
      <c r="B403">
        <v>1591814470.0999999</v>
      </c>
      <c r="C403">
        <v>29035.399999856902</v>
      </c>
      <c r="D403" t="s">
        <v>1132</v>
      </c>
      <c r="E403" t="s">
        <v>1133</v>
      </c>
      <c r="F403">
        <v>1591814461.53548</v>
      </c>
      <c r="G403">
        <f t="shared" si="174"/>
        <v>2.6122189681218404E-4</v>
      </c>
      <c r="H403">
        <f t="shared" si="175"/>
        <v>-3.7705504172559201</v>
      </c>
      <c r="I403">
        <f t="shared" si="176"/>
        <v>414.203225806452</v>
      </c>
      <c r="J403">
        <f t="shared" si="177"/>
        <v>1282.8873334261225</v>
      </c>
      <c r="K403">
        <f t="shared" si="178"/>
        <v>130.56926922579541</v>
      </c>
      <c r="L403">
        <f t="shared" si="179"/>
        <v>42.156634565937885</v>
      </c>
      <c r="M403">
        <f t="shared" si="180"/>
        <v>6.5467613341584517E-3</v>
      </c>
      <c r="N403">
        <f t="shared" si="181"/>
        <v>2</v>
      </c>
      <c r="O403">
        <f t="shared" si="182"/>
        <v>6.5348790900832312E-3</v>
      </c>
      <c r="P403">
        <f t="shared" si="183"/>
        <v>4.0853651847137431E-3</v>
      </c>
      <c r="Q403">
        <f t="shared" si="184"/>
        <v>0</v>
      </c>
      <c r="R403">
        <f t="shared" si="185"/>
        <v>39.454556737844534</v>
      </c>
      <c r="S403">
        <f t="shared" si="186"/>
        <v>39.454556737844534</v>
      </c>
      <c r="T403">
        <f t="shared" si="187"/>
        <v>7.2003332340858774</v>
      </c>
      <c r="U403">
        <f t="shared" si="188"/>
        <v>46.187088053306738</v>
      </c>
      <c r="V403">
        <f t="shared" si="189"/>
        <v>3.3426452332030889</v>
      </c>
      <c r="W403">
        <f t="shared" si="190"/>
        <v>7.237185486439806</v>
      </c>
      <c r="X403">
        <f t="shared" si="191"/>
        <v>3.8576880008827885</v>
      </c>
      <c r="Y403">
        <f t="shared" si="192"/>
        <v>-11.519885649417317</v>
      </c>
      <c r="Z403">
        <f t="shared" si="193"/>
        <v>10.267074763162572</v>
      </c>
      <c r="AA403">
        <f t="shared" si="194"/>
        <v>1.2522384848913954</v>
      </c>
      <c r="AB403">
        <f t="shared" si="195"/>
        <v>-5.7240136334968383E-4</v>
      </c>
      <c r="AC403">
        <v>0</v>
      </c>
      <c r="AD403">
        <v>0</v>
      </c>
      <c r="AE403">
        <v>2</v>
      </c>
      <c r="AF403">
        <v>18</v>
      </c>
      <c r="AG403">
        <v>2</v>
      </c>
      <c r="AH403">
        <f t="shared" si="196"/>
        <v>1</v>
      </c>
      <c r="AI403">
        <f t="shared" si="197"/>
        <v>0</v>
      </c>
      <c r="AJ403">
        <f t="shared" si="198"/>
        <v>51543.320058376215</v>
      </c>
      <c r="AK403">
        <f t="shared" si="199"/>
        <v>0</v>
      </c>
      <c r="AL403">
        <f t="shared" si="200"/>
        <v>0</v>
      </c>
      <c r="AM403">
        <f t="shared" si="201"/>
        <v>0.49</v>
      </c>
      <c r="AN403">
        <f t="shared" si="202"/>
        <v>0.39</v>
      </c>
      <c r="AO403">
        <v>11.47</v>
      </c>
      <c r="AP403">
        <v>0.5</v>
      </c>
      <c r="AQ403" t="s">
        <v>192</v>
      </c>
      <c r="AR403">
        <v>1591814461.53548</v>
      </c>
      <c r="AS403">
        <v>414.203225806452</v>
      </c>
      <c r="AT403">
        <v>410.00251612903202</v>
      </c>
      <c r="AU403">
        <v>32.842622580645198</v>
      </c>
      <c r="AV403">
        <v>32.552841935483897</v>
      </c>
      <c r="AW403">
        <v>1000.00177419355</v>
      </c>
      <c r="AX403">
        <v>101.615129032258</v>
      </c>
      <c r="AY403">
        <v>0.162529709677419</v>
      </c>
      <c r="AZ403">
        <v>39.549777419354797</v>
      </c>
      <c r="BA403">
        <v>999.9</v>
      </c>
      <c r="BB403">
        <v>999.9</v>
      </c>
      <c r="BC403">
        <v>9993.8503225806508</v>
      </c>
      <c r="BD403">
        <v>0</v>
      </c>
      <c r="BE403">
        <v>0.282605</v>
      </c>
      <c r="BF403">
        <v>1591814436.0999999</v>
      </c>
      <c r="BG403" t="s">
        <v>1129</v>
      </c>
      <c r="BH403">
        <v>66</v>
      </c>
      <c r="BI403">
        <v>-2.2360000000000002</v>
      </c>
      <c r="BJ403">
        <v>4.9000000000000002E-2</v>
      </c>
      <c r="BK403">
        <v>410</v>
      </c>
      <c r="BL403">
        <v>33</v>
      </c>
      <c r="BM403">
        <v>0.2</v>
      </c>
      <c r="BN403">
        <v>0.12</v>
      </c>
      <c r="BO403">
        <v>4.2069502380952404</v>
      </c>
      <c r="BP403">
        <v>-0.16422730734947599</v>
      </c>
      <c r="BQ403">
        <v>2.5558059905512999E-2</v>
      </c>
      <c r="BR403">
        <v>0</v>
      </c>
      <c r="BS403">
        <v>0.28987959523809498</v>
      </c>
      <c r="BT403">
        <v>-5.8294368365609701E-3</v>
      </c>
      <c r="BU403">
        <v>1.0339570788624199E-3</v>
      </c>
      <c r="BV403">
        <v>1</v>
      </c>
      <c r="BW403">
        <v>1</v>
      </c>
      <c r="BX403">
        <v>2</v>
      </c>
      <c r="BY403" t="s">
        <v>200</v>
      </c>
      <c r="BZ403">
        <v>100</v>
      </c>
      <c r="CA403">
        <v>100</v>
      </c>
      <c r="CB403">
        <v>-2.2360000000000002</v>
      </c>
      <c r="CC403">
        <v>4.9000000000000002E-2</v>
      </c>
      <c r="CD403">
        <v>2</v>
      </c>
      <c r="CE403">
        <v>1066.19</v>
      </c>
      <c r="CF403">
        <v>697.63199999999995</v>
      </c>
      <c r="CG403">
        <v>42.997700000000002</v>
      </c>
      <c r="CH403">
        <v>40.233600000000003</v>
      </c>
      <c r="CI403">
        <v>30.000299999999999</v>
      </c>
      <c r="CJ403">
        <v>39.976500000000001</v>
      </c>
      <c r="CK403">
        <v>40.027700000000003</v>
      </c>
      <c r="CL403">
        <v>31.1602</v>
      </c>
      <c r="CM403">
        <v>-30</v>
      </c>
      <c r="CN403">
        <v>-30</v>
      </c>
      <c r="CO403">
        <v>43</v>
      </c>
      <c r="CP403">
        <v>410</v>
      </c>
      <c r="CQ403">
        <v>20</v>
      </c>
      <c r="CR403">
        <v>97.293400000000005</v>
      </c>
      <c r="CS403">
        <v>104.376</v>
      </c>
    </row>
    <row r="404" spans="1:97" x14ac:dyDescent="0.25">
      <c r="A404">
        <v>388</v>
      </c>
      <c r="B404">
        <v>1591814475.0999999</v>
      </c>
      <c r="C404">
        <v>29040.399999856902</v>
      </c>
      <c r="D404" t="s">
        <v>1134</v>
      </c>
      <c r="E404" t="s">
        <v>1135</v>
      </c>
      <c r="F404">
        <v>1591814466.4709699</v>
      </c>
      <c r="G404">
        <f t="shared" si="174"/>
        <v>2.6049056307714919E-4</v>
      </c>
      <c r="H404">
        <f t="shared" si="175"/>
        <v>-3.7565453884262672</v>
      </c>
      <c r="I404">
        <f t="shared" si="176"/>
        <v>414.18696774193597</v>
      </c>
      <c r="J404">
        <f t="shared" si="177"/>
        <v>1281.0735924652818</v>
      </c>
      <c r="K404">
        <f t="shared" si="178"/>
        <v>130.38466244562096</v>
      </c>
      <c r="L404">
        <f t="shared" si="179"/>
        <v>42.154977119217421</v>
      </c>
      <c r="M404">
        <f t="shared" si="180"/>
        <v>6.5360179623614153E-3</v>
      </c>
      <c r="N404">
        <f t="shared" si="181"/>
        <v>2</v>
      </c>
      <c r="O404">
        <f t="shared" si="182"/>
        <v>6.5241746462193061E-3</v>
      </c>
      <c r="P404">
        <f t="shared" si="183"/>
        <v>4.0786714186635629E-3</v>
      </c>
      <c r="Q404">
        <f t="shared" si="184"/>
        <v>0</v>
      </c>
      <c r="R404">
        <f t="shared" si="185"/>
        <v>39.441893010105709</v>
      </c>
      <c r="S404">
        <f t="shared" si="186"/>
        <v>39.441893010105709</v>
      </c>
      <c r="T404">
        <f t="shared" si="187"/>
        <v>7.1954444048460928</v>
      </c>
      <c r="U404">
        <f t="shared" si="188"/>
        <v>46.212083768852388</v>
      </c>
      <c r="V404">
        <f t="shared" si="189"/>
        <v>3.3421374410173854</v>
      </c>
      <c r="W404">
        <f t="shared" si="190"/>
        <v>7.2321721256595541</v>
      </c>
      <c r="X404">
        <f t="shared" si="191"/>
        <v>3.8533069638287074</v>
      </c>
      <c r="Y404">
        <f t="shared" si="192"/>
        <v>-11.487633831702279</v>
      </c>
      <c r="Z404">
        <f t="shared" si="193"/>
        <v>10.238468568687818</v>
      </c>
      <c r="AA404">
        <f t="shared" si="194"/>
        <v>1.2485960936393561</v>
      </c>
      <c r="AB404">
        <f t="shared" si="195"/>
        <v>-5.6916937510465004E-4</v>
      </c>
      <c r="AC404">
        <v>0</v>
      </c>
      <c r="AD404">
        <v>0</v>
      </c>
      <c r="AE404">
        <v>2</v>
      </c>
      <c r="AF404">
        <v>18</v>
      </c>
      <c r="AG404">
        <v>2</v>
      </c>
      <c r="AH404">
        <f t="shared" si="196"/>
        <v>1</v>
      </c>
      <c r="AI404">
        <f t="shared" si="197"/>
        <v>0</v>
      </c>
      <c r="AJ404">
        <f t="shared" si="198"/>
        <v>51554.68585867279</v>
      </c>
      <c r="AK404">
        <f t="shared" si="199"/>
        <v>0</v>
      </c>
      <c r="AL404">
        <f t="shared" si="200"/>
        <v>0</v>
      </c>
      <c r="AM404">
        <f t="shared" si="201"/>
        <v>0.49</v>
      </c>
      <c r="AN404">
        <f t="shared" si="202"/>
        <v>0.39</v>
      </c>
      <c r="AO404">
        <v>11.47</v>
      </c>
      <c r="AP404">
        <v>0.5</v>
      </c>
      <c r="AQ404" t="s">
        <v>192</v>
      </c>
      <c r="AR404">
        <v>1591814466.4709699</v>
      </c>
      <c r="AS404">
        <v>414.18696774193597</v>
      </c>
      <c r="AT404">
        <v>410.001967741935</v>
      </c>
      <c r="AU404">
        <v>32.837635483870997</v>
      </c>
      <c r="AV404">
        <v>32.548664516129001</v>
      </c>
      <c r="AW404">
        <v>1000.00135483871</v>
      </c>
      <c r="AX404">
        <v>101.615193548387</v>
      </c>
      <c r="AY404">
        <v>0.162458580645161</v>
      </c>
      <c r="AZ404">
        <v>39.536848387096803</v>
      </c>
      <c r="BA404">
        <v>999.9</v>
      </c>
      <c r="BB404">
        <v>999.9</v>
      </c>
      <c r="BC404">
        <v>9995.7099999999991</v>
      </c>
      <c r="BD404">
        <v>0</v>
      </c>
      <c r="BE404">
        <v>0.282605</v>
      </c>
      <c r="BF404">
        <v>1591814436.0999999</v>
      </c>
      <c r="BG404" t="s">
        <v>1129</v>
      </c>
      <c r="BH404">
        <v>66</v>
      </c>
      <c r="BI404">
        <v>-2.2360000000000002</v>
      </c>
      <c r="BJ404">
        <v>4.9000000000000002E-2</v>
      </c>
      <c r="BK404">
        <v>410</v>
      </c>
      <c r="BL404">
        <v>33</v>
      </c>
      <c r="BM404">
        <v>0.2</v>
      </c>
      <c r="BN404">
        <v>0.12</v>
      </c>
      <c r="BO404">
        <v>4.1923323809523803</v>
      </c>
      <c r="BP404">
        <v>-0.18760528320243799</v>
      </c>
      <c r="BQ404">
        <v>2.7698388023366501E-2</v>
      </c>
      <c r="BR404">
        <v>0</v>
      </c>
      <c r="BS404">
        <v>0.28939173809523799</v>
      </c>
      <c r="BT404">
        <v>-9.0520800583475496E-3</v>
      </c>
      <c r="BU404">
        <v>1.2039385575906799E-3</v>
      </c>
      <c r="BV404">
        <v>1</v>
      </c>
      <c r="BW404">
        <v>1</v>
      </c>
      <c r="BX404">
        <v>2</v>
      </c>
      <c r="BY404" t="s">
        <v>200</v>
      </c>
      <c r="BZ404">
        <v>100</v>
      </c>
      <c r="CA404">
        <v>100</v>
      </c>
      <c r="CB404">
        <v>-2.2360000000000002</v>
      </c>
      <c r="CC404">
        <v>4.9000000000000002E-2</v>
      </c>
      <c r="CD404">
        <v>2</v>
      </c>
      <c r="CE404">
        <v>1066.1500000000001</v>
      </c>
      <c r="CF404">
        <v>697.875</v>
      </c>
      <c r="CG404">
        <v>42.995399999999997</v>
      </c>
      <c r="CH404">
        <v>40.235199999999999</v>
      </c>
      <c r="CI404">
        <v>30.000399999999999</v>
      </c>
      <c r="CJ404">
        <v>39.979900000000001</v>
      </c>
      <c r="CK404">
        <v>40.031199999999998</v>
      </c>
      <c r="CL404">
        <v>31.159400000000002</v>
      </c>
      <c r="CM404">
        <v>-30</v>
      </c>
      <c r="CN404">
        <v>-30</v>
      </c>
      <c r="CO404">
        <v>43</v>
      </c>
      <c r="CP404">
        <v>410</v>
      </c>
      <c r="CQ404">
        <v>20</v>
      </c>
      <c r="CR404">
        <v>97.293400000000005</v>
      </c>
      <c r="CS404">
        <v>104.376</v>
      </c>
    </row>
    <row r="405" spans="1:97" x14ac:dyDescent="0.25">
      <c r="A405">
        <v>389</v>
      </c>
      <c r="B405">
        <v>1591814480.0999999</v>
      </c>
      <c r="C405">
        <v>29045.399999856902</v>
      </c>
      <c r="D405" t="s">
        <v>1136</v>
      </c>
      <c r="E405" t="s">
        <v>1137</v>
      </c>
      <c r="F405">
        <v>1591814471.4709699</v>
      </c>
      <c r="G405">
        <f t="shared" si="174"/>
        <v>2.5980197457051141E-4</v>
      </c>
      <c r="H405">
        <f t="shared" si="175"/>
        <v>-3.750619216475227</v>
      </c>
      <c r="I405">
        <f t="shared" si="176"/>
        <v>414.178032258065</v>
      </c>
      <c r="J405">
        <f t="shared" si="177"/>
        <v>1280.8958996643819</v>
      </c>
      <c r="K405">
        <f t="shared" si="178"/>
        <v>130.36609261506464</v>
      </c>
      <c r="L405">
        <f t="shared" si="179"/>
        <v>42.153910967025311</v>
      </c>
      <c r="M405">
        <f t="shared" si="180"/>
        <v>6.5274442862909366E-3</v>
      </c>
      <c r="N405">
        <f t="shared" si="181"/>
        <v>2</v>
      </c>
      <c r="O405">
        <f t="shared" si="182"/>
        <v>6.5156319905902219E-3</v>
      </c>
      <c r="P405">
        <f t="shared" si="183"/>
        <v>4.0733294789017408E-3</v>
      </c>
      <c r="Q405">
        <f t="shared" si="184"/>
        <v>0</v>
      </c>
      <c r="R405">
        <f t="shared" si="185"/>
        <v>39.42747805229547</v>
      </c>
      <c r="S405">
        <f t="shared" si="186"/>
        <v>39.42747805229547</v>
      </c>
      <c r="T405">
        <f t="shared" si="187"/>
        <v>7.1898830163491159</v>
      </c>
      <c r="U405">
        <f t="shared" si="188"/>
        <v>46.241223121510146</v>
      </c>
      <c r="V405">
        <f t="shared" si="189"/>
        <v>3.3416171142524798</v>
      </c>
      <c r="W405">
        <f t="shared" si="190"/>
        <v>7.2264894582731127</v>
      </c>
      <c r="X405">
        <f t="shared" si="191"/>
        <v>3.8482659020966361</v>
      </c>
      <c r="Y405">
        <f t="shared" si="192"/>
        <v>-11.457267078559553</v>
      </c>
      <c r="Z405">
        <f t="shared" si="193"/>
        <v>10.211560192514701</v>
      </c>
      <c r="AA405">
        <f t="shared" si="194"/>
        <v>1.2451407573141671</v>
      </c>
      <c r="AB405">
        <f t="shared" si="195"/>
        <v>-5.6612873068395686E-4</v>
      </c>
      <c r="AC405">
        <v>0</v>
      </c>
      <c r="AD405">
        <v>0</v>
      </c>
      <c r="AE405">
        <v>2</v>
      </c>
      <c r="AF405">
        <v>19</v>
      </c>
      <c r="AG405">
        <v>2</v>
      </c>
      <c r="AH405">
        <f t="shared" si="196"/>
        <v>1</v>
      </c>
      <c r="AI405">
        <f t="shared" si="197"/>
        <v>0</v>
      </c>
      <c r="AJ405">
        <f t="shared" si="198"/>
        <v>51582.932635446028</v>
      </c>
      <c r="AK405">
        <f t="shared" si="199"/>
        <v>0</v>
      </c>
      <c r="AL405">
        <f t="shared" si="200"/>
        <v>0</v>
      </c>
      <c r="AM405">
        <f t="shared" si="201"/>
        <v>0.49</v>
      </c>
      <c r="AN405">
        <f t="shared" si="202"/>
        <v>0.39</v>
      </c>
      <c r="AO405">
        <v>11.47</v>
      </c>
      <c r="AP405">
        <v>0.5</v>
      </c>
      <c r="AQ405" t="s">
        <v>192</v>
      </c>
      <c r="AR405">
        <v>1591814471.4709699</v>
      </c>
      <c r="AS405">
        <v>414.178032258065</v>
      </c>
      <c r="AT405">
        <v>409.99948387096799</v>
      </c>
      <c r="AU405">
        <v>32.832645161290301</v>
      </c>
      <c r="AV405">
        <v>32.544435483870998</v>
      </c>
      <c r="AW405">
        <v>999.997548387096</v>
      </c>
      <c r="AX405">
        <v>101.61480645161301</v>
      </c>
      <c r="AY405">
        <v>0.162467290322581</v>
      </c>
      <c r="AZ405">
        <v>39.522183870967702</v>
      </c>
      <c r="BA405">
        <v>999.9</v>
      </c>
      <c r="BB405">
        <v>999.9</v>
      </c>
      <c r="BC405">
        <v>10000.970322580601</v>
      </c>
      <c r="BD405">
        <v>0</v>
      </c>
      <c r="BE405">
        <v>0.282605</v>
      </c>
      <c r="BF405">
        <v>1591814436.0999999</v>
      </c>
      <c r="BG405" t="s">
        <v>1129</v>
      </c>
      <c r="BH405">
        <v>66</v>
      </c>
      <c r="BI405">
        <v>-2.2360000000000002</v>
      </c>
      <c r="BJ405">
        <v>4.9000000000000002E-2</v>
      </c>
      <c r="BK405">
        <v>410</v>
      </c>
      <c r="BL405">
        <v>33</v>
      </c>
      <c r="BM405">
        <v>0.2</v>
      </c>
      <c r="BN405">
        <v>0.12</v>
      </c>
      <c r="BO405">
        <v>4.1824861904761903</v>
      </c>
      <c r="BP405">
        <v>-7.6150846770904307E-2</v>
      </c>
      <c r="BQ405">
        <v>2.2156476313493299E-2</v>
      </c>
      <c r="BR405">
        <v>1</v>
      </c>
      <c r="BS405">
        <v>0.28849069047619003</v>
      </c>
      <c r="BT405">
        <v>-8.2634113929141006E-3</v>
      </c>
      <c r="BU405">
        <v>1.1184475952151899E-3</v>
      </c>
      <c r="BV405">
        <v>1</v>
      </c>
      <c r="BW405">
        <v>2</v>
      </c>
      <c r="BX405">
        <v>2</v>
      </c>
      <c r="BY405" t="s">
        <v>197</v>
      </c>
      <c r="BZ405">
        <v>100</v>
      </c>
      <c r="CA405">
        <v>100</v>
      </c>
      <c r="CB405">
        <v>-2.2360000000000002</v>
      </c>
      <c r="CC405">
        <v>4.9000000000000002E-2</v>
      </c>
      <c r="CD405">
        <v>2</v>
      </c>
      <c r="CE405">
        <v>1065.4100000000001</v>
      </c>
      <c r="CF405">
        <v>697.73199999999997</v>
      </c>
      <c r="CG405">
        <v>42.994799999999998</v>
      </c>
      <c r="CH405">
        <v>40.2376</v>
      </c>
      <c r="CI405">
        <v>30.0001</v>
      </c>
      <c r="CJ405">
        <v>39.983400000000003</v>
      </c>
      <c r="CK405">
        <v>40.035200000000003</v>
      </c>
      <c r="CL405">
        <v>31.159800000000001</v>
      </c>
      <c r="CM405">
        <v>-30</v>
      </c>
      <c r="CN405">
        <v>-30</v>
      </c>
      <c r="CO405">
        <v>43</v>
      </c>
      <c r="CP405">
        <v>410</v>
      </c>
      <c r="CQ405">
        <v>20</v>
      </c>
      <c r="CR405">
        <v>97.290899999999993</v>
      </c>
      <c r="CS405">
        <v>104.376</v>
      </c>
    </row>
    <row r="406" spans="1:97" x14ac:dyDescent="0.25">
      <c r="A406">
        <v>390</v>
      </c>
      <c r="B406">
        <v>1591814485.0999999</v>
      </c>
      <c r="C406">
        <v>29050.399999856902</v>
      </c>
      <c r="D406" t="s">
        <v>1138</v>
      </c>
      <c r="E406" t="s">
        <v>1139</v>
      </c>
      <c r="F406">
        <v>1591814476.4709699</v>
      </c>
      <c r="G406">
        <f t="shared" si="174"/>
        <v>2.589016218080854E-4</v>
      </c>
      <c r="H406">
        <f t="shared" si="175"/>
        <v>-3.7469301944883417</v>
      </c>
      <c r="I406">
        <f t="shared" si="176"/>
        <v>414.17338709677398</v>
      </c>
      <c r="J406">
        <f t="shared" si="177"/>
        <v>1281.7747733516387</v>
      </c>
      <c r="K406">
        <f t="shared" si="178"/>
        <v>130.4546767849456</v>
      </c>
      <c r="L406">
        <f t="shared" si="179"/>
        <v>42.153158628136865</v>
      </c>
      <c r="M406">
        <f t="shared" si="180"/>
        <v>6.5151647728317547E-3</v>
      </c>
      <c r="N406">
        <f t="shared" si="181"/>
        <v>2</v>
      </c>
      <c r="O406">
        <f t="shared" si="182"/>
        <v>6.5033968349594157E-3</v>
      </c>
      <c r="P406">
        <f t="shared" si="183"/>
        <v>4.0656785313513515E-3</v>
      </c>
      <c r="Q406">
        <f t="shared" si="184"/>
        <v>0</v>
      </c>
      <c r="R406">
        <f t="shared" si="185"/>
        <v>39.41066586078901</v>
      </c>
      <c r="S406">
        <f t="shared" si="186"/>
        <v>39.41066586078901</v>
      </c>
      <c r="T406">
        <f t="shared" si="187"/>
        <v>7.1834014672402189</v>
      </c>
      <c r="U406">
        <f t="shared" si="188"/>
        <v>46.277196102044357</v>
      </c>
      <c r="V406">
        <f t="shared" si="189"/>
        <v>3.341145493624504</v>
      </c>
      <c r="W406">
        <f t="shared" si="190"/>
        <v>7.2198529190425704</v>
      </c>
      <c r="X406">
        <f t="shared" si="191"/>
        <v>3.8422559736157149</v>
      </c>
      <c r="Y406">
        <f t="shared" si="192"/>
        <v>-11.417561521736566</v>
      </c>
      <c r="Z406">
        <f t="shared" si="193"/>
        <v>10.176353697250862</v>
      </c>
      <c r="AA406">
        <f t="shared" si="194"/>
        <v>1.2406456539992936</v>
      </c>
      <c r="AB406">
        <f t="shared" si="195"/>
        <v>-5.6217048640938572E-4</v>
      </c>
      <c r="AC406">
        <v>0</v>
      </c>
      <c r="AD406">
        <v>0</v>
      </c>
      <c r="AE406">
        <v>2</v>
      </c>
      <c r="AF406">
        <v>18</v>
      </c>
      <c r="AG406">
        <v>2</v>
      </c>
      <c r="AH406">
        <f t="shared" si="196"/>
        <v>1</v>
      </c>
      <c r="AI406">
        <f t="shared" si="197"/>
        <v>0</v>
      </c>
      <c r="AJ406">
        <f t="shared" si="198"/>
        <v>51594.779799785254</v>
      </c>
      <c r="AK406">
        <f t="shared" si="199"/>
        <v>0</v>
      </c>
      <c r="AL406">
        <f t="shared" si="200"/>
        <v>0</v>
      </c>
      <c r="AM406">
        <f t="shared" si="201"/>
        <v>0.49</v>
      </c>
      <c r="AN406">
        <f t="shared" si="202"/>
        <v>0.39</v>
      </c>
      <c r="AO406">
        <v>11.47</v>
      </c>
      <c r="AP406">
        <v>0.5</v>
      </c>
      <c r="AQ406" t="s">
        <v>192</v>
      </c>
      <c r="AR406">
        <v>1591814476.4709699</v>
      </c>
      <c r="AS406">
        <v>414.17338709677398</v>
      </c>
      <c r="AT406">
        <v>409.99867741935498</v>
      </c>
      <c r="AU406">
        <v>32.828229032258101</v>
      </c>
      <c r="AV406">
        <v>32.541019354838703</v>
      </c>
      <c r="AW406">
        <v>1000.00629032258</v>
      </c>
      <c r="AX406">
        <v>101.614096774194</v>
      </c>
      <c r="AY406">
        <v>0.16250196774193601</v>
      </c>
      <c r="AZ406">
        <v>39.505045161290298</v>
      </c>
      <c r="BA406">
        <v>999.9</v>
      </c>
      <c r="BB406">
        <v>999.9</v>
      </c>
      <c r="BC406">
        <v>10002.8661290323</v>
      </c>
      <c r="BD406">
        <v>0</v>
      </c>
      <c r="BE406">
        <v>0.282605</v>
      </c>
      <c r="BF406">
        <v>1591814436.0999999</v>
      </c>
      <c r="BG406" t="s">
        <v>1129</v>
      </c>
      <c r="BH406">
        <v>66</v>
      </c>
      <c r="BI406">
        <v>-2.2360000000000002</v>
      </c>
      <c r="BJ406">
        <v>4.9000000000000002E-2</v>
      </c>
      <c r="BK406">
        <v>410</v>
      </c>
      <c r="BL406">
        <v>33</v>
      </c>
      <c r="BM406">
        <v>0.2</v>
      </c>
      <c r="BN406">
        <v>0.12</v>
      </c>
      <c r="BO406">
        <v>4.1756564285714299</v>
      </c>
      <c r="BP406">
        <v>-5.4438538205988797E-2</v>
      </c>
      <c r="BQ406">
        <v>2.0300769844824099E-2</v>
      </c>
      <c r="BR406">
        <v>1</v>
      </c>
      <c r="BS406">
        <v>0.28754171428571401</v>
      </c>
      <c r="BT406">
        <v>-1.3593050806255599E-2</v>
      </c>
      <c r="BU406">
        <v>1.53225856150968E-3</v>
      </c>
      <c r="BV406">
        <v>1</v>
      </c>
      <c r="BW406">
        <v>2</v>
      </c>
      <c r="BX406">
        <v>2</v>
      </c>
      <c r="BY406" t="s">
        <v>197</v>
      </c>
      <c r="BZ406">
        <v>100</v>
      </c>
      <c r="CA406">
        <v>100</v>
      </c>
      <c r="CB406">
        <v>-2.2360000000000002</v>
      </c>
      <c r="CC406">
        <v>4.9000000000000002E-2</v>
      </c>
      <c r="CD406">
        <v>2</v>
      </c>
      <c r="CE406">
        <v>1066.4000000000001</v>
      </c>
      <c r="CF406">
        <v>697.90300000000002</v>
      </c>
      <c r="CG406">
        <v>42.995399999999997</v>
      </c>
      <c r="CH406">
        <v>40.2376</v>
      </c>
      <c r="CI406">
        <v>30.000399999999999</v>
      </c>
      <c r="CJ406">
        <v>39.986400000000003</v>
      </c>
      <c r="CK406">
        <v>40.038600000000002</v>
      </c>
      <c r="CL406">
        <v>31.161100000000001</v>
      </c>
      <c r="CM406">
        <v>-30</v>
      </c>
      <c r="CN406">
        <v>-30</v>
      </c>
      <c r="CO406">
        <v>43</v>
      </c>
      <c r="CP406">
        <v>410</v>
      </c>
      <c r="CQ406">
        <v>20</v>
      </c>
      <c r="CR406">
        <v>97.290800000000004</v>
      </c>
      <c r="CS406">
        <v>104.376</v>
      </c>
    </row>
    <row r="407" spans="1:97" x14ac:dyDescent="0.25">
      <c r="A407">
        <v>391</v>
      </c>
      <c r="B407">
        <v>1591814793.5999999</v>
      </c>
      <c r="C407">
        <v>29358.899999856902</v>
      </c>
      <c r="D407" t="s">
        <v>1141</v>
      </c>
      <c r="E407" t="s">
        <v>1142</v>
      </c>
      <c r="F407">
        <v>1591814785.5999999</v>
      </c>
      <c r="G407">
        <f t="shared" si="174"/>
        <v>4.7452914886432528E-4</v>
      </c>
      <c r="H407">
        <f t="shared" si="175"/>
        <v>-4.0369666084123397</v>
      </c>
      <c r="I407">
        <f t="shared" si="176"/>
        <v>411.69903225806399</v>
      </c>
      <c r="J407">
        <f t="shared" si="177"/>
        <v>908.03419587804945</v>
      </c>
      <c r="K407">
        <f t="shared" si="178"/>
        <v>92.402268302846068</v>
      </c>
      <c r="L407">
        <f t="shared" si="179"/>
        <v>41.894814767351342</v>
      </c>
      <c r="M407">
        <f t="shared" si="180"/>
        <v>1.2038642240260316E-2</v>
      </c>
      <c r="N407">
        <f t="shared" si="181"/>
        <v>2</v>
      </c>
      <c r="O407">
        <f t="shared" si="182"/>
        <v>1.1998529057243012E-2</v>
      </c>
      <c r="P407">
        <f t="shared" si="183"/>
        <v>7.5026734727297421E-3</v>
      </c>
      <c r="Q407">
        <f t="shared" si="184"/>
        <v>0</v>
      </c>
      <c r="R407">
        <f t="shared" si="185"/>
        <v>39.254628253609241</v>
      </c>
      <c r="S407">
        <f t="shared" si="186"/>
        <v>39.254628253609241</v>
      </c>
      <c r="T407">
        <f t="shared" si="187"/>
        <v>7.1234861029528993</v>
      </c>
      <c r="U407">
        <f t="shared" si="188"/>
        <v>45.969452147134795</v>
      </c>
      <c r="V407">
        <f t="shared" si="189"/>
        <v>3.3051760286246767</v>
      </c>
      <c r="W407">
        <f t="shared" si="190"/>
        <v>7.1899400019947448</v>
      </c>
      <c r="X407">
        <f t="shared" si="191"/>
        <v>3.8183100743282226</v>
      </c>
      <c r="Y407">
        <f t="shared" si="192"/>
        <v>-20.926735464916746</v>
      </c>
      <c r="Z407">
        <f t="shared" si="193"/>
        <v>18.653288137674718</v>
      </c>
      <c r="AA407">
        <f t="shared" si="194"/>
        <v>2.2715597429222179</v>
      </c>
      <c r="AB407">
        <f t="shared" si="195"/>
        <v>-1.8875843198102871E-3</v>
      </c>
      <c r="AC407">
        <v>0</v>
      </c>
      <c r="AD407">
        <v>0</v>
      </c>
      <c r="AE407">
        <v>2</v>
      </c>
      <c r="AF407">
        <v>18</v>
      </c>
      <c r="AG407">
        <v>2</v>
      </c>
      <c r="AH407">
        <f t="shared" si="196"/>
        <v>1</v>
      </c>
      <c r="AI407">
        <f t="shared" si="197"/>
        <v>0</v>
      </c>
      <c r="AJ407">
        <f t="shared" si="198"/>
        <v>51590.325694794061</v>
      </c>
      <c r="AK407">
        <f t="shared" si="199"/>
        <v>0</v>
      </c>
      <c r="AL407">
        <f t="shared" si="200"/>
        <v>0</v>
      </c>
      <c r="AM407">
        <f t="shared" si="201"/>
        <v>0.49</v>
      </c>
      <c r="AN407">
        <f t="shared" si="202"/>
        <v>0.39</v>
      </c>
      <c r="AO407">
        <v>4.4400000000000004</v>
      </c>
      <c r="AP407">
        <v>0.5</v>
      </c>
      <c r="AQ407" t="s">
        <v>192</v>
      </c>
      <c r="AR407">
        <v>1591814785.5999999</v>
      </c>
      <c r="AS407">
        <v>411.69903225806399</v>
      </c>
      <c r="AT407">
        <v>409.99335483870999</v>
      </c>
      <c r="AU407">
        <v>32.479861290322603</v>
      </c>
      <c r="AV407">
        <v>32.276012903225798</v>
      </c>
      <c r="AW407">
        <v>999.99677419354805</v>
      </c>
      <c r="AX407">
        <v>101.598677419355</v>
      </c>
      <c r="AY407">
        <v>0.16210287096774201</v>
      </c>
      <c r="AZ407">
        <v>39.427625806451601</v>
      </c>
      <c r="BA407">
        <v>999.9</v>
      </c>
      <c r="BB407">
        <v>999.9</v>
      </c>
      <c r="BC407">
        <v>10000.964516128999</v>
      </c>
      <c r="BD407">
        <v>0</v>
      </c>
      <c r="BE407">
        <v>0.282605</v>
      </c>
      <c r="BF407">
        <v>1591814757.5999999</v>
      </c>
      <c r="BG407" t="s">
        <v>1143</v>
      </c>
      <c r="BH407">
        <v>67</v>
      </c>
      <c r="BI407">
        <v>-2.1970000000000001</v>
      </c>
      <c r="BJ407">
        <v>4.9000000000000002E-2</v>
      </c>
      <c r="BK407">
        <v>410</v>
      </c>
      <c r="BL407">
        <v>32</v>
      </c>
      <c r="BM407">
        <v>0.39</v>
      </c>
      <c r="BN407">
        <v>0.14000000000000001</v>
      </c>
      <c r="BO407">
        <v>1.70732833333333</v>
      </c>
      <c r="BP407">
        <v>-0.12773353861108599</v>
      </c>
      <c r="BQ407">
        <v>2.1118020392959701E-2</v>
      </c>
      <c r="BR407">
        <v>0</v>
      </c>
      <c r="BS407">
        <v>0.203776333333333</v>
      </c>
      <c r="BT407">
        <v>1.9318434486662801E-3</v>
      </c>
      <c r="BU407">
        <v>6.3141695026294904E-4</v>
      </c>
      <c r="BV407">
        <v>1</v>
      </c>
      <c r="BW407">
        <v>1</v>
      </c>
      <c r="BX407">
        <v>2</v>
      </c>
      <c r="BY407" t="s">
        <v>200</v>
      </c>
      <c r="BZ407">
        <v>100</v>
      </c>
      <c r="CA407">
        <v>100</v>
      </c>
      <c r="CB407">
        <v>-2.1970000000000001</v>
      </c>
      <c r="CC407">
        <v>4.9000000000000002E-2</v>
      </c>
      <c r="CD407">
        <v>2</v>
      </c>
      <c r="CE407">
        <v>1066.6199999999999</v>
      </c>
      <c r="CF407">
        <v>697.65099999999995</v>
      </c>
      <c r="CG407">
        <v>42.993899999999996</v>
      </c>
      <c r="CH407">
        <v>40.269500000000001</v>
      </c>
      <c r="CI407">
        <v>30.0001</v>
      </c>
      <c r="CJ407">
        <v>40.075699999999998</v>
      </c>
      <c r="CK407">
        <v>40.125999999999998</v>
      </c>
      <c r="CL407">
        <v>31.1602</v>
      </c>
      <c r="CM407">
        <v>-30</v>
      </c>
      <c r="CN407">
        <v>-30</v>
      </c>
      <c r="CO407">
        <v>43</v>
      </c>
      <c r="CP407">
        <v>410</v>
      </c>
      <c r="CQ407">
        <v>20</v>
      </c>
      <c r="CR407">
        <v>97.291899999999998</v>
      </c>
      <c r="CS407">
        <v>104.369</v>
      </c>
    </row>
    <row r="408" spans="1:97" x14ac:dyDescent="0.25">
      <c r="A408">
        <v>392</v>
      </c>
      <c r="B408">
        <v>1591814798.5999999</v>
      </c>
      <c r="C408">
        <v>29363.899999856902</v>
      </c>
      <c r="D408" t="s">
        <v>1144</v>
      </c>
      <c r="E408" t="s">
        <v>1145</v>
      </c>
      <c r="F408">
        <v>1591814790.2451601</v>
      </c>
      <c r="G408">
        <f t="shared" si="174"/>
        <v>4.7448540619161053E-4</v>
      </c>
      <c r="H408">
        <f t="shared" si="175"/>
        <v>-4.0173719046485932</v>
      </c>
      <c r="I408">
        <f t="shared" si="176"/>
        <v>411.70070967741901</v>
      </c>
      <c r="J408">
        <f t="shared" si="177"/>
        <v>905.40050232222814</v>
      </c>
      <c r="K408">
        <f t="shared" si="178"/>
        <v>92.134063951392065</v>
      </c>
      <c r="L408">
        <f t="shared" si="179"/>
        <v>41.894895592572915</v>
      </c>
      <c r="M408">
        <f t="shared" si="180"/>
        <v>1.2041350539462096E-2</v>
      </c>
      <c r="N408">
        <f t="shared" si="181"/>
        <v>2</v>
      </c>
      <c r="O408">
        <f t="shared" si="182"/>
        <v>1.2001219338593945E-2</v>
      </c>
      <c r="P408">
        <f t="shared" si="183"/>
        <v>7.5043565098851794E-3</v>
      </c>
      <c r="Q408">
        <f t="shared" si="184"/>
        <v>0</v>
      </c>
      <c r="R408">
        <f t="shared" si="185"/>
        <v>39.249662656828072</v>
      </c>
      <c r="S408">
        <f t="shared" si="186"/>
        <v>39.249662656828072</v>
      </c>
      <c r="T408">
        <f t="shared" si="187"/>
        <v>7.1215865479617229</v>
      </c>
      <c r="U408">
        <f t="shared" si="188"/>
        <v>45.971507942522742</v>
      </c>
      <c r="V408">
        <f t="shared" si="189"/>
        <v>3.3044408581771481</v>
      </c>
      <c r="W408">
        <f t="shared" si="190"/>
        <v>7.1880192886181247</v>
      </c>
      <c r="X408">
        <f t="shared" si="191"/>
        <v>3.8171456897845748</v>
      </c>
      <c r="Y408">
        <f t="shared" si="192"/>
        <v>-20.924806413050025</v>
      </c>
      <c r="Z408">
        <f t="shared" si="193"/>
        <v>18.651665561135054</v>
      </c>
      <c r="AA408">
        <f t="shared" si="194"/>
        <v>2.2712536560893715</v>
      </c>
      <c r="AB408">
        <f t="shared" si="195"/>
        <v>-1.8871958255992638E-3</v>
      </c>
      <c r="AC408">
        <v>0</v>
      </c>
      <c r="AD408">
        <v>0</v>
      </c>
      <c r="AE408">
        <v>2</v>
      </c>
      <c r="AF408">
        <v>18</v>
      </c>
      <c r="AG408">
        <v>2</v>
      </c>
      <c r="AH408">
        <f t="shared" si="196"/>
        <v>1</v>
      </c>
      <c r="AI408">
        <f t="shared" si="197"/>
        <v>0</v>
      </c>
      <c r="AJ408">
        <f t="shared" si="198"/>
        <v>51561.863024459839</v>
      </c>
      <c r="AK408">
        <f t="shared" si="199"/>
        <v>0</v>
      </c>
      <c r="AL408">
        <f t="shared" si="200"/>
        <v>0</v>
      </c>
      <c r="AM408">
        <f t="shared" si="201"/>
        <v>0.49</v>
      </c>
      <c r="AN408">
        <f t="shared" si="202"/>
        <v>0.39</v>
      </c>
      <c r="AO408">
        <v>4.4400000000000004</v>
      </c>
      <c r="AP408">
        <v>0.5</v>
      </c>
      <c r="AQ408" t="s">
        <v>192</v>
      </c>
      <c r="AR408">
        <v>1591814790.2451601</v>
      </c>
      <c r="AS408">
        <v>411.70070967741901</v>
      </c>
      <c r="AT408">
        <v>410.00374193548402</v>
      </c>
      <c r="AU408">
        <v>32.4727064516129</v>
      </c>
      <c r="AV408">
        <v>32.268877419354801</v>
      </c>
      <c r="AW408">
        <v>1000.0069354838701</v>
      </c>
      <c r="AX408">
        <v>101.598387096774</v>
      </c>
      <c r="AY408">
        <v>0.16217490322580599</v>
      </c>
      <c r="AZ408">
        <v>39.422645161290298</v>
      </c>
      <c r="BA408">
        <v>999.9</v>
      </c>
      <c r="BB408">
        <v>999.9</v>
      </c>
      <c r="BC408">
        <v>9995.0758064516103</v>
      </c>
      <c r="BD408">
        <v>0</v>
      </c>
      <c r="BE408">
        <v>0.282605</v>
      </c>
      <c r="BF408">
        <v>1591814757.5999999</v>
      </c>
      <c r="BG408" t="s">
        <v>1143</v>
      </c>
      <c r="BH408">
        <v>67</v>
      </c>
      <c r="BI408">
        <v>-2.1970000000000001</v>
      </c>
      <c r="BJ408">
        <v>4.9000000000000002E-2</v>
      </c>
      <c r="BK408">
        <v>410</v>
      </c>
      <c r="BL408">
        <v>32</v>
      </c>
      <c r="BM408">
        <v>0.39</v>
      </c>
      <c r="BN408">
        <v>0.14000000000000001</v>
      </c>
      <c r="BO408">
        <v>1.7040773809523799</v>
      </c>
      <c r="BP408">
        <v>-0.12991592253468401</v>
      </c>
      <c r="BQ408">
        <v>2.2392584875942801E-2</v>
      </c>
      <c r="BR408">
        <v>0</v>
      </c>
      <c r="BS408">
        <v>0.203779285714286</v>
      </c>
      <c r="BT408">
        <v>4.8390892148139002E-4</v>
      </c>
      <c r="BU408">
        <v>6.4853223607195198E-4</v>
      </c>
      <c r="BV408">
        <v>1</v>
      </c>
      <c r="BW408">
        <v>1</v>
      </c>
      <c r="BX408">
        <v>2</v>
      </c>
      <c r="BY408" t="s">
        <v>200</v>
      </c>
      <c r="BZ408">
        <v>100</v>
      </c>
      <c r="CA408">
        <v>100</v>
      </c>
      <c r="CB408">
        <v>-2.1970000000000001</v>
      </c>
      <c r="CC408">
        <v>4.9000000000000002E-2</v>
      </c>
      <c r="CD408">
        <v>2</v>
      </c>
      <c r="CE408">
        <v>1066.42</v>
      </c>
      <c r="CF408">
        <v>697.74199999999996</v>
      </c>
      <c r="CG408">
        <v>42.994999999999997</v>
      </c>
      <c r="CH408">
        <v>40.269500000000001</v>
      </c>
      <c r="CI408">
        <v>30.0001</v>
      </c>
      <c r="CJ408">
        <v>40.078600000000002</v>
      </c>
      <c r="CK408">
        <v>40.125999999999998</v>
      </c>
      <c r="CL408">
        <v>31.161300000000001</v>
      </c>
      <c r="CM408">
        <v>-30</v>
      </c>
      <c r="CN408">
        <v>-30</v>
      </c>
      <c r="CO408">
        <v>43</v>
      </c>
      <c r="CP408">
        <v>410</v>
      </c>
      <c r="CQ408">
        <v>20</v>
      </c>
      <c r="CR408">
        <v>97.293899999999994</v>
      </c>
      <c r="CS408">
        <v>104.37</v>
      </c>
    </row>
    <row r="409" spans="1:97" x14ac:dyDescent="0.25">
      <c r="A409">
        <v>393</v>
      </c>
      <c r="B409">
        <v>1591814803.5999999</v>
      </c>
      <c r="C409">
        <v>29368.899999856902</v>
      </c>
      <c r="D409" t="s">
        <v>1146</v>
      </c>
      <c r="E409" t="s">
        <v>1147</v>
      </c>
      <c r="F409">
        <v>1591814795.03548</v>
      </c>
      <c r="G409">
        <f t="shared" si="174"/>
        <v>4.7422095243894306E-4</v>
      </c>
      <c r="H409">
        <f t="shared" si="175"/>
        <v>-4.0207788432247913</v>
      </c>
      <c r="I409">
        <f t="shared" si="176"/>
        <v>411.703741935484</v>
      </c>
      <c r="J409">
        <f t="shared" si="177"/>
        <v>905.90977652517643</v>
      </c>
      <c r="K409">
        <f t="shared" si="178"/>
        <v>92.185858406925476</v>
      </c>
      <c r="L409">
        <f t="shared" si="179"/>
        <v>41.895190716722709</v>
      </c>
      <c r="M409">
        <f t="shared" si="180"/>
        <v>1.2040245430787041E-2</v>
      </c>
      <c r="N409">
        <f t="shared" si="181"/>
        <v>2</v>
      </c>
      <c r="O409">
        <f t="shared" si="182"/>
        <v>1.2000121582504525E-2</v>
      </c>
      <c r="P409">
        <f t="shared" si="183"/>
        <v>7.5036697547980844E-3</v>
      </c>
      <c r="Q409">
        <f t="shared" si="184"/>
        <v>0</v>
      </c>
      <c r="R409">
        <f t="shared" si="185"/>
        <v>39.24328048086835</v>
      </c>
      <c r="S409">
        <f t="shared" si="186"/>
        <v>39.24328048086835</v>
      </c>
      <c r="T409">
        <f t="shared" si="187"/>
        <v>7.119145735383686</v>
      </c>
      <c r="U409">
        <f t="shared" si="188"/>
        <v>45.977415194556869</v>
      </c>
      <c r="V409">
        <f t="shared" si="189"/>
        <v>3.3037172983419913</v>
      </c>
      <c r="W409">
        <f t="shared" si="190"/>
        <v>7.1855220315497608</v>
      </c>
      <c r="X409">
        <f t="shared" si="191"/>
        <v>3.8154284370416947</v>
      </c>
      <c r="Y409">
        <f t="shared" si="192"/>
        <v>-20.913144002557388</v>
      </c>
      <c r="Z409">
        <f t="shared" si="193"/>
        <v>18.641396037304709</v>
      </c>
      <c r="AA409">
        <f t="shared" si="194"/>
        <v>2.2698629248168705</v>
      </c>
      <c r="AB409">
        <f t="shared" si="195"/>
        <v>-1.88504043580906E-3</v>
      </c>
      <c r="AC409">
        <v>0</v>
      </c>
      <c r="AD409">
        <v>0</v>
      </c>
      <c r="AE409">
        <v>2</v>
      </c>
      <c r="AF409">
        <v>18</v>
      </c>
      <c r="AG409">
        <v>2</v>
      </c>
      <c r="AH409">
        <f t="shared" si="196"/>
        <v>1</v>
      </c>
      <c r="AI409">
        <f t="shared" si="197"/>
        <v>0</v>
      </c>
      <c r="AJ409">
        <f t="shared" si="198"/>
        <v>51551.093337485625</v>
      </c>
      <c r="AK409">
        <f t="shared" si="199"/>
        <v>0</v>
      </c>
      <c r="AL409">
        <f t="shared" si="200"/>
        <v>0</v>
      </c>
      <c r="AM409">
        <f t="shared" si="201"/>
        <v>0.49</v>
      </c>
      <c r="AN409">
        <f t="shared" si="202"/>
        <v>0.39</v>
      </c>
      <c r="AO409">
        <v>4.4400000000000004</v>
      </c>
      <c r="AP409">
        <v>0.5</v>
      </c>
      <c r="AQ409" t="s">
        <v>192</v>
      </c>
      <c r="AR409">
        <v>1591814795.03548</v>
      </c>
      <c r="AS409">
        <v>411.703741935484</v>
      </c>
      <c r="AT409">
        <v>410.00519354838701</v>
      </c>
      <c r="AU409">
        <v>32.465606451612899</v>
      </c>
      <c r="AV409">
        <v>32.261887096774203</v>
      </c>
      <c r="AW409">
        <v>999.995</v>
      </c>
      <c r="AX409">
        <v>101.598258064516</v>
      </c>
      <c r="AY409">
        <v>0.162271290322581</v>
      </c>
      <c r="AZ409">
        <v>39.416167741935503</v>
      </c>
      <c r="BA409">
        <v>999.9</v>
      </c>
      <c r="BB409">
        <v>999.9</v>
      </c>
      <c r="BC409">
        <v>9992.6967741935496</v>
      </c>
      <c r="BD409">
        <v>0</v>
      </c>
      <c r="BE409">
        <v>0.282605</v>
      </c>
      <c r="BF409">
        <v>1591814757.5999999</v>
      </c>
      <c r="BG409" t="s">
        <v>1143</v>
      </c>
      <c r="BH409">
        <v>67</v>
      </c>
      <c r="BI409">
        <v>-2.1970000000000001</v>
      </c>
      <c r="BJ409">
        <v>4.9000000000000002E-2</v>
      </c>
      <c r="BK409">
        <v>410</v>
      </c>
      <c r="BL409">
        <v>32</v>
      </c>
      <c r="BM409">
        <v>0.39</v>
      </c>
      <c r="BN409">
        <v>0.14000000000000001</v>
      </c>
      <c r="BO409">
        <v>1.7011859523809501</v>
      </c>
      <c r="BP409">
        <v>2.5516408718929001E-2</v>
      </c>
      <c r="BQ409">
        <v>1.9609398264185601E-2</v>
      </c>
      <c r="BR409">
        <v>1</v>
      </c>
      <c r="BS409">
        <v>0.20366219047619</v>
      </c>
      <c r="BT409">
        <v>-2.33465683494189E-3</v>
      </c>
      <c r="BU409">
        <v>7.0232454979348899E-4</v>
      </c>
      <c r="BV409">
        <v>1</v>
      </c>
      <c r="BW409">
        <v>2</v>
      </c>
      <c r="BX409">
        <v>2</v>
      </c>
      <c r="BY409" t="s">
        <v>197</v>
      </c>
      <c r="BZ409">
        <v>100</v>
      </c>
      <c r="CA409">
        <v>100</v>
      </c>
      <c r="CB409">
        <v>-2.1970000000000001</v>
      </c>
      <c r="CC409">
        <v>4.9000000000000002E-2</v>
      </c>
      <c r="CD409">
        <v>2</v>
      </c>
      <c r="CE409">
        <v>1066.45</v>
      </c>
      <c r="CF409">
        <v>697.55899999999997</v>
      </c>
      <c r="CG409">
        <v>42.994799999999998</v>
      </c>
      <c r="CH409">
        <v>40.269500000000001</v>
      </c>
      <c r="CI409">
        <v>30.0001</v>
      </c>
      <c r="CJ409">
        <v>40.078600000000002</v>
      </c>
      <c r="CK409">
        <v>40.125999999999998</v>
      </c>
      <c r="CL409">
        <v>31.160499999999999</v>
      </c>
      <c r="CM409">
        <v>-30</v>
      </c>
      <c r="CN409">
        <v>-30</v>
      </c>
      <c r="CO409">
        <v>43</v>
      </c>
      <c r="CP409">
        <v>410</v>
      </c>
      <c r="CQ409">
        <v>20</v>
      </c>
      <c r="CR409">
        <v>97.292900000000003</v>
      </c>
      <c r="CS409">
        <v>104.371</v>
      </c>
    </row>
    <row r="410" spans="1:97" x14ac:dyDescent="0.25">
      <c r="A410">
        <v>394</v>
      </c>
      <c r="B410">
        <v>1591814808.5999999</v>
      </c>
      <c r="C410">
        <v>29373.899999856902</v>
      </c>
      <c r="D410" t="s">
        <v>1148</v>
      </c>
      <c r="E410" t="s">
        <v>1149</v>
      </c>
      <c r="F410">
        <v>1591814799.9709699</v>
      </c>
      <c r="G410">
        <f t="shared" si="174"/>
        <v>4.7359641033269936E-4</v>
      </c>
      <c r="H410">
        <f t="shared" si="175"/>
        <v>-3.9983054975081211</v>
      </c>
      <c r="I410">
        <f t="shared" si="176"/>
        <v>411.696741935484</v>
      </c>
      <c r="J410">
        <f t="shared" si="177"/>
        <v>903.38274106122697</v>
      </c>
      <c r="K410">
        <f t="shared" si="178"/>
        <v>91.928597621910413</v>
      </c>
      <c r="L410">
        <f t="shared" si="179"/>
        <v>41.894429029249665</v>
      </c>
      <c r="M410">
        <f t="shared" si="180"/>
        <v>1.203189228370901E-2</v>
      </c>
      <c r="N410">
        <f t="shared" si="181"/>
        <v>2</v>
      </c>
      <c r="O410">
        <f t="shared" si="182"/>
        <v>1.1991823989453407E-2</v>
      </c>
      <c r="P410">
        <f t="shared" si="183"/>
        <v>7.4984787910150107E-3</v>
      </c>
      <c r="Q410">
        <f t="shared" si="184"/>
        <v>0</v>
      </c>
      <c r="R410">
        <f t="shared" si="185"/>
        <v>39.235229260769515</v>
      </c>
      <c r="S410">
        <f t="shared" si="186"/>
        <v>39.235229260769515</v>
      </c>
      <c r="T410">
        <f t="shared" si="187"/>
        <v>7.1160676448802542</v>
      </c>
      <c r="U410">
        <f t="shared" si="188"/>
        <v>45.987243149534557</v>
      </c>
      <c r="V410">
        <f t="shared" si="189"/>
        <v>3.3029564394684745</v>
      </c>
      <c r="W410">
        <f t="shared" si="190"/>
        <v>7.1823319104570071</v>
      </c>
      <c r="X410">
        <f t="shared" si="191"/>
        <v>3.8131112054117797</v>
      </c>
      <c r="Y410">
        <f t="shared" si="192"/>
        <v>-20.88560169567204</v>
      </c>
      <c r="Z410">
        <f t="shared" si="193"/>
        <v>18.617006328718322</v>
      </c>
      <c r="AA410">
        <f t="shared" si="194"/>
        <v>2.2667153546609984</v>
      </c>
      <c r="AB410">
        <f t="shared" si="195"/>
        <v>-1.8800122927196128E-3</v>
      </c>
      <c r="AC410">
        <v>0</v>
      </c>
      <c r="AD410">
        <v>0</v>
      </c>
      <c r="AE410">
        <v>2</v>
      </c>
      <c r="AF410">
        <v>18</v>
      </c>
      <c r="AG410">
        <v>2</v>
      </c>
      <c r="AH410">
        <f t="shared" si="196"/>
        <v>1</v>
      </c>
      <c r="AI410">
        <f t="shared" si="197"/>
        <v>0</v>
      </c>
      <c r="AJ410">
        <f t="shared" si="198"/>
        <v>51603.199591165314</v>
      </c>
      <c r="AK410">
        <f t="shared" si="199"/>
        <v>0</v>
      </c>
      <c r="AL410">
        <f t="shared" si="200"/>
        <v>0</v>
      </c>
      <c r="AM410">
        <f t="shared" si="201"/>
        <v>0.49</v>
      </c>
      <c r="AN410">
        <f t="shared" si="202"/>
        <v>0.39</v>
      </c>
      <c r="AO410">
        <v>4.4400000000000004</v>
      </c>
      <c r="AP410">
        <v>0.5</v>
      </c>
      <c r="AQ410" t="s">
        <v>192</v>
      </c>
      <c r="AR410">
        <v>1591814799.9709699</v>
      </c>
      <c r="AS410">
        <v>411.696741935484</v>
      </c>
      <c r="AT410">
        <v>410.00806451612902</v>
      </c>
      <c r="AU410">
        <v>32.458167741935497</v>
      </c>
      <c r="AV410">
        <v>32.254716129032303</v>
      </c>
      <c r="AW410">
        <v>999.99996774193596</v>
      </c>
      <c r="AX410">
        <v>101.59796774193499</v>
      </c>
      <c r="AY410">
        <v>0.162441709677419</v>
      </c>
      <c r="AZ410">
        <v>39.407890322580599</v>
      </c>
      <c r="BA410">
        <v>999.9</v>
      </c>
      <c r="BB410">
        <v>999.9</v>
      </c>
      <c r="BC410">
        <v>10002.9806451613</v>
      </c>
      <c r="BD410">
        <v>0</v>
      </c>
      <c r="BE410">
        <v>0.282605</v>
      </c>
      <c r="BF410">
        <v>1591814757.5999999</v>
      </c>
      <c r="BG410" t="s">
        <v>1143</v>
      </c>
      <c r="BH410">
        <v>67</v>
      </c>
      <c r="BI410">
        <v>-2.1970000000000001</v>
      </c>
      <c r="BJ410">
        <v>4.9000000000000002E-2</v>
      </c>
      <c r="BK410">
        <v>410</v>
      </c>
      <c r="BL410">
        <v>32</v>
      </c>
      <c r="BM410">
        <v>0.39</v>
      </c>
      <c r="BN410">
        <v>0.14000000000000001</v>
      </c>
      <c r="BO410">
        <v>1.6906142857142901</v>
      </c>
      <c r="BP410">
        <v>-4.4472635928975497E-2</v>
      </c>
      <c r="BQ410">
        <v>2.3548374844628399E-2</v>
      </c>
      <c r="BR410">
        <v>1</v>
      </c>
      <c r="BS410">
        <v>0.203694261904762</v>
      </c>
      <c r="BT410">
        <v>-2.17618993598646E-3</v>
      </c>
      <c r="BU410">
        <v>7.5033897290693603E-4</v>
      </c>
      <c r="BV410">
        <v>1</v>
      </c>
      <c r="BW410">
        <v>2</v>
      </c>
      <c r="BX410">
        <v>2</v>
      </c>
      <c r="BY410" t="s">
        <v>197</v>
      </c>
      <c r="BZ410">
        <v>100</v>
      </c>
      <c r="CA410">
        <v>100</v>
      </c>
      <c r="CB410">
        <v>-2.1970000000000001</v>
      </c>
      <c r="CC410">
        <v>4.9000000000000002E-2</v>
      </c>
      <c r="CD410">
        <v>2</v>
      </c>
      <c r="CE410">
        <v>1066.25</v>
      </c>
      <c r="CF410">
        <v>697.54600000000005</v>
      </c>
      <c r="CG410">
        <v>42.993899999999996</v>
      </c>
      <c r="CH410">
        <v>40.2684</v>
      </c>
      <c r="CI410">
        <v>30.0001</v>
      </c>
      <c r="CJ410">
        <v>40.078600000000002</v>
      </c>
      <c r="CK410">
        <v>40.127000000000002</v>
      </c>
      <c r="CL410">
        <v>31.1599</v>
      </c>
      <c r="CM410">
        <v>-30</v>
      </c>
      <c r="CN410">
        <v>-30</v>
      </c>
      <c r="CO410">
        <v>43</v>
      </c>
      <c r="CP410">
        <v>410</v>
      </c>
      <c r="CQ410">
        <v>20</v>
      </c>
      <c r="CR410">
        <v>97.294899999999998</v>
      </c>
      <c r="CS410">
        <v>104.37</v>
      </c>
    </row>
    <row r="411" spans="1:97" x14ac:dyDescent="0.25">
      <c r="A411">
        <v>395</v>
      </c>
      <c r="B411">
        <v>1591814813.5999999</v>
      </c>
      <c r="C411">
        <v>29378.899999856902</v>
      </c>
      <c r="D411" t="s">
        <v>1150</v>
      </c>
      <c r="E411" t="s">
        <v>1151</v>
      </c>
      <c r="F411">
        <v>1591814804.9709699</v>
      </c>
      <c r="G411">
        <f t="shared" si="174"/>
        <v>4.7363031645791706E-4</v>
      </c>
      <c r="H411">
        <f t="shared" si="175"/>
        <v>-4.0041322296114767</v>
      </c>
      <c r="I411">
        <f t="shared" si="176"/>
        <v>411.69574193548402</v>
      </c>
      <c r="J411">
        <f t="shared" si="177"/>
        <v>903.72899344197094</v>
      </c>
      <c r="K411">
        <f t="shared" si="178"/>
        <v>91.964073060234497</v>
      </c>
      <c r="L411">
        <f t="shared" si="179"/>
        <v>41.894436899432506</v>
      </c>
      <c r="M411">
        <f t="shared" si="180"/>
        <v>1.2042092210263616E-2</v>
      </c>
      <c r="N411">
        <f t="shared" si="181"/>
        <v>2</v>
      </c>
      <c r="O411">
        <f t="shared" si="182"/>
        <v>1.2001956074483502E-2</v>
      </c>
      <c r="P411">
        <f t="shared" si="183"/>
        <v>7.5048174111381092E-3</v>
      </c>
      <c r="Q411">
        <f t="shared" si="184"/>
        <v>0</v>
      </c>
      <c r="R411">
        <f t="shared" si="185"/>
        <v>39.225750678732595</v>
      </c>
      <c r="S411">
        <f t="shared" si="186"/>
        <v>39.225750678732595</v>
      </c>
      <c r="T411">
        <f t="shared" si="187"/>
        <v>7.1124453336769289</v>
      </c>
      <c r="U411">
        <f t="shared" si="188"/>
        <v>45.999828729523074</v>
      </c>
      <c r="V411">
        <f t="shared" si="189"/>
        <v>3.3021831668624646</v>
      </c>
      <c r="W411">
        <f t="shared" si="190"/>
        <v>7.1786857865909743</v>
      </c>
      <c r="X411">
        <f t="shared" si="191"/>
        <v>3.8102621668144643</v>
      </c>
      <c r="Y411">
        <f t="shared" si="192"/>
        <v>-20.887096955794142</v>
      </c>
      <c r="Z411">
        <f t="shared" si="193"/>
        <v>18.618522971173814</v>
      </c>
      <c r="AA411">
        <f t="shared" si="194"/>
        <v>2.2666937800084366</v>
      </c>
      <c r="AB411">
        <f t="shared" si="195"/>
        <v>-1.8802046118899796E-3</v>
      </c>
      <c r="AC411">
        <v>0</v>
      </c>
      <c r="AD411">
        <v>0</v>
      </c>
      <c r="AE411">
        <v>2</v>
      </c>
      <c r="AF411">
        <v>17</v>
      </c>
      <c r="AG411">
        <v>2</v>
      </c>
      <c r="AH411">
        <f t="shared" si="196"/>
        <v>1</v>
      </c>
      <c r="AI411">
        <f t="shared" si="197"/>
        <v>0</v>
      </c>
      <c r="AJ411">
        <f t="shared" si="198"/>
        <v>51606.681610457148</v>
      </c>
      <c r="AK411">
        <f t="shared" si="199"/>
        <v>0</v>
      </c>
      <c r="AL411">
        <f t="shared" si="200"/>
        <v>0</v>
      </c>
      <c r="AM411">
        <f t="shared" si="201"/>
        <v>0.49</v>
      </c>
      <c r="AN411">
        <f t="shared" si="202"/>
        <v>0.39</v>
      </c>
      <c r="AO411">
        <v>4.4400000000000004</v>
      </c>
      <c r="AP411">
        <v>0.5</v>
      </c>
      <c r="AQ411" t="s">
        <v>192</v>
      </c>
      <c r="AR411">
        <v>1591814804.9709699</v>
      </c>
      <c r="AS411">
        <v>411.69574193548402</v>
      </c>
      <c r="AT411">
        <v>410.00448387096799</v>
      </c>
      <c r="AU411">
        <v>32.450483870967702</v>
      </c>
      <c r="AV411">
        <v>32.247016129032303</v>
      </c>
      <c r="AW411">
        <v>1000.00022580645</v>
      </c>
      <c r="AX411">
        <v>101.59822580645201</v>
      </c>
      <c r="AY411">
        <v>0.16244993548387099</v>
      </c>
      <c r="AZ411">
        <v>39.398425806451598</v>
      </c>
      <c r="BA411">
        <v>999.9</v>
      </c>
      <c r="BB411">
        <v>999.9</v>
      </c>
      <c r="BC411">
        <v>10003.341935483901</v>
      </c>
      <c r="BD411">
        <v>0</v>
      </c>
      <c r="BE411">
        <v>0.282605</v>
      </c>
      <c r="BF411">
        <v>1591814757.5999999</v>
      </c>
      <c r="BG411" t="s">
        <v>1143</v>
      </c>
      <c r="BH411">
        <v>67</v>
      </c>
      <c r="BI411">
        <v>-2.1970000000000001</v>
      </c>
      <c r="BJ411">
        <v>4.9000000000000002E-2</v>
      </c>
      <c r="BK411">
        <v>410</v>
      </c>
      <c r="BL411">
        <v>32</v>
      </c>
      <c r="BM411">
        <v>0.39</v>
      </c>
      <c r="BN411">
        <v>0.14000000000000001</v>
      </c>
      <c r="BO411">
        <v>1.6895728571428601</v>
      </c>
      <c r="BP411">
        <v>-5.6914869135378597E-2</v>
      </c>
      <c r="BQ411">
        <v>2.2262526948269998E-2</v>
      </c>
      <c r="BR411">
        <v>1</v>
      </c>
      <c r="BS411">
        <v>0.20339516666666699</v>
      </c>
      <c r="BT411">
        <v>5.4904788915102396E-4</v>
      </c>
      <c r="BU411">
        <v>5.8394275309219305E-4</v>
      </c>
      <c r="BV411">
        <v>1</v>
      </c>
      <c r="BW411">
        <v>2</v>
      </c>
      <c r="BX411">
        <v>2</v>
      </c>
      <c r="BY411" t="s">
        <v>197</v>
      </c>
      <c r="BZ411">
        <v>100</v>
      </c>
      <c r="CA411">
        <v>100</v>
      </c>
      <c r="CB411">
        <v>-2.1970000000000001</v>
      </c>
      <c r="CC411">
        <v>4.9000000000000002E-2</v>
      </c>
      <c r="CD411">
        <v>2</v>
      </c>
      <c r="CE411">
        <v>1066.8699999999999</v>
      </c>
      <c r="CF411">
        <v>697.6</v>
      </c>
      <c r="CG411">
        <v>42.9938</v>
      </c>
      <c r="CH411">
        <v>40.265500000000003</v>
      </c>
      <c r="CI411">
        <v>30.0001</v>
      </c>
      <c r="CJ411">
        <v>40.078600000000002</v>
      </c>
      <c r="CK411">
        <v>40.130000000000003</v>
      </c>
      <c r="CL411">
        <v>31.159800000000001</v>
      </c>
      <c r="CM411">
        <v>-30</v>
      </c>
      <c r="CN411">
        <v>-30</v>
      </c>
      <c r="CO411">
        <v>43</v>
      </c>
      <c r="CP411">
        <v>410</v>
      </c>
      <c r="CQ411">
        <v>20</v>
      </c>
      <c r="CR411">
        <v>97.293700000000001</v>
      </c>
      <c r="CS411">
        <v>104.371</v>
      </c>
    </row>
    <row r="412" spans="1:97" x14ac:dyDescent="0.25">
      <c r="A412">
        <v>396</v>
      </c>
      <c r="B412">
        <v>1591814818.5999999</v>
      </c>
      <c r="C412">
        <v>29383.899999856902</v>
      </c>
      <c r="D412" t="s">
        <v>1152</v>
      </c>
      <c r="E412" t="s">
        <v>1153</v>
      </c>
      <c r="F412">
        <v>1591814809.9709699</v>
      </c>
      <c r="G412">
        <f t="shared" si="174"/>
        <v>4.7229802827819723E-4</v>
      </c>
      <c r="H412">
        <f t="shared" si="175"/>
        <v>-3.9862950221956974</v>
      </c>
      <c r="I412">
        <f t="shared" si="176"/>
        <v>411.68893548387098</v>
      </c>
      <c r="J412">
        <f t="shared" si="177"/>
        <v>902.48630595846817</v>
      </c>
      <c r="K412">
        <f t="shared" si="178"/>
        <v>91.837904875782385</v>
      </c>
      <c r="L412">
        <f t="shared" si="179"/>
        <v>41.893875891253451</v>
      </c>
      <c r="M412">
        <f t="shared" si="180"/>
        <v>1.2017860108583791E-2</v>
      </c>
      <c r="N412">
        <f t="shared" si="181"/>
        <v>2</v>
      </c>
      <c r="O412">
        <f t="shared" si="182"/>
        <v>1.1977885051381578E-2</v>
      </c>
      <c r="P412">
        <f t="shared" si="183"/>
        <v>7.4897586166129196E-3</v>
      </c>
      <c r="Q412">
        <f t="shared" si="184"/>
        <v>0</v>
      </c>
      <c r="R412">
        <f t="shared" si="185"/>
        <v>39.215828080992196</v>
      </c>
      <c r="S412">
        <f t="shared" si="186"/>
        <v>39.215828080992196</v>
      </c>
      <c r="T412">
        <f t="shared" si="187"/>
        <v>7.108655051621116</v>
      </c>
      <c r="U412">
        <f t="shared" si="188"/>
        <v>46.01421287366513</v>
      </c>
      <c r="V412">
        <f t="shared" si="189"/>
        <v>3.3013719036232301</v>
      </c>
      <c r="W412">
        <f t="shared" si="190"/>
        <v>7.1746786426345066</v>
      </c>
      <c r="X412">
        <f t="shared" si="191"/>
        <v>3.8072831479978859</v>
      </c>
      <c r="Y412">
        <f t="shared" si="192"/>
        <v>-20.828343047068497</v>
      </c>
      <c r="Z412">
        <f t="shared" si="193"/>
        <v>18.566351911225105</v>
      </c>
      <c r="AA412">
        <f t="shared" si="194"/>
        <v>2.2601215761849112</v>
      </c>
      <c r="AB412">
        <f t="shared" si="195"/>
        <v>-1.8695596584805685E-3</v>
      </c>
      <c r="AC412">
        <v>0</v>
      </c>
      <c r="AD412">
        <v>0</v>
      </c>
      <c r="AE412">
        <v>2</v>
      </c>
      <c r="AF412">
        <v>18</v>
      </c>
      <c r="AG412">
        <v>2</v>
      </c>
      <c r="AH412">
        <f t="shared" si="196"/>
        <v>1</v>
      </c>
      <c r="AI412">
        <f t="shared" si="197"/>
        <v>0</v>
      </c>
      <c r="AJ412">
        <f t="shared" si="198"/>
        <v>51619.927904394361</v>
      </c>
      <c r="AK412">
        <f t="shared" si="199"/>
        <v>0</v>
      </c>
      <c r="AL412">
        <f t="shared" si="200"/>
        <v>0</v>
      </c>
      <c r="AM412">
        <f t="shared" si="201"/>
        <v>0.49</v>
      </c>
      <c r="AN412">
        <f t="shared" si="202"/>
        <v>0.39</v>
      </c>
      <c r="AO412">
        <v>4.4400000000000004</v>
      </c>
      <c r="AP412">
        <v>0.5</v>
      </c>
      <c r="AQ412" t="s">
        <v>192</v>
      </c>
      <c r="AR412">
        <v>1591814809.9709699</v>
      </c>
      <c r="AS412">
        <v>411.68893548387098</v>
      </c>
      <c r="AT412">
        <v>410.00535483870999</v>
      </c>
      <c r="AU412">
        <v>32.442409677419398</v>
      </c>
      <c r="AV412">
        <v>32.239512903225801</v>
      </c>
      <c r="AW412">
        <v>1000.00180645161</v>
      </c>
      <c r="AX412">
        <v>101.59851612903201</v>
      </c>
      <c r="AY412">
        <v>0.16247932258064501</v>
      </c>
      <c r="AZ412">
        <v>39.388019354838697</v>
      </c>
      <c r="BA412">
        <v>999.9</v>
      </c>
      <c r="BB412">
        <v>999.9</v>
      </c>
      <c r="BC412">
        <v>10005.6419354839</v>
      </c>
      <c r="BD412">
        <v>0</v>
      </c>
      <c r="BE412">
        <v>0.282605</v>
      </c>
      <c r="BF412">
        <v>1591814757.5999999</v>
      </c>
      <c r="BG412" t="s">
        <v>1143</v>
      </c>
      <c r="BH412">
        <v>67</v>
      </c>
      <c r="BI412">
        <v>-2.1970000000000001</v>
      </c>
      <c r="BJ412">
        <v>4.9000000000000002E-2</v>
      </c>
      <c r="BK412">
        <v>410</v>
      </c>
      <c r="BL412">
        <v>32</v>
      </c>
      <c r="BM412">
        <v>0.39</v>
      </c>
      <c r="BN412">
        <v>0.14000000000000001</v>
      </c>
      <c r="BO412">
        <v>1.69054119047619</v>
      </c>
      <c r="BP412">
        <v>-8.8822072765590496E-2</v>
      </c>
      <c r="BQ412">
        <v>2.33519796450894E-2</v>
      </c>
      <c r="BR412">
        <v>1</v>
      </c>
      <c r="BS412">
        <v>0.20300761904761899</v>
      </c>
      <c r="BT412">
        <v>-5.7601944737053499E-3</v>
      </c>
      <c r="BU412">
        <v>9.3401404477002801E-4</v>
      </c>
      <c r="BV412">
        <v>1</v>
      </c>
      <c r="BW412">
        <v>2</v>
      </c>
      <c r="BX412">
        <v>2</v>
      </c>
      <c r="BY412" t="s">
        <v>197</v>
      </c>
      <c r="BZ412">
        <v>100</v>
      </c>
      <c r="CA412">
        <v>100</v>
      </c>
      <c r="CB412">
        <v>-2.1970000000000001</v>
      </c>
      <c r="CC412">
        <v>4.9000000000000002E-2</v>
      </c>
      <c r="CD412">
        <v>2</v>
      </c>
      <c r="CE412">
        <v>1066.3699999999999</v>
      </c>
      <c r="CF412">
        <v>697.77700000000004</v>
      </c>
      <c r="CG412">
        <v>42.994399999999999</v>
      </c>
      <c r="CH412">
        <v>40.2654</v>
      </c>
      <c r="CI412">
        <v>30.0001</v>
      </c>
      <c r="CJ412">
        <v>40.078600000000002</v>
      </c>
      <c r="CK412">
        <v>40.127099999999999</v>
      </c>
      <c r="CL412">
        <v>31.1599</v>
      </c>
      <c r="CM412">
        <v>-30</v>
      </c>
      <c r="CN412">
        <v>-30</v>
      </c>
      <c r="CO412">
        <v>43</v>
      </c>
      <c r="CP412">
        <v>410</v>
      </c>
      <c r="CQ412">
        <v>20</v>
      </c>
      <c r="CR412">
        <v>97.293599999999998</v>
      </c>
      <c r="CS412">
        <v>104.372</v>
      </c>
    </row>
    <row r="413" spans="1:97" x14ac:dyDescent="0.25">
      <c r="A413">
        <v>397</v>
      </c>
      <c r="B413">
        <v>1591815073.0999999</v>
      </c>
      <c r="C413">
        <v>29638.399999856902</v>
      </c>
      <c r="D413" t="s">
        <v>1155</v>
      </c>
      <c r="E413" t="s">
        <v>1156</v>
      </c>
      <c r="F413">
        <v>1591815065.10323</v>
      </c>
      <c r="G413">
        <f t="shared" si="174"/>
        <v>5.1836572803723219E-4</v>
      </c>
      <c r="H413">
        <f t="shared" si="175"/>
        <v>-3.2206704371069295</v>
      </c>
      <c r="I413">
        <f t="shared" si="176"/>
        <v>412.27422580645202</v>
      </c>
      <c r="J413">
        <f t="shared" si="177"/>
        <v>760.04674318624586</v>
      </c>
      <c r="K413">
        <f t="shared" si="178"/>
        <v>77.346282252578177</v>
      </c>
      <c r="L413">
        <f t="shared" si="179"/>
        <v>41.955154627739809</v>
      </c>
      <c r="M413">
        <f t="shared" si="180"/>
        <v>1.3462419571626088E-2</v>
      </c>
      <c r="N413">
        <f t="shared" si="181"/>
        <v>2</v>
      </c>
      <c r="O413">
        <f t="shared" si="182"/>
        <v>1.3412278498306533E-2</v>
      </c>
      <c r="P413">
        <f t="shared" si="183"/>
        <v>8.3871634043725489E-3</v>
      </c>
      <c r="Q413">
        <f t="shared" si="184"/>
        <v>0</v>
      </c>
      <c r="R413">
        <f t="shared" si="185"/>
        <v>38.995176351026075</v>
      </c>
      <c r="S413">
        <f t="shared" si="186"/>
        <v>38.995176351026075</v>
      </c>
      <c r="T413">
        <f t="shared" si="187"/>
        <v>7.0248207587810132</v>
      </c>
      <c r="U413">
        <f t="shared" si="188"/>
        <v>46.375644482203384</v>
      </c>
      <c r="V413">
        <f t="shared" si="189"/>
        <v>3.2910877350662946</v>
      </c>
      <c r="W413">
        <f t="shared" si="190"/>
        <v>7.0965865203862482</v>
      </c>
      <c r="X413">
        <f t="shared" si="191"/>
        <v>3.7337330237147186</v>
      </c>
      <c r="Y413">
        <f t="shared" si="192"/>
        <v>-22.85992860644194</v>
      </c>
      <c r="Z413">
        <f t="shared" si="193"/>
        <v>20.381633746313739</v>
      </c>
      <c r="AA413">
        <f t="shared" si="194"/>
        <v>2.4760448651577343</v>
      </c>
      <c r="AB413">
        <f t="shared" si="195"/>
        <v>-2.2499949704659628E-3</v>
      </c>
      <c r="AC413">
        <v>0</v>
      </c>
      <c r="AD413">
        <v>0</v>
      </c>
      <c r="AE413">
        <v>2</v>
      </c>
      <c r="AF413">
        <v>17</v>
      </c>
      <c r="AG413">
        <v>2</v>
      </c>
      <c r="AH413">
        <f t="shared" si="196"/>
        <v>1</v>
      </c>
      <c r="AI413">
        <f t="shared" si="197"/>
        <v>0</v>
      </c>
      <c r="AJ413">
        <f t="shared" si="198"/>
        <v>51645.356873653604</v>
      </c>
      <c r="AK413">
        <f t="shared" si="199"/>
        <v>0</v>
      </c>
      <c r="AL413">
        <f t="shared" si="200"/>
        <v>0</v>
      </c>
      <c r="AM413">
        <f t="shared" si="201"/>
        <v>0.49</v>
      </c>
      <c r="AN413">
        <f t="shared" si="202"/>
        <v>0.39</v>
      </c>
      <c r="AO413">
        <v>7.55</v>
      </c>
      <c r="AP413">
        <v>0.5</v>
      </c>
      <c r="AQ413" t="s">
        <v>192</v>
      </c>
      <c r="AR413">
        <v>1591815065.10323</v>
      </c>
      <c r="AS413">
        <v>412.27422580645202</v>
      </c>
      <c r="AT413">
        <v>410.00396774193501</v>
      </c>
      <c r="AU413">
        <v>32.340022580645197</v>
      </c>
      <c r="AV413">
        <v>31.961312903225799</v>
      </c>
      <c r="AW413">
        <v>999.99909677419396</v>
      </c>
      <c r="AX413">
        <v>101.603032258064</v>
      </c>
      <c r="AY413">
        <v>0.16213277419354799</v>
      </c>
      <c r="AZ413">
        <v>39.184203225806399</v>
      </c>
      <c r="BA413">
        <v>999.9</v>
      </c>
      <c r="BB413">
        <v>999.9</v>
      </c>
      <c r="BC413">
        <v>10003.507419354801</v>
      </c>
      <c r="BD413">
        <v>0</v>
      </c>
      <c r="BE413">
        <v>0.282605</v>
      </c>
      <c r="BF413">
        <v>1591815044.5999999</v>
      </c>
      <c r="BG413" t="s">
        <v>1157</v>
      </c>
      <c r="BH413">
        <v>68</v>
      </c>
      <c r="BI413">
        <v>-2.2149999999999999</v>
      </c>
      <c r="BJ413">
        <v>5.2999999999999999E-2</v>
      </c>
      <c r="BK413">
        <v>410</v>
      </c>
      <c r="BL413">
        <v>32</v>
      </c>
      <c r="BM413">
        <v>0.4</v>
      </c>
      <c r="BN413">
        <v>7.0000000000000007E-2</v>
      </c>
      <c r="BO413">
        <v>2.2789147619047601</v>
      </c>
      <c r="BP413">
        <v>-0.103012947599881</v>
      </c>
      <c r="BQ413">
        <v>2.34321933853422E-2</v>
      </c>
      <c r="BR413">
        <v>0</v>
      </c>
      <c r="BS413">
        <v>0.37827292857142902</v>
      </c>
      <c r="BT413">
        <v>5.1783022297577502E-3</v>
      </c>
      <c r="BU413">
        <v>1.13653561720857E-3</v>
      </c>
      <c r="BV413">
        <v>1</v>
      </c>
      <c r="BW413">
        <v>1</v>
      </c>
      <c r="BX413">
        <v>2</v>
      </c>
      <c r="BY413" t="s">
        <v>200</v>
      </c>
      <c r="BZ413">
        <v>100</v>
      </c>
      <c r="CA413">
        <v>100</v>
      </c>
      <c r="CB413">
        <v>-2.2149999999999999</v>
      </c>
      <c r="CC413">
        <v>5.2999999999999999E-2</v>
      </c>
      <c r="CD413">
        <v>2</v>
      </c>
      <c r="CE413">
        <v>1067.01</v>
      </c>
      <c r="CF413">
        <v>698.17</v>
      </c>
      <c r="CG413">
        <v>42.995399999999997</v>
      </c>
      <c r="CH413">
        <v>40.201799999999999</v>
      </c>
      <c r="CI413">
        <v>30.0001</v>
      </c>
      <c r="CJ413">
        <v>40.050899999999999</v>
      </c>
      <c r="CK413">
        <v>40.098399999999998</v>
      </c>
      <c r="CL413">
        <v>31.1602</v>
      </c>
      <c r="CM413">
        <v>-30</v>
      </c>
      <c r="CN413">
        <v>-30</v>
      </c>
      <c r="CO413">
        <v>43</v>
      </c>
      <c r="CP413">
        <v>410</v>
      </c>
      <c r="CQ413">
        <v>20</v>
      </c>
      <c r="CR413">
        <v>97.300200000000004</v>
      </c>
      <c r="CS413">
        <v>104.378</v>
      </c>
    </row>
    <row r="414" spans="1:97" x14ac:dyDescent="0.25">
      <c r="A414">
        <v>398</v>
      </c>
      <c r="B414">
        <v>1591815078.0999999</v>
      </c>
      <c r="C414">
        <v>29643.399999856902</v>
      </c>
      <c r="D414" t="s">
        <v>1158</v>
      </c>
      <c r="E414" t="s">
        <v>1159</v>
      </c>
      <c r="F414">
        <v>1591815069.74839</v>
      </c>
      <c r="G414">
        <f t="shared" si="174"/>
        <v>5.1766631659673403E-4</v>
      </c>
      <c r="H414">
        <f t="shared" si="175"/>
        <v>-3.2189371509562843</v>
      </c>
      <c r="I414">
        <f t="shared" si="176"/>
        <v>412.26764516128998</v>
      </c>
      <c r="J414">
        <f t="shared" si="177"/>
        <v>760.09952243493296</v>
      </c>
      <c r="K414">
        <f t="shared" si="178"/>
        <v>77.351797613324649</v>
      </c>
      <c r="L414">
        <f t="shared" si="179"/>
        <v>41.954563198357889</v>
      </c>
      <c r="M414">
        <f t="shared" si="180"/>
        <v>1.3453933229741595E-2</v>
      </c>
      <c r="N414">
        <f t="shared" si="181"/>
        <v>2</v>
      </c>
      <c r="O414">
        <f t="shared" si="182"/>
        <v>1.3403855224695307E-2</v>
      </c>
      <c r="P414">
        <f t="shared" si="183"/>
        <v>8.3818932213288663E-3</v>
      </c>
      <c r="Q414">
        <f t="shared" si="184"/>
        <v>0</v>
      </c>
      <c r="R414">
        <f t="shared" si="185"/>
        <v>38.986423175074393</v>
      </c>
      <c r="S414">
        <f t="shared" si="186"/>
        <v>38.986423175074393</v>
      </c>
      <c r="T414">
        <f t="shared" si="187"/>
        <v>7.0215128399853244</v>
      </c>
      <c r="U414">
        <f t="shared" si="188"/>
        <v>46.388253976300895</v>
      </c>
      <c r="V414">
        <f t="shared" si="189"/>
        <v>3.2903897228108234</v>
      </c>
      <c r="W414">
        <f t="shared" si="190"/>
        <v>7.0931527720181871</v>
      </c>
      <c r="X414">
        <f t="shared" si="191"/>
        <v>3.731123117174501</v>
      </c>
      <c r="Y414">
        <f t="shared" si="192"/>
        <v>-22.82908456191597</v>
      </c>
      <c r="Z414">
        <f t="shared" si="193"/>
        <v>20.354324551429567</v>
      </c>
      <c r="AA414">
        <f t="shared" si="194"/>
        <v>2.4725161692656097</v>
      </c>
      <c r="AB414">
        <f t="shared" si="195"/>
        <v>-2.2438412207925751E-3</v>
      </c>
      <c r="AC414">
        <v>0</v>
      </c>
      <c r="AD414">
        <v>0</v>
      </c>
      <c r="AE414">
        <v>2</v>
      </c>
      <c r="AF414">
        <v>17</v>
      </c>
      <c r="AG414">
        <v>2</v>
      </c>
      <c r="AH414">
        <f t="shared" si="196"/>
        <v>1</v>
      </c>
      <c r="AI414">
        <f t="shared" si="197"/>
        <v>0</v>
      </c>
      <c r="AJ414">
        <f t="shared" si="198"/>
        <v>51664.596543222295</v>
      </c>
      <c r="AK414">
        <f t="shared" si="199"/>
        <v>0</v>
      </c>
      <c r="AL414">
        <f t="shared" si="200"/>
        <v>0</v>
      </c>
      <c r="AM414">
        <f t="shared" si="201"/>
        <v>0.49</v>
      </c>
      <c r="AN414">
        <f t="shared" si="202"/>
        <v>0.39</v>
      </c>
      <c r="AO414">
        <v>7.55</v>
      </c>
      <c r="AP414">
        <v>0.5</v>
      </c>
      <c r="AQ414" t="s">
        <v>192</v>
      </c>
      <c r="AR414">
        <v>1591815069.74839</v>
      </c>
      <c r="AS414">
        <v>412.26764516128998</v>
      </c>
      <c r="AT414">
        <v>409.99848387096802</v>
      </c>
      <c r="AU414">
        <v>32.333103225806497</v>
      </c>
      <c r="AV414">
        <v>31.9549032258065</v>
      </c>
      <c r="AW414">
        <v>1000.00280645161</v>
      </c>
      <c r="AX414">
        <v>101.603193548387</v>
      </c>
      <c r="AY414">
        <v>0.162161290322581</v>
      </c>
      <c r="AZ414">
        <v>39.175196774193601</v>
      </c>
      <c r="BA414">
        <v>999.9</v>
      </c>
      <c r="BB414">
        <v>999.9</v>
      </c>
      <c r="BC414">
        <v>10007.075806451599</v>
      </c>
      <c r="BD414">
        <v>0</v>
      </c>
      <c r="BE414">
        <v>0.282605</v>
      </c>
      <c r="BF414">
        <v>1591815044.5999999</v>
      </c>
      <c r="BG414" t="s">
        <v>1157</v>
      </c>
      <c r="BH414">
        <v>68</v>
      </c>
      <c r="BI414">
        <v>-2.2149999999999999</v>
      </c>
      <c r="BJ414">
        <v>5.2999999999999999E-2</v>
      </c>
      <c r="BK414">
        <v>410</v>
      </c>
      <c r="BL414">
        <v>32</v>
      </c>
      <c r="BM414">
        <v>0.4</v>
      </c>
      <c r="BN414">
        <v>7.0000000000000007E-2</v>
      </c>
      <c r="BO414">
        <v>2.2660254761904799</v>
      </c>
      <c r="BP414">
        <v>-3.1228014616490801E-2</v>
      </c>
      <c r="BQ414">
        <v>1.5047997367531801E-2</v>
      </c>
      <c r="BR414">
        <v>1</v>
      </c>
      <c r="BS414">
        <v>0.37827921428571398</v>
      </c>
      <c r="BT414">
        <v>-6.2386519775314599E-3</v>
      </c>
      <c r="BU414">
        <v>1.0626019398876801E-3</v>
      </c>
      <c r="BV414">
        <v>1</v>
      </c>
      <c r="BW414">
        <v>2</v>
      </c>
      <c r="BX414">
        <v>2</v>
      </c>
      <c r="BY414" t="s">
        <v>197</v>
      </c>
      <c r="BZ414">
        <v>100</v>
      </c>
      <c r="CA414">
        <v>100</v>
      </c>
      <c r="CB414">
        <v>-2.2149999999999999</v>
      </c>
      <c r="CC414">
        <v>5.2999999999999999E-2</v>
      </c>
      <c r="CD414">
        <v>2</v>
      </c>
      <c r="CE414">
        <v>1067.6600000000001</v>
      </c>
      <c r="CF414">
        <v>698.37599999999998</v>
      </c>
      <c r="CG414">
        <v>42.994</v>
      </c>
      <c r="CH414">
        <v>40.197800000000001</v>
      </c>
      <c r="CI414">
        <v>30</v>
      </c>
      <c r="CJ414">
        <v>40.050899999999999</v>
      </c>
      <c r="CK414">
        <v>40.098399999999998</v>
      </c>
      <c r="CL414">
        <v>31.161200000000001</v>
      </c>
      <c r="CM414">
        <v>-30</v>
      </c>
      <c r="CN414">
        <v>-30</v>
      </c>
      <c r="CO414">
        <v>43</v>
      </c>
      <c r="CP414">
        <v>410</v>
      </c>
      <c r="CQ414">
        <v>20</v>
      </c>
      <c r="CR414">
        <v>97.300399999999996</v>
      </c>
      <c r="CS414">
        <v>104.379</v>
      </c>
    </row>
    <row r="415" spans="1:97" x14ac:dyDescent="0.25">
      <c r="A415">
        <v>399</v>
      </c>
      <c r="B415">
        <v>1591815083.0999999</v>
      </c>
      <c r="C415">
        <v>29648.399999856902</v>
      </c>
      <c r="D415" t="s">
        <v>1160</v>
      </c>
      <c r="E415" t="s">
        <v>1161</v>
      </c>
      <c r="F415">
        <v>1591815074.53548</v>
      </c>
      <c r="G415">
        <f t="shared" si="174"/>
        <v>5.1773325818971422E-4</v>
      </c>
      <c r="H415">
        <f t="shared" si="175"/>
        <v>-3.215200324970569</v>
      </c>
      <c r="I415">
        <f t="shared" si="176"/>
        <v>412.257580645161</v>
      </c>
      <c r="J415">
        <f t="shared" si="177"/>
        <v>759.38877341074351</v>
      </c>
      <c r="K415">
        <f t="shared" si="178"/>
        <v>77.279523103603822</v>
      </c>
      <c r="L415">
        <f t="shared" si="179"/>
        <v>41.953568901223903</v>
      </c>
      <c r="M415">
        <f t="shared" si="180"/>
        <v>1.3464526249229718E-2</v>
      </c>
      <c r="N415">
        <f t="shared" si="181"/>
        <v>2</v>
      </c>
      <c r="O415">
        <f t="shared" si="182"/>
        <v>1.3414369513508769E-2</v>
      </c>
      <c r="P415">
        <f t="shared" si="183"/>
        <v>8.3884716887751461E-3</v>
      </c>
      <c r="Q415">
        <f t="shared" si="184"/>
        <v>0</v>
      </c>
      <c r="R415">
        <f t="shared" si="185"/>
        <v>38.978242321379703</v>
      </c>
      <c r="S415">
        <f t="shared" si="186"/>
        <v>38.978242321379703</v>
      </c>
      <c r="T415">
        <f t="shared" si="187"/>
        <v>7.0184224292442083</v>
      </c>
      <c r="U415">
        <f t="shared" si="188"/>
        <v>46.398369710532911</v>
      </c>
      <c r="V415">
        <f t="shared" si="189"/>
        <v>3.2896652674511948</v>
      </c>
      <c r="W415">
        <f t="shared" si="190"/>
        <v>7.0900449476448024</v>
      </c>
      <c r="X415">
        <f t="shared" si="191"/>
        <v>3.7287571617930135</v>
      </c>
      <c r="Y415">
        <f t="shared" si="192"/>
        <v>-22.832036686166397</v>
      </c>
      <c r="Z415">
        <f t="shared" si="193"/>
        <v>20.357129591171059</v>
      </c>
      <c r="AA415">
        <f t="shared" si="194"/>
        <v>2.4726627526912992</v>
      </c>
      <c r="AB415">
        <f t="shared" si="195"/>
        <v>-2.2443423040385824E-3</v>
      </c>
      <c r="AC415">
        <v>0</v>
      </c>
      <c r="AD415">
        <v>0</v>
      </c>
      <c r="AE415">
        <v>2</v>
      </c>
      <c r="AF415">
        <v>16</v>
      </c>
      <c r="AG415">
        <v>2</v>
      </c>
      <c r="AH415">
        <f t="shared" si="196"/>
        <v>1</v>
      </c>
      <c r="AI415">
        <f t="shared" si="197"/>
        <v>0</v>
      </c>
      <c r="AJ415">
        <f t="shared" si="198"/>
        <v>51628.757456440399</v>
      </c>
      <c r="AK415">
        <f t="shared" si="199"/>
        <v>0</v>
      </c>
      <c r="AL415">
        <f t="shared" si="200"/>
        <v>0</v>
      </c>
      <c r="AM415">
        <f t="shared" si="201"/>
        <v>0.49</v>
      </c>
      <c r="AN415">
        <f t="shared" si="202"/>
        <v>0.39</v>
      </c>
      <c r="AO415">
        <v>7.55</v>
      </c>
      <c r="AP415">
        <v>0.5</v>
      </c>
      <c r="AQ415" t="s">
        <v>192</v>
      </c>
      <c r="AR415">
        <v>1591815074.53548</v>
      </c>
      <c r="AS415">
        <v>412.257580645161</v>
      </c>
      <c r="AT415">
        <v>409.99125806451599</v>
      </c>
      <c r="AU415">
        <v>32.325961290322603</v>
      </c>
      <c r="AV415">
        <v>31.9477096774194</v>
      </c>
      <c r="AW415">
        <v>1000.00303225806</v>
      </c>
      <c r="AX415">
        <v>101.603258064516</v>
      </c>
      <c r="AY415">
        <v>0.16216935483871001</v>
      </c>
      <c r="AZ415">
        <v>39.167041935483901</v>
      </c>
      <c r="BA415">
        <v>999.9</v>
      </c>
      <c r="BB415">
        <v>999.9</v>
      </c>
      <c r="BC415">
        <v>9999.5587096774198</v>
      </c>
      <c r="BD415">
        <v>0</v>
      </c>
      <c r="BE415">
        <v>0.282605</v>
      </c>
      <c r="BF415">
        <v>1591815044.5999999</v>
      </c>
      <c r="BG415" t="s">
        <v>1157</v>
      </c>
      <c r="BH415">
        <v>68</v>
      </c>
      <c r="BI415">
        <v>-2.2149999999999999</v>
      </c>
      <c r="BJ415">
        <v>5.2999999999999999E-2</v>
      </c>
      <c r="BK415">
        <v>410</v>
      </c>
      <c r="BL415">
        <v>32</v>
      </c>
      <c r="BM415">
        <v>0.4</v>
      </c>
      <c r="BN415">
        <v>7.0000000000000007E-2</v>
      </c>
      <c r="BO415">
        <v>2.26861380952381</v>
      </c>
      <c r="BP415">
        <v>-5.12358102095051E-2</v>
      </c>
      <c r="BQ415">
        <v>1.58989021712014E-2</v>
      </c>
      <c r="BR415">
        <v>1</v>
      </c>
      <c r="BS415">
        <v>0.37836359523809499</v>
      </c>
      <c r="BT415">
        <v>-1.9825780534235399E-3</v>
      </c>
      <c r="BU415">
        <v>1.0970824959110699E-3</v>
      </c>
      <c r="BV415">
        <v>1</v>
      </c>
      <c r="BW415">
        <v>2</v>
      </c>
      <c r="BX415">
        <v>2</v>
      </c>
      <c r="BY415" t="s">
        <v>197</v>
      </c>
      <c r="BZ415">
        <v>100</v>
      </c>
      <c r="CA415">
        <v>100</v>
      </c>
      <c r="CB415">
        <v>-2.2149999999999999</v>
      </c>
      <c r="CC415">
        <v>5.2999999999999999E-2</v>
      </c>
      <c r="CD415">
        <v>2</v>
      </c>
      <c r="CE415">
        <v>1067.95</v>
      </c>
      <c r="CF415">
        <v>698.37599999999998</v>
      </c>
      <c r="CG415">
        <v>42.993200000000002</v>
      </c>
      <c r="CH415">
        <v>40.197800000000001</v>
      </c>
      <c r="CI415">
        <v>30.0002</v>
      </c>
      <c r="CJ415">
        <v>40.046999999999997</v>
      </c>
      <c r="CK415">
        <v>40.098399999999998</v>
      </c>
      <c r="CL415">
        <v>31.160799999999998</v>
      </c>
      <c r="CM415">
        <v>-30</v>
      </c>
      <c r="CN415">
        <v>-30</v>
      </c>
      <c r="CO415">
        <v>43</v>
      </c>
      <c r="CP415">
        <v>410</v>
      </c>
      <c r="CQ415">
        <v>20</v>
      </c>
      <c r="CR415">
        <v>97.303200000000004</v>
      </c>
      <c r="CS415">
        <v>104.38</v>
      </c>
    </row>
    <row r="416" spans="1:97" x14ac:dyDescent="0.25">
      <c r="A416">
        <v>400</v>
      </c>
      <c r="B416">
        <v>1591815088.0999999</v>
      </c>
      <c r="C416">
        <v>29653.399999856902</v>
      </c>
      <c r="D416" t="s">
        <v>1162</v>
      </c>
      <c r="E416" t="s">
        <v>1163</v>
      </c>
      <c r="F416">
        <v>1591815079.4709699</v>
      </c>
      <c r="G416">
        <f t="shared" si="174"/>
        <v>5.178621347250831E-4</v>
      </c>
      <c r="H416">
        <f t="shared" si="175"/>
        <v>-3.2026919521958579</v>
      </c>
      <c r="I416">
        <f t="shared" si="176"/>
        <v>412.25358064516098</v>
      </c>
      <c r="J416">
        <f t="shared" si="177"/>
        <v>757.58945785249057</v>
      </c>
      <c r="K416">
        <f t="shared" si="178"/>
        <v>77.096393383237171</v>
      </c>
      <c r="L416">
        <f t="shared" si="179"/>
        <v>41.953150083637922</v>
      </c>
      <c r="M416">
        <f t="shared" si="180"/>
        <v>1.3478249232789565E-2</v>
      </c>
      <c r="N416">
        <f t="shared" si="181"/>
        <v>2</v>
      </c>
      <c r="O416">
        <f t="shared" si="182"/>
        <v>1.342799041193274E-2</v>
      </c>
      <c r="P416">
        <f t="shared" si="183"/>
        <v>8.3969938746042243E-3</v>
      </c>
      <c r="Q416">
        <f t="shared" si="184"/>
        <v>0</v>
      </c>
      <c r="R416">
        <f t="shared" si="185"/>
        <v>38.968912853662921</v>
      </c>
      <c r="S416">
        <f t="shared" si="186"/>
        <v>38.968912853662921</v>
      </c>
      <c r="T416">
        <f t="shared" si="187"/>
        <v>7.0148995562063332</v>
      </c>
      <c r="U416">
        <f t="shared" si="188"/>
        <v>46.410947446270804</v>
      </c>
      <c r="V416">
        <f t="shared" si="189"/>
        <v>3.288916205820235</v>
      </c>
      <c r="W416">
        <f t="shared" si="190"/>
        <v>7.0865095129285169</v>
      </c>
      <c r="X416">
        <f t="shared" si="191"/>
        <v>3.7259833503860982</v>
      </c>
      <c r="Y416">
        <f t="shared" si="192"/>
        <v>-22.837720141376163</v>
      </c>
      <c r="Z416">
        <f t="shared" si="193"/>
        <v>20.362393834392869</v>
      </c>
      <c r="AA416">
        <f t="shared" si="194"/>
        <v>2.4730809375549487</v>
      </c>
      <c r="AB416">
        <f t="shared" si="195"/>
        <v>-2.2453694283441905E-3</v>
      </c>
      <c r="AC416">
        <v>0</v>
      </c>
      <c r="AD416">
        <v>0</v>
      </c>
      <c r="AE416">
        <v>2</v>
      </c>
      <c r="AF416">
        <v>18</v>
      </c>
      <c r="AG416">
        <v>2</v>
      </c>
      <c r="AH416">
        <f t="shared" si="196"/>
        <v>1</v>
      </c>
      <c r="AI416">
        <f t="shared" si="197"/>
        <v>0</v>
      </c>
      <c r="AJ416">
        <f t="shared" si="198"/>
        <v>51606.123585238289</v>
      </c>
      <c r="AK416">
        <f t="shared" si="199"/>
        <v>0</v>
      </c>
      <c r="AL416">
        <f t="shared" si="200"/>
        <v>0</v>
      </c>
      <c r="AM416">
        <f t="shared" si="201"/>
        <v>0.49</v>
      </c>
      <c r="AN416">
        <f t="shared" si="202"/>
        <v>0.39</v>
      </c>
      <c r="AO416">
        <v>7.55</v>
      </c>
      <c r="AP416">
        <v>0.5</v>
      </c>
      <c r="AQ416" t="s">
        <v>192</v>
      </c>
      <c r="AR416">
        <v>1591815079.4709699</v>
      </c>
      <c r="AS416">
        <v>412.25358064516098</v>
      </c>
      <c r="AT416">
        <v>409.99674193548401</v>
      </c>
      <c r="AU416">
        <v>32.318609677419403</v>
      </c>
      <c r="AV416">
        <v>31.940261290322599</v>
      </c>
      <c r="AW416">
        <v>1000.00370967742</v>
      </c>
      <c r="AX416">
        <v>101.603258064516</v>
      </c>
      <c r="AY416">
        <v>0.16214083870967699</v>
      </c>
      <c r="AZ416">
        <v>39.157761290322597</v>
      </c>
      <c r="BA416">
        <v>999.9</v>
      </c>
      <c r="BB416">
        <v>999.9</v>
      </c>
      <c r="BC416">
        <v>9994.6787096774206</v>
      </c>
      <c r="BD416">
        <v>0</v>
      </c>
      <c r="BE416">
        <v>0.282605</v>
      </c>
      <c r="BF416">
        <v>1591815044.5999999</v>
      </c>
      <c r="BG416" t="s">
        <v>1157</v>
      </c>
      <c r="BH416">
        <v>68</v>
      </c>
      <c r="BI416">
        <v>-2.2149999999999999</v>
      </c>
      <c r="BJ416">
        <v>5.2999999999999999E-2</v>
      </c>
      <c r="BK416">
        <v>410</v>
      </c>
      <c r="BL416">
        <v>32</v>
      </c>
      <c r="BM416">
        <v>0.4</v>
      </c>
      <c r="BN416">
        <v>7.0000000000000007E-2</v>
      </c>
      <c r="BO416">
        <v>2.2595892857142901</v>
      </c>
      <c r="BP416">
        <v>-8.3695940361386195E-2</v>
      </c>
      <c r="BQ416">
        <v>1.9213506954478599E-2</v>
      </c>
      <c r="BR416">
        <v>1</v>
      </c>
      <c r="BS416">
        <v>0.37854009523809501</v>
      </c>
      <c r="BT416">
        <v>4.61091321610675E-3</v>
      </c>
      <c r="BU416">
        <v>1.2142544412406199E-3</v>
      </c>
      <c r="BV416">
        <v>1</v>
      </c>
      <c r="BW416">
        <v>2</v>
      </c>
      <c r="BX416">
        <v>2</v>
      </c>
      <c r="BY416" t="s">
        <v>197</v>
      </c>
      <c r="BZ416">
        <v>100</v>
      </c>
      <c r="CA416">
        <v>100</v>
      </c>
      <c r="CB416">
        <v>-2.2149999999999999</v>
      </c>
      <c r="CC416">
        <v>5.2999999999999999E-2</v>
      </c>
      <c r="CD416">
        <v>2</v>
      </c>
      <c r="CE416">
        <v>1066.6199999999999</v>
      </c>
      <c r="CF416">
        <v>698.30700000000002</v>
      </c>
      <c r="CG416">
        <v>42.993600000000001</v>
      </c>
      <c r="CH416">
        <v>40.194200000000002</v>
      </c>
      <c r="CI416">
        <v>30</v>
      </c>
      <c r="CJ416">
        <v>40.046999999999997</v>
      </c>
      <c r="CK416">
        <v>40.098399999999998</v>
      </c>
      <c r="CL416">
        <v>31.159800000000001</v>
      </c>
      <c r="CM416">
        <v>-30</v>
      </c>
      <c r="CN416">
        <v>-30</v>
      </c>
      <c r="CO416">
        <v>43</v>
      </c>
      <c r="CP416">
        <v>410</v>
      </c>
      <c r="CQ416">
        <v>20</v>
      </c>
      <c r="CR416">
        <v>97.300600000000003</v>
      </c>
      <c r="CS416">
        <v>104.38</v>
      </c>
    </row>
    <row r="417" spans="1:97" x14ac:dyDescent="0.25">
      <c r="A417">
        <v>401</v>
      </c>
      <c r="B417">
        <v>1591815093.0999999</v>
      </c>
      <c r="C417">
        <v>29658.399999856902</v>
      </c>
      <c r="D417" t="s">
        <v>1164</v>
      </c>
      <c r="E417" t="s">
        <v>1165</v>
      </c>
      <c r="F417">
        <v>1591815084.4709699</v>
      </c>
      <c r="G417">
        <f t="shared" si="174"/>
        <v>5.1849211122553124E-4</v>
      </c>
      <c r="H417">
        <f t="shared" si="175"/>
        <v>-3.1932441321237182</v>
      </c>
      <c r="I417">
        <f t="shared" si="176"/>
        <v>412.25661290322603</v>
      </c>
      <c r="J417">
        <f t="shared" si="177"/>
        <v>755.74417061563474</v>
      </c>
      <c r="K417">
        <f t="shared" si="178"/>
        <v>76.908610502041086</v>
      </c>
      <c r="L417">
        <f t="shared" si="179"/>
        <v>41.953460577587954</v>
      </c>
      <c r="M417">
        <f t="shared" si="180"/>
        <v>1.3507228879422937E-2</v>
      </c>
      <c r="N417">
        <f t="shared" si="181"/>
        <v>2</v>
      </c>
      <c r="O417">
        <f t="shared" si="182"/>
        <v>1.3456754139652262E-2</v>
      </c>
      <c r="P417">
        <f t="shared" si="183"/>
        <v>8.4149905029861707E-3</v>
      </c>
      <c r="Q417">
        <f t="shared" si="184"/>
        <v>0</v>
      </c>
      <c r="R417">
        <f t="shared" si="185"/>
        <v>38.958013277597857</v>
      </c>
      <c r="S417">
        <f t="shared" si="186"/>
        <v>38.958013277597857</v>
      </c>
      <c r="T417">
        <f t="shared" si="187"/>
        <v>7.0107857416342556</v>
      </c>
      <c r="U417">
        <f t="shared" si="188"/>
        <v>46.426739883516341</v>
      </c>
      <c r="V417">
        <f t="shared" si="189"/>
        <v>3.2881495043883251</v>
      </c>
      <c r="W417">
        <f t="shared" si="190"/>
        <v>7.0824475563828502</v>
      </c>
      <c r="X417">
        <f t="shared" si="191"/>
        <v>3.7226362372459305</v>
      </c>
      <c r="Y417">
        <f t="shared" si="192"/>
        <v>-22.865502105045927</v>
      </c>
      <c r="Z417">
        <f t="shared" si="193"/>
        <v>20.387391117579071</v>
      </c>
      <c r="AA417">
        <f t="shared" si="194"/>
        <v>2.4758602567213455</v>
      </c>
      <c r="AB417">
        <f t="shared" si="195"/>
        <v>-2.2507307455086334E-3</v>
      </c>
      <c r="AC417">
        <v>0</v>
      </c>
      <c r="AD417">
        <v>0</v>
      </c>
      <c r="AE417">
        <v>2</v>
      </c>
      <c r="AF417">
        <v>16</v>
      </c>
      <c r="AG417">
        <v>2</v>
      </c>
      <c r="AH417">
        <f t="shared" si="196"/>
        <v>1</v>
      </c>
      <c r="AI417">
        <f t="shared" si="197"/>
        <v>0</v>
      </c>
      <c r="AJ417">
        <f t="shared" si="198"/>
        <v>51627.775373432414</v>
      </c>
      <c r="AK417">
        <f t="shared" si="199"/>
        <v>0</v>
      </c>
      <c r="AL417">
        <f t="shared" si="200"/>
        <v>0</v>
      </c>
      <c r="AM417">
        <f t="shared" si="201"/>
        <v>0.49</v>
      </c>
      <c r="AN417">
        <f t="shared" si="202"/>
        <v>0.39</v>
      </c>
      <c r="AO417">
        <v>7.55</v>
      </c>
      <c r="AP417">
        <v>0.5</v>
      </c>
      <c r="AQ417" t="s">
        <v>192</v>
      </c>
      <c r="AR417">
        <v>1591815084.4709699</v>
      </c>
      <c r="AS417">
        <v>412.25661290322603</v>
      </c>
      <c r="AT417">
        <v>410.007096774194</v>
      </c>
      <c r="AU417">
        <v>32.3110741935484</v>
      </c>
      <c r="AV417">
        <v>31.9322612903226</v>
      </c>
      <c r="AW417">
        <v>1000.00025806452</v>
      </c>
      <c r="AX417">
        <v>101.603258064516</v>
      </c>
      <c r="AY417">
        <v>0.162145483870968</v>
      </c>
      <c r="AZ417">
        <v>39.147093548387097</v>
      </c>
      <c r="BA417">
        <v>999.9</v>
      </c>
      <c r="BB417">
        <v>999.9</v>
      </c>
      <c r="BC417">
        <v>9998.6941935483901</v>
      </c>
      <c r="BD417">
        <v>0</v>
      </c>
      <c r="BE417">
        <v>0.282605</v>
      </c>
      <c r="BF417">
        <v>1591815044.5999999</v>
      </c>
      <c r="BG417" t="s">
        <v>1157</v>
      </c>
      <c r="BH417">
        <v>68</v>
      </c>
      <c r="BI417">
        <v>-2.2149999999999999</v>
      </c>
      <c r="BJ417">
        <v>5.2999999999999999E-2</v>
      </c>
      <c r="BK417">
        <v>410</v>
      </c>
      <c r="BL417">
        <v>32</v>
      </c>
      <c r="BM417">
        <v>0.4</v>
      </c>
      <c r="BN417">
        <v>7.0000000000000007E-2</v>
      </c>
      <c r="BO417">
        <v>2.2490299999999999</v>
      </c>
      <c r="BP417">
        <v>-8.7703557248231201E-2</v>
      </c>
      <c r="BQ417">
        <v>2.1919768094880301E-2</v>
      </c>
      <c r="BR417">
        <v>1</v>
      </c>
      <c r="BS417">
        <v>0.37842507142857101</v>
      </c>
      <c r="BT417">
        <v>7.0528903654481301E-3</v>
      </c>
      <c r="BU417">
        <v>1.20155273337812E-3</v>
      </c>
      <c r="BV417">
        <v>1</v>
      </c>
      <c r="BW417">
        <v>2</v>
      </c>
      <c r="BX417">
        <v>2</v>
      </c>
      <c r="BY417" t="s">
        <v>197</v>
      </c>
      <c r="BZ417">
        <v>100</v>
      </c>
      <c r="CA417">
        <v>100</v>
      </c>
      <c r="CB417">
        <v>-2.2149999999999999</v>
      </c>
      <c r="CC417">
        <v>5.2999999999999999E-2</v>
      </c>
      <c r="CD417">
        <v>2</v>
      </c>
      <c r="CE417">
        <v>1067.83</v>
      </c>
      <c r="CF417">
        <v>698.24400000000003</v>
      </c>
      <c r="CG417">
        <v>42.995699999999999</v>
      </c>
      <c r="CH417">
        <v>40.193199999999997</v>
      </c>
      <c r="CI417">
        <v>30.0001</v>
      </c>
      <c r="CJ417">
        <v>40.046999999999997</v>
      </c>
      <c r="CK417">
        <v>40.0944</v>
      </c>
      <c r="CL417">
        <v>31.160399999999999</v>
      </c>
      <c r="CM417">
        <v>-30</v>
      </c>
      <c r="CN417">
        <v>-30</v>
      </c>
      <c r="CO417">
        <v>43</v>
      </c>
      <c r="CP417">
        <v>410</v>
      </c>
      <c r="CQ417">
        <v>20</v>
      </c>
      <c r="CR417">
        <v>97.302000000000007</v>
      </c>
      <c r="CS417">
        <v>104.38</v>
      </c>
    </row>
    <row r="418" spans="1:97" x14ac:dyDescent="0.25">
      <c r="A418">
        <v>402</v>
      </c>
      <c r="B418">
        <v>1591815098.0999999</v>
      </c>
      <c r="C418">
        <v>29663.399999856902</v>
      </c>
      <c r="D418" t="s">
        <v>1166</v>
      </c>
      <c r="E418" t="s">
        <v>1167</v>
      </c>
      <c r="F418">
        <v>1591815089.4709699</v>
      </c>
      <c r="G418">
        <f t="shared" si="174"/>
        <v>5.1828984624752552E-4</v>
      </c>
      <c r="H418">
        <f t="shared" si="175"/>
        <v>-3.2074404317474028</v>
      </c>
      <c r="I418">
        <f t="shared" si="176"/>
        <v>412.26677419354797</v>
      </c>
      <c r="J418">
        <f t="shared" si="177"/>
        <v>757.18851533913596</v>
      </c>
      <c r="K418">
        <f t="shared" si="178"/>
        <v>77.055931774580685</v>
      </c>
      <c r="L418">
        <f t="shared" si="179"/>
        <v>41.954678104112759</v>
      </c>
      <c r="M418">
        <f t="shared" si="180"/>
        <v>1.3515953785637287E-2</v>
      </c>
      <c r="N418">
        <f t="shared" si="181"/>
        <v>2</v>
      </c>
      <c r="O418">
        <f t="shared" si="182"/>
        <v>1.3465413948850143E-2</v>
      </c>
      <c r="P418">
        <f t="shared" si="183"/>
        <v>8.4204087019810886E-3</v>
      </c>
      <c r="Q418">
        <f t="shared" si="184"/>
        <v>0</v>
      </c>
      <c r="R418">
        <f t="shared" si="185"/>
        <v>38.946026599930121</v>
      </c>
      <c r="S418">
        <f t="shared" si="186"/>
        <v>38.946026599930121</v>
      </c>
      <c r="T418">
        <f t="shared" si="187"/>
        <v>7.0062640393691336</v>
      </c>
      <c r="U418">
        <f t="shared" si="188"/>
        <v>46.445596947382043</v>
      </c>
      <c r="V418">
        <f t="shared" si="189"/>
        <v>3.2873536953511304</v>
      </c>
      <c r="W418">
        <f t="shared" si="190"/>
        <v>7.0778586376559121</v>
      </c>
      <c r="X418">
        <f t="shared" si="191"/>
        <v>3.7189103440180031</v>
      </c>
      <c r="Y418">
        <f t="shared" si="192"/>
        <v>-22.856582219515875</v>
      </c>
      <c r="Z418">
        <f t="shared" si="193"/>
        <v>20.379693902041339</v>
      </c>
      <c r="AA418">
        <f t="shared" si="194"/>
        <v>2.4746394593709384</v>
      </c>
      <c r="AB418">
        <f t="shared" si="195"/>
        <v>-2.2488581035986499E-3</v>
      </c>
      <c r="AC418">
        <v>0</v>
      </c>
      <c r="AD418">
        <v>0</v>
      </c>
      <c r="AE418">
        <v>2</v>
      </c>
      <c r="AF418">
        <v>16</v>
      </c>
      <c r="AG418">
        <v>2</v>
      </c>
      <c r="AH418">
        <f t="shared" si="196"/>
        <v>1</v>
      </c>
      <c r="AI418">
        <f t="shared" si="197"/>
        <v>0</v>
      </c>
      <c r="AJ418">
        <f t="shared" si="198"/>
        <v>51650.995019501621</v>
      </c>
      <c r="AK418">
        <f t="shared" si="199"/>
        <v>0</v>
      </c>
      <c r="AL418">
        <f t="shared" si="200"/>
        <v>0</v>
      </c>
      <c r="AM418">
        <f t="shared" si="201"/>
        <v>0.49</v>
      </c>
      <c r="AN418">
        <f t="shared" si="202"/>
        <v>0.39</v>
      </c>
      <c r="AO418">
        <v>7.55</v>
      </c>
      <c r="AP418">
        <v>0.5</v>
      </c>
      <c r="AQ418" t="s">
        <v>192</v>
      </c>
      <c r="AR418">
        <v>1591815089.4709699</v>
      </c>
      <c r="AS418">
        <v>412.26677419354797</v>
      </c>
      <c r="AT418">
        <v>410.006483870968</v>
      </c>
      <c r="AU418">
        <v>32.303112903225802</v>
      </c>
      <c r="AV418">
        <v>31.924445161290301</v>
      </c>
      <c r="AW418">
        <v>1000.0015806451599</v>
      </c>
      <c r="AX418">
        <v>101.603741935484</v>
      </c>
      <c r="AY418">
        <v>0.16210661290322601</v>
      </c>
      <c r="AZ418">
        <v>39.135035483871</v>
      </c>
      <c r="BA418">
        <v>999.9</v>
      </c>
      <c r="BB418">
        <v>999.9</v>
      </c>
      <c r="BC418">
        <v>10002.9303225806</v>
      </c>
      <c r="BD418">
        <v>0</v>
      </c>
      <c r="BE418">
        <v>0.282605</v>
      </c>
      <c r="BF418">
        <v>1591815044.5999999</v>
      </c>
      <c r="BG418" t="s">
        <v>1157</v>
      </c>
      <c r="BH418">
        <v>68</v>
      </c>
      <c r="BI418">
        <v>-2.2149999999999999</v>
      </c>
      <c r="BJ418">
        <v>5.2999999999999999E-2</v>
      </c>
      <c r="BK418">
        <v>410</v>
      </c>
      <c r="BL418">
        <v>32</v>
      </c>
      <c r="BM418">
        <v>0.4</v>
      </c>
      <c r="BN418">
        <v>7.0000000000000007E-2</v>
      </c>
      <c r="BO418">
        <v>2.2585266666666701</v>
      </c>
      <c r="BP418">
        <v>8.02019285308566E-2</v>
      </c>
      <c r="BQ418">
        <v>2.96981154337689E-2</v>
      </c>
      <c r="BR418">
        <v>1</v>
      </c>
      <c r="BS418">
        <v>0.37864611904761902</v>
      </c>
      <c r="BT418">
        <v>-3.7015249979738801E-3</v>
      </c>
      <c r="BU418">
        <v>9.2474674016550099E-4</v>
      </c>
      <c r="BV418">
        <v>1</v>
      </c>
      <c r="BW418">
        <v>2</v>
      </c>
      <c r="BX418">
        <v>2</v>
      </c>
      <c r="BY418" t="s">
        <v>197</v>
      </c>
      <c r="BZ418">
        <v>100</v>
      </c>
      <c r="CA418">
        <v>100</v>
      </c>
      <c r="CB418">
        <v>-2.2149999999999999</v>
      </c>
      <c r="CC418">
        <v>5.2999999999999999E-2</v>
      </c>
      <c r="CD418">
        <v>2</v>
      </c>
      <c r="CE418">
        <v>1067.83</v>
      </c>
      <c r="CF418">
        <v>698.33600000000001</v>
      </c>
      <c r="CG418">
        <v>42.997599999999998</v>
      </c>
      <c r="CH418">
        <v>40.189799999999998</v>
      </c>
      <c r="CI418">
        <v>30</v>
      </c>
      <c r="CJ418">
        <v>40.046399999999998</v>
      </c>
      <c r="CK418">
        <v>40.0944</v>
      </c>
      <c r="CL418">
        <v>31.1601</v>
      </c>
      <c r="CM418">
        <v>-30</v>
      </c>
      <c r="CN418">
        <v>-30</v>
      </c>
      <c r="CO418">
        <v>43</v>
      </c>
      <c r="CP418">
        <v>410</v>
      </c>
      <c r="CQ418">
        <v>20</v>
      </c>
      <c r="CR418">
        <v>97.303899999999999</v>
      </c>
      <c r="CS418">
        <v>104.38</v>
      </c>
    </row>
    <row r="419" spans="1:97" x14ac:dyDescent="0.25">
      <c r="A419">
        <v>403</v>
      </c>
      <c r="B419">
        <v>1591815356.5999999</v>
      </c>
      <c r="C419">
        <v>29921.899999856902</v>
      </c>
      <c r="D419" t="s">
        <v>1169</v>
      </c>
      <c r="E419" t="s">
        <v>1170</v>
      </c>
      <c r="F419">
        <v>1591815348.61935</v>
      </c>
      <c r="G419">
        <f t="shared" si="174"/>
        <v>4.346024015692958E-4</v>
      </c>
      <c r="H419">
        <f t="shared" si="175"/>
        <v>-3.7932112054478231</v>
      </c>
      <c r="I419">
        <f t="shared" si="176"/>
        <v>414.06632258064502</v>
      </c>
      <c r="J419">
        <f t="shared" si="177"/>
        <v>912.72164206887248</v>
      </c>
      <c r="K419">
        <f t="shared" si="178"/>
        <v>92.910902094087547</v>
      </c>
      <c r="L419">
        <f t="shared" si="179"/>
        <v>42.150063923701943</v>
      </c>
      <c r="M419">
        <f t="shared" si="180"/>
        <v>1.1276074727396185E-2</v>
      </c>
      <c r="N419">
        <f t="shared" si="181"/>
        <v>2</v>
      </c>
      <c r="O419">
        <f t="shared" si="182"/>
        <v>1.1240874378174384E-2</v>
      </c>
      <c r="P419">
        <f t="shared" si="183"/>
        <v>7.028699886606966E-3</v>
      </c>
      <c r="Q419">
        <f t="shared" si="184"/>
        <v>0</v>
      </c>
      <c r="R419">
        <f t="shared" si="185"/>
        <v>38.93726166411507</v>
      </c>
      <c r="S419">
        <f t="shared" si="186"/>
        <v>38.93726166411507</v>
      </c>
      <c r="T419">
        <f t="shared" si="187"/>
        <v>7.0029592672253296</v>
      </c>
      <c r="U419">
        <f t="shared" si="188"/>
        <v>46.238362734751234</v>
      </c>
      <c r="V419">
        <f t="shared" si="189"/>
        <v>3.2657826219706489</v>
      </c>
      <c r="W419">
        <f t="shared" si="190"/>
        <v>7.0629287648115495</v>
      </c>
      <c r="X419">
        <f t="shared" si="191"/>
        <v>3.7371766452546806</v>
      </c>
      <c r="Y419">
        <f t="shared" si="192"/>
        <v>-19.165965909205944</v>
      </c>
      <c r="Z419">
        <f t="shared" si="193"/>
        <v>17.089715876840383</v>
      </c>
      <c r="AA419">
        <f t="shared" si="194"/>
        <v>2.0746689466817418</v>
      </c>
      <c r="AB419">
        <f t="shared" si="195"/>
        <v>-1.5810856838207599E-3</v>
      </c>
      <c r="AC419">
        <v>0</v>
      </c>
      <c r="AD419">
        <v>0</v>
      </c>
      <c r="AE419">
        <v>2</v>
      </c>
      <c r="AF419">
        <v>17</v>
      </c>
      <c r="AG419">
        <v>2</v>
      </c>
      <c r="AH419">
        <f t="shared" si="196"/>
        <v>1</v>
      </c>
      <c r="AI419">
        <f t="shared" si="197"/>
        <v>0</v>
      </c>
      <c r="AJ419">
        <f t="shared" si="198"/>
        <v>51642.28304439941</v>
      </c>
      <c r="AK419">
        <f t="shared" si="199"/>
        <v>0</v>
      </c>
      <c r="AL419">
        <f t="shared" si="200"/>
        <v>0</v>
      </c>
      <c r="AM419">
        <f t="shared" si="201"/>
        <v>0.49</v>
      </c>
      <c r="AN419">
        <f t="shared" si="202"/>
        <v>0.39</v>
      </c>
      <c r="AO419">
        <v>11.28</v>
      </c>
      <c r="AP419">
        <v>0.5</v>
      </c>
      <c r="AQ419" t="s">
        <v>192</v>
      </c>
      <c r="AR419">
        <v>1591815348.61935</v>
      </c>
      <c r="AS419">
        <v>414.06632258064502</v>
      </c>
      <c r="AT419">
        <v>409.990935483871</v>
      </c>
      <c r="AU419">
        <v>32.081816129032298</v>
      </c>
      <c r="AV419">
        <v>31.6073548387097</v>
      </c>
      <c r="AW419">
        <v>1000.09</v>
      </c>
      <c r="AX419">
        <v>101.634258064516</v>
      </c>
      <c r="AY419">
        <v>0.161182967741935</v>
      </c>
      <c r="AZ419">
        <v>39.095758064516097</v>
      </c>
      <c r="BA419">
        <v>999.9</v>
      </c>
      <c r="BB419">
        <v>999.9</v>
      </c>
      <c r="BC419">
        <v>9996.7287096774198</v>
      </c>
      <c r="BD419">
        <v>0</v>
      </c>
      <c r="BE419">
        <v>0.282605</v>
      </c>
      <c r="BF419">
        <v>1591815339.2</v>
      </c>
      <c r="BG419" t="s">
        <v>1171</v>
      </c>
      <c r="BH419">
        <v>69</v>
      </c>
      <c r="BI419">
        <v>-2.1960000000000002</v>
      </c>
      <c r="BJ419">
        <v>5.8999999999999997E-2</v>
      </c>
      <c r="BK419">
        <v>410</v>
      </c>
      <c r="BL419">
        <v>32</v>
      </c>
      <c r="BM419">
        <v>0.31</v>
      </c>
      <c r="BN419">
        <v>0.15</v>
      </c>
      <c r="BO419">
        <v>2.80710032904762</v>
      </c>
      <c r="BP419">
        <v>17.397601163794899</v>
      </c>
      <c r="BQ419">
        <v>1.99361823528307</v>
      </c>
      <c r="BR419">
        <v>0</v>
      </c>
      <c r="BS419">
        <v>0.32629634547619002</v>
      </c>
      <c r="BT419">
        <v>2.04387811782592</v>
      </c>
      <c r="BU419">
        <v>0.23300931685290999</v>
      </c>
      <c r="BV419">
        <v>0</v>
      </c>
      <c r="BW419">
        <v>0</v>
      </c>
      <c r="BX419">
        <v>2</v>
      </c>
      <c r="BY419" t="s">
        <v>194</v>
      </c>
      <c r="BZ419">
        <v>100</v>
      </c>
      <c r="CA419">
        <v>100</v>
      </c>
      <c r="CB419">
        <v>-2.1960000000000002</v>
      </c>
      <c r="CC419">
        <v>5.8999999999999997E-2</v>
      </c>
      <c r="CD419">
        <v>2</v>
      </c>
      <c r="CE419">
        <v>1067.21</v>
      </c>
      <c r="CF419">
        <v>698.76599999999996</v>
      </c>
      <c r="CG419">
        <v>42.993200000000002</v>
      </c>
      <c r="CH419">
        <v>40.0946</v>
      </c>
      <c r="CI419">
        <v>30.0001</v>
      </c>
      <c r="CJ419">
        <v>39.968000000000004</v>
      </c>
      <c r="CK419">
        <v>40.017600000000002</v>
      </c>
      <c r="CL419">
        <v>31.165600000000001</v>
      </c>
      <c r="CM419">
        <v>-30</v>
      </c>
      <c r="CN419">
        <v>-30</v>
      </c>
      <c r="CO419">
        <v>43</v>
      </c>
      <c r="CP419">
        <v>410</v>
      </c>
      <c r="CQ419">
        <v>20</v>
      </c>
      <c r="CR419">
        <v>97.316000000000003</v>
      </c>
      <c r="CS419">
        <v>104.39400000000001</v>
      </c>
    </row>
    <row r="420" spans="1:97" x14ac:dyDescent="0.25">
      <c r="A420">
        <v>404</v>
      </c>
      <c r="B420">
        <v>1591815361.5999999</v>
      </c>
      <c r="C420">
        <v>29926.899999856902</v>
      </c>
      <c r="D420" t="s">
        <v>1172</v>
      </c>
      <c r="E420" t="s">
        <v>1173</v>
      </c>
      <c r="F420">
        <v>1591815353.2612901</v>
      </c>
      <c r="G420">
        <f t="shared" si="174"/>
        <v>4.7357145894059483E-4</v>
      </c>
      <c r="H420">
        <f t="shared" si="175"/>
        <v>-4.117518754788291</v>
      </c>
      <c r="I420">
        <f t="shared" si="176"/>
        <v>414.416032258065</v>
      </c>
      <c r="J420">
        <f t="shared" si="177"/>
        <v>909.57064387164519</v>
      </c>
      <c r="K420">
        <f t="shared" si="178"/>
        <v>92.58975795263413</v>
      </c>
      <c r="L420">
        <f t="shared" si="179"/>
        <v>42.185486500683467</v>
      </c>
      <c r="M420">
        <f t="shared" si="180"/>
        <v>1.2328009001293425E-2</v>
      </c>
      <c r="N420">
        <f t="shared" si="181"/>
        <v>2</v>
      </c>
      <c r="O420">
        <f t="shared" si="182"/>
        <v>1.2285947919012774E-2</v>
      </c>
      <c r="P420">
        <f t="shared" si="183"/>
        <v>7.6824844496058663E-3</v>
      </c>
      <c r="Q420">
        <f t="shared" si="184"/>
        <v>0</v>
      </c>
      <c r="R420">
        <f t="shared" si="185"/>
        <v>38.917045621014012</v>
      </c>
      <c r="S420">
        <f t="shared" si="186"/>
        <v>38.917045621014012</v>
      </c>
      <c r="T420">
        <f t="shared" si="187"/>
        <v>6.9953420709174416</v>
      </c>
      <c r="U420">
        <f t="shared" si="188"/>
        <v>46.304594731853058</v>
      </c>
      <c r="V420">
        <f t="shared" si="189"/>
        <v>3.2694050281007065</v>
      </c>
      <c r="W420">
        <f t="shared" si="190"/>
        <v>7.0606492660903779</v>
      </c>
      <c r="X420">
        <f t="shared" si="191"/>
        <v>3.7259370428167351</v>
      </c>
      <c r="Y420">
        <f t="shared" si="192"/>
        <v>-20.884501339280231</v>
      </c>
      <c r="Z420">
        <f t="shared" si="193"/>
        <v>18.622198688820095</v>
      </c>
      <c r="AA420">
        <f t="shared" si="194"/>
        <v>2.2604254193774809</v>
      </c>
      <c r="AB420">
        <f t="shared" si="195"/>
        <v>-1.8772310826555838E-3</v>
      </c>
      <c r="AC420">
        <v>0</v>
      </c>
      <c r="AD420">
        <v>0</v>
      </c>
      <c r="AE420">
        <v>2</v>
      </c>
      <c r="AF420">
        <v>17</v>
      </c>
      <c r="AG420">
        <v>2</v>
      </c>
      <c r="AH420">
        <f t="shared" si="196"/>
        <v>1</v>
      </c>
      <c r="AI420">
        <f t="shared" si="197"/>
        <v>0</v>
      </c>
      <c r="AJ420">
        <f t="shared" si="198"/>
        <v>51683.089921271545</v>
      </c>
      <c r="AK420">
        <f t="shared" si="199"/>
        <v>0</v>
      </c>
      <c r="AL420">
        <f t="shared" si="200"/>
        <v>0</v>
      </c>
      <c r="AM420">
        <f t="shared" si="201"/>
        <v>0.49</v>
      </c>
      <c r="AN420">
        <f t="shared" si="202"/>
        <v>0.39</v>
      </c>
      <c r="AO420">
        <v>11.28</v>
      </c>
      <c r="AP420">
        <v>0.5</v>
      </c>
      <c r="AQ420" t="s">
        <v>192</v>
      </c>
      <c r="AR420">
        <v>1591815353.2612901</v>
      </c>
      <c r="AS420">
        <v>414.416032258065</v>
      </c>
      <c r="AT420">
        <v>409.99287096774202</v>
      </c>
      <c r="AU420">
        <v>32.117535483871002</v>
      </c>
      <c r="AV420">
        <v>31.600506451612901</v>
      </c>
      <c r="AW420">
        <v>1000.00532258065</v>
      </c>
      <c r="AX420">
        <v>101.63390322580599</v>
      </c>
      <c r="AY420">
        <v>0.161112451612903</v>
      </c>
      <c r="AZ420">
        <v>39.089754838709702</v>
      </c>
      <c r="BA420">
        <v>999.9</v>
      </c>
      <c r="BB420">
        <v>999.9</v>
      </c>
      <c r="BC420">
        <v>10004.8006451613</v>
      </c>
      <c r="BD420">
        <v>0</v>
      </c>
      <c r="BE420">
        <v>0.282605</v>
      </c>
      <c r="BF420">
        <v>1591815339.2</v>
      </c>
      <c r="BG420" t="s">
        <v>1171</v>
      </c>
      <c r="BH420">
        <v>69</v>
      </c>
      <c r="BI420">
        <v>-2.1960000000000002</v>
      </c>
      <c r="BJ420">
        <v>5.8999999999999997E-2</v>
      </c>
      <c r="BK420">
        <v>410</v>
      </c>
      <c r="BL420">
        <v>32</v>
      </c>
      <c r="BM420">
        <v>0.31</v>
      </c>
      <c r="BN420">
        <v>0.15</v>
      </c>
      <c r="BO420">
        <v>3.9708406119047601</v>
      </c>
      <c r="BP420">
        <v>6.74757095824088</v>
      </c>
      <c r="BQ420">
        <v>1.1007064097392401</v>
      </c>
      <c r="BR420">
        <v>0</v>
      </c>
      <c r="BS420">
        <v>0.46314564285714299</v>
      </c>
      <c r="BT420">
        <v>0.79810859154154801</v>
      </c>
      <c r="BU420">
        <v>0.12761594696087</v>
      </c>
      <c r="BV420">
        <v>0</v>
      </c>
      <c r="BW420">
        <v>0</v>
      </c>
      <c r="BX420">
        <v>2</v>
      </c>
      <c r="BY420" t="s">
        <v>194</v>
      </c>
      <c r="BZ420">
        <v>100</v>
      </c>
      <c r="CA420">
        <v>100</v>
      </c>
      <c r="CB420">
        <v>-2.1960000000000002</v>
      </c>
      <c r="CC420">
        <v>5.8999999999999997E-2</v>
      </c>
      <c r="CD420">
        <v>2</v>
      </c>
      <c r="CE420">
        <v>1067.0899999999999</v>
      </c>
      <c r="CF420">
        <v>698.97299999999996</v>
      </c>
      <c r="CG420">
        <v>42.992400000000004</v>
      </c>
      <c r="CH420">
        <v>40.0946</v>
      </c>
      <c r="CI420">
        <v>30.0002</v>
      </c>
      <c r="CJ420">
        <v>39.968000000000004</v>
      </c>
      <c r="CK420">
        <v>40.015500000000003</v>
      </c>
      <c r="CL420">
        <v>31.163900000000002</v>
      </c>
      <c r="CM420">
        <v>-30</v>
      </c>
      <c r="CN420">
        <v>-30</v>
      </c>
      <c r="CO420">
        <v>43</v>
      </c>
      <c r="CP420">
        <v>410</v>
      </c>
      <c r="CQ420">
        <v>20</v>
      </c>
      <c r="CR420">
        <v>97.317599999999999</v>
      </c>
      <c r="CS420">
        <v>104.395</v>
      </c>
    </row>
    <row r="421" spans="1:97" x14ac:dyDescent="0.25">
      <c r="A421">
        <v>405</v>
      </c>
      <c r="B421">
        <v>1591815366.7</v>
      </c>
      <c r="C421">
        <v>29932</v>
      </c>
      <c r="D421" t="s">
        <v>1174</v>
      </c>
      <c r="E421" t="s">
        <v>1175</v>
      </c>
      <c r="F421">
        <v>1591815358.0548401</v>
      </c>
      <c r="G421">
        <f t="shared" si="174"/>
        <v>4.7407105452305898E-4</v>
      </c>
      <c r="H421">
        <f t="shared" si="175"/>
        <v>-4.1042606705010787</v>
      </c>
      <c r="I421">
        <f t="shared" si="176"/>
        <v>414.40329032258097</v>
      </c>
      <c r="J421">
        <f t="shared" si="177"/>
        <v>907.1245664253579</v>
      </c>
      <c r="K421">
        <f t="shared" si="178"/>
        <v>92.341054217601808</v>
      </c>
      <c r="L421">
        <f t="shared" si="179"/>
        <v>42.184324089495107</v>
      </c>
      <c r="M421">
        <f t="shared" si="180"/>
        <v>1.2346588254507988E-2</v>
      </c>
      <c r="N421">
        <f t="shared" si="181"/>
        <v>2</v>
      </c>
      <c r="O421">
        <f t="shared" si="182"/>
        <v>1.2304400532347005E-2</v>
      </c>
      <c r="P421">
        <f t="shared" si="183"/>
        <v>7.6940286568734726E-3</v>
      </c>
      <c r="Q421">
        <f t="shared" si="184"/>
        <v>0</v>
      </c>
      <c r="R421">
        <f t="shared" si="185"/>
        <v>38.910939774058384</v>
      </c>
      <c r="S421">
        <f t="shared" si="186"/>
        <v>38.910939774058384</v>
      </c>
      <c r="T421">
        <f t="shared" si="187"/>
        <v>6.9930428641695643</v>
      </c>
      <c r="U421">
        <f t="shared" si="188"/>
        <v>46.309331148808532</v>
      </c>
      <c r="V421">
        <f t="shared" si="189"/>
        <v>3.2686982996344471</v>
      </c>
      <c r="W421">
        <f t="shared" si="190"/>
        <v>7.0584010145405562</v>
      </c>
      <c r="X421">
        <f t="shared" si="191"/>
        <v>3.7243445645351172</v>
      </c>
      <c r="Y421">
        <f t="shared" si="192"/>
        <v>-20.9065335044669</v>
      </c>
      <c r="Z421">
        <f t="shared" si="193"/>
        <v>18.641959195475085</v>
      </c>
      <c r="AA421">
        <f t="shared" si="194"/>
        <v>2.2626931639865515</v>
      </c>
      <c r="AB421">
        <f t="shared" si="195"/>
        <v>-1.8811450052638179E-3</v>
      </c>
      <c r="AC421">
        <v>0</v>
      </c>
      <c r="AD421">
        <v>0</v>
      </c>
      <c r="AE421">
        <v>2</v>
      </c>
      <c r="AF421">
        <v>16</v>
      </c>
      <c r="AG421">
        <v>2</v>
      </c>
      <c r="AH421">
        <f t="shared" si="196"/>
        <v>1</v>
      </c>
      <c r="AI421">
        <f t="shared" si="197"/>
        <v>0</v>
      </c>
      <c r="AJ421">
        <f t="shared" si="198"/>
        <v>51682.555139179261</v>
      </c>
      <c r="AK421">
        <f t="shared" si="199"/>
        <v>0</v>
      </c>
      <c r="AL421">
        <f t="shared" si="200"/>
        <v>0</v>
      </c>
      <c r="AM421">
        <f t="shared" si="201"/>
        <v>0.49</v>
      </c>
      <c r="AN421">
        <f t="shared" si="202"/>
        <v>0.39</v>
      </c>
      <c r="AO421">
        <v>11.28</v>
      </c>
      <c r="AP421">
        <v>0.5</v>
      </c>
      <c r="AQ421" t="s">
        <v>192</v>
      </c>
      <c r="AR421">
        <v>1591815358.0548401</v>
      </c>
      <c r="AS421">
        <v>414.40329032258097</v>
      </c>
      <c r="AT421">
        <v>409.99529032258101</v>
      </c>
      <c r="AU421">
        <v>32.110490322580702</v>
      </c>
      <c r="AV421">
        <v>31.592909677419399</v>
      </c>
      <c r="AW421">
        <v>1000.00067741935</v>
      </c>
      <c r="AX421">
        <v>101.63422580645199</v>
      </c>
      <c r="AY421">
        <v>0.161114806451613</v>
      </c>
      <c r="AZ421">
        <v>39.083832258064497</v>
      </c>
      <c r="BA421">
        <v>999.9</v>
      </c>
      <c r="BB421">
        <v>999.9</v>
      </c>
      <c r="BC421">
        <v>10004.4616129032</v>
      </c>
      <c r="BD421">
        <v>0</v>
      </c>
      <c r="BE421">
        <v>0.282605</v>
      </c>
      <c r="BF421">
        <v>1591815339.2</v>
      </c>
      <c r="BG421" t="s">
        <v>1171</v>
      </c>
      <c r="BH421">
        <v>69</v>
      </c>
      <c r="BI421">
        <v>-2.1960000000000002</v>
      </c>
      <c r="BJ421">
        <v>5.8999999999999997E-2</v>
      </c>
      <c r="BK421">
        <v>410</v>
      </c>
      <c r="BL421">
        <v>32</v>
      </c>
      <c r="BM421">
        <v>0.31</v>
      </c>
      <c r="BN421">
        <v>0.15</v>
      </c>
      <c r="BO421">
        <v>4.4142119047619</v>
      </c>
      <c r="BP421">
        <v>-0.17934491887870699</v>
      </c>
      <c r="BQ421">
        <v>2.6971384416159799E-2</v>
      </c>
      <c r="BR421">
        <v>0</v>
      </c>
      <c r="BS421">
        <v>0.51749821428571396</v>
      </c>
      <c r="BT421">
        <v>7.9857926474099297E-3</v>
      </c>
      <c r="BU421">
        <v>1.27300382552289E-3</v>
      </c>
      <c r="BV421">
        <v>1</v>
      </c>
      <c r="BW421">
        <v>1</v>
      </c>
      <c r="BX421">
        <v>2</v>
      </c>
      <c r="BY421" t="s">
        <v>200</v>
      </c>
      <c r="BZ421">
        <v>100</v>
      </c>
      <c r="CA421">
        <v>100</v>
      </c>
      <c r="CB421">
        <v>-2.1960000000000002</v>
      </c>
      <c r="CC421">
        <v>5.8999999999999997E-2</v>
      </c>
      <c r="CD421">
        <v>2</v>
      </c>
      <c r="CE421">
        <v>1068.32</v>
      </c>
      <c r="CF421">
        <v>698.97299999999996</v>
      </c>
      <c r="CG421">
        <v>42.992100000000001</v>
      </c>
      <c r="CH421">
        <v>40.091500000000003</v>
      </c>
      <c r="CI421">
        <v>30.0001</v>
      </c>
      <c r="CJ421">
        <v>39.965000000000003</v>
      </c>
      <c r="CK421">
        <v>40.015500000000003</v>
      </c>
      <c r="CL421">
        <v>31.1648</v>
      </c>
      <c r="CM421">
        <v>-30</v>
      </c>
      <c r="CN421">
        <v>-30</v>
      </c>
      <c r="CO421">
        <v>43</v>
      </c>
      <c r="CP421">
        <v>410</v>
      </c>
      <c r="CQ421">
        <v>20</v>
      </c>
      <c r="CR421">
        <v>97.317400000000006</v>
      </c>
      <c r="CS421">
        <v>104.395</v>
      </c>
    </row>
    <row r="422" spans="1:97" x14ac:dyDescent="0.25">
      <c r="A422">
        <v>406</v>
      </c>
      <c r="B422">
        <v>1591815371.5999999</v>
      </c>
      <c r="C422">
        <v>29936.899999856902</v>
      </c>
      <c r="D422" t="s">
        <v>1176</v>
      </c>
      <c r="E422" t="s">
        <v>1177</v>
      </c>
      <c r="F422">
        <v>1591815362.99032</v>
      </c>
      <c r="G422">
        <f t="shared" si="174"/>
        <v>4.7440968194619398E-4</v>
      </c>
      <c r="H422">
        <f t="shared" si="175"/>
        <v>-4.0913238801675123</v>
      </c>
      <c r="I422">
        <f t="shared" si="176"/>
        <v>414.39009677419398</v>
      </c>
      <c r="J422">
        <f t="shared" si="177"/>
        <v>904.86045946677359</v>
      </c>
      <c r="K422">
        <f t="shared" si="178"/>
        <v>92.111307353939623</v>
      </c>
      <c r="L422">
        <f t="shared" si="179"/>
        <v>42.183314752077713</v>
      </c>
      <c r="M422">
        <f t="shared" si="180"/>
        <v>1.2362004892810472E-2</v>
      </c>
      <c r="N422">
        <f t="shared" si="181"/>
        <v>2</v>
      </c>
      <c r="O422">
        <f t="shared" si="182"/>
        <v>1.231971194380169E-2</v>
      </c>
      <c r="P422">
        <f t="shared" si="183"/>
        <v>7.7036076981861403E-3</v>
      </c>
      <c r="Q422">
        <f t="shared" si="184"/>
        <v>0</v>
      </c>
      <c r="R422">
        <f t="shared" si="185"/>
        <v>38.903879544217126</v>
      </c>
      <c r="S422">
        <f t="shared" si="186"/>
        <v>38.903879544217126</v>
      </c>
      <c r="T422">
        <f t="shared" si="187"/>
        <v>6.9903850938106631</v>
      </c>
      <c r="U422">
        <f t="shared" si="188"/>
        <v>46.31550467191505</v>
      </c>
      <c r="V422">
        <f t="shared" si="189"/>
        <v>3.2679150427289438</v>
      </c>
      <c r="W422">
        <f t="shared" si="190"/>
        <v>7.055769047272312</v>
      </c>
      <c r="X422">
        <f t="shared" si="191"/>
        <v>3.7224700510817192</v>
      </c>
      <c r="Y422">
        <f t="shared" si="192"/>
        <v>-20.921466973827155</v>
      </c>
      <c r="Z422">
        <f t="shared" si="193"/>
        <v>18.655409804972521</v>
      </c>
      <c r="AA422">
        <f t="shared" si="194"/>
        <v>2.2641733925370295</v>
      </c>
      <c r="AB422">
        <f t="shared" si="195"/>
        <v>-1.8837763176051681E-3</v>
      </c>
      <c r="AC422">
        <v>0</v>
      </c>
      <c r="AD422">
        <v>0</v>
      </c>
      <c r="AE422">
        <v>2</v>
      </c>
      <c r="AF422">
        <v>16</v>
      </c>
      <c r="AG422">
        <v>2</v>
      </c>
      <c r="AH422">
        <f t="shared" si="196"/>
        <v>1</v>
      </c>
      <c r="AI422">
        <f t="shared" si="197"/>
        <v>0</v>
      </c>
      <c r="AJ422">
        <f t="shared" si="198"/>
        <v>51676.109456658669</v>
      </c>
      <c r="AK422">
        <f t="shared" si="199"/>
        <v>0</v>
      </c>
      <c r="AL422">
        <f t="shared" si="200"/>
        <v>0</v>
      </c>
      <c r="AM422">
        <f t="shared" si="201"/>
        <v>0.49</v>
      </c>
      <c r="AN422">
        <f t="shared" si="202"/>
        <v>0.39</v>
      </c>
      <c r="AO422">
        <v>11.28</v>
      </c>
      <c r="AP422">
        <v>0.5</v>
      </c>
      <c r="AQ422" t="s">
        <v>192</v>
      </c>
      <c r="AR422">
        <v>1591815362.99032</v>
      </c>
      <c r="AS422">
        <v>414.39009677419398</v>
      </c>
      <c r="AT422">
        <v>409.99683870967698</v>
      </c>
      <c r="AU422">
        <v>32.102541935483899</v>
      </c>
      <c r="AV422">
        <v>31.5845870967742</v>
      </c>
      <c r="AW422">
        <v>1000.00022580645</v>
      </c>
      <c r="AX422">
        <v>101.63500000000001</v>
      </c>
      <c r="AY422">
        <v>0.16114590322580599</v>
      </c>
      <c r="AZ422">
        <v>39.0768967741935</v>
      </c>
      <c r="BA422">
        <v>999.9</v>
      </c>
      <c r="BB422">
        <v>999.9</v>
      </c>
      <c r="BC422">
        <v>10002.8493548387</v>
      </c>
      <c r="BD422">
        <v>0</v>
      </c>
      <c r="BE422">
        <v>0.282605</v>
      </c>
      <c r="BF422">
        <v>1591815339.2</v>
      </c>
      <c r="BG422" t="s">
        <v>1171</v>
      </c>
      <c r="BH422">
        <v>69</v>
      </c>
      <c r="BI422">
        <v>-2.1960000000000002</v>
      </c>
      <c r="BJ422">
        <v>5.8999999999999997E-2</v>
      </c>
      <c r="BK422">
        <v>410</v>
      </c>
      <c r="BL422">
        <v>32</v>
      </c>
      <c r="BM422">
        <v>0.31</v>
      </c>
      <c r="BN422">
        <v>0.15</v>
      </c>
      <c r="BO422">
        <v>4.3983564285714296</v>
      </c>
      <c r="BP422">
        <v>-0.21490705687693201</v>
      </c>
      <c r="BQ422">
        <v>2.8885155177458498E-2</v>
      </c>
      <c r="BR422">
        <v>0</v>
      </c>
      <c r="BS422">
        <v>0.51768966666666705</v>
      </c>
      <c r="BT422">
        <v>7.8323065499239595E-3</v>
      </c>
      <c r="BU422">
        <v>1.31883869670877E-3</v>
      </c>
      <c r="BV422">
        <v>1</v>
      </c>
      <c r="BW422">
        <v>1</v>
      </c>
      <c r="BX422">
        <v>2</v>
      </c>
      <c r="BY422" t="s">
        <v>200</v>
      </c>
      <c r="BZ422">
        <v>100</v>
      </c>
      <c r="CA422">
        <v>100</v>
      </c>
      <c r="CB422">
        <v>-2.1960000000000002</v>
      </c>
      <c r="CC422">
        <v>5.8999999999999997E-2</v>
      </c>
      <c r="CD422">
        <v>2</v>
      </c>
      <c r="CE422">
        <v>1068.4000000000001</v>
      </c>
      <c r="CF422">
        <v>699.072</v>
      </c>
      <c r="CG422">
        <v>42.991799999999998</v>
      </c>
      <c r="CH422">
        <v>40.090600000000002</v>
      </c>
      <c r="CI422">
        <v>30</v>
      </c>
      <c r="CJ422">
        <v>39.964100000000002</v>
      </c>
      <c r="CK422">
        <v>40.011600000000001</v>
      </c>
      <c r="CL422">
        <v>31.1645</v>
      </c>
      <c r="CM422">
        <v>-30</v>
      </c>
      <c r="CN422">
        <v>-30</v>
      </c>
      <c r="CO422">
        <v>43</v>
      </c>
      <c r="CP422">
        <v>410</v>
      </c>
      <c r="CQ422">
        <v>20</v>
      </c>
      <c r="CR422">
        <v>97.3172</v>
      </c>
      <c r="CS422">
        <v>104.395</v>
      </c>
    </row>
    <row r="423" spans="1:97" x14ac:dyDescent="0.25">
      <c r="A423">
        <v>407</v>
      </c>
      <c r="B423">
        <v>1591815376.5999999</v>
      </c>
      <c r="C423">
        <v>29941.899999856902</v>
      </c>
      <c r="D423" t="s">
        <v>1178</v>
      </c>
      <c r="E423" t="s">
        <v>1179</v>
      </c>
      <c r="F423">
        <v>1591815367.9806399</v>
      </c>
      <c r="G423">
        <f t="shared" si="174"/>
        <v>4.7486578579110643E-4</v>
      </c>
      <c r="H423">
        <f t="shared" si="175"/>
        <v>-4.0663302320074699</v>
      </c>
      <c r="I423">
        <f t="shared" si="176"/>
        <v>414.37158064516098</v>
      </c>
      <c r="J423">
        <f t="shared" si="177"/>
        <v>900.94484329576881</v>
      </c>
      <c r="K423">
        <f t="shared" si="178"/>
        <v>91.71273655033923</v>
      </c>
      <c r="L423">
        <f t="shared" si="179"/>
        <v>42.181440842301761</v>
      </c>
      <c r="M423">
        <f t="shared" si="180"/>
        <v>1.2380730691332335E-2</v>
      </c>
      <c r="N423">
        <f t="shared" si="181"/>
        <v>2</v>
      </c>
      <c r="O423">
        <f t="shared" si="182"/>
        <v>1.2338309753042649E-2</v>
      </c>
      <c r="P423">
        <f t="shared" si="183"/>
        <v>7.7152427734069433E-3</v>
      </c>
      <c r="Q423">
        <f t="shared" si="184"/>
        <v>0</v>
      </c>
      <c r="R423">
        <f t="shared" si="185"/>
        <v>38.896537715944397</v>
      </c>
      <c r="S423">
        <f t="shared" si="186"/>
        <v>38.896537715944397</v>
      </c>
      <c r="T423">
        <f t="shared" si="187"/>
        <v>6.9876222470415579</v>
      </c>
      <c r="U423">
        <f t="shared" si="188"/>
        <v>46.322108170267853</v>
      </c>
      <c r="V423">
        <f t="shared" si="189"/>
        <v>3.2671202398748367</v>
      </c>
      <c r="W423">
        <f t="shared" si="190"/>
        <v>7.0530473869318815</v>
      </c>
      <c r="X423">
        <f t="shared" si="191"/>
        <v>3.7205020071667212</v>
      </c>
      <c r="Y423">
        <f t="shared" si="192"/>
        <v>-20.941581153387794</v>
      </c>
      <c r="Z423">
        <f t="shared" si="193"/>
        <v>18.673484851499143</v>
      </c>
      <c r="AA423">
        <f t="shared" si="194"/>
        <v>2.2662089609261007</v>
      </c>
      <c r="AB423">
        <f t="shared" si="195"/>
        <v>-1.8873409625506099E-3</v>
      </c>
      <c r="AC423">
        <v>0</v>
      </c>
      <c r="AD423">
        <v>0</v>
      </c>
      <c r="AE423">
        <v>2</v>
      </c>
      <c r="AF423">
        <v>17</v>
      </c>
      <c r="AG423">
        <v>2</v>
      </c>
      <c r="AH423">
        <f t="shared" si="196"/>
        <v>1</v>
      </c>
      <c r="AI423">
        <f t="shared" si="197"/>
        <v>0</v>
      </c>
      <c r="AJ423">
        <f t="shared" si="198"/>
        <v>51661.588577834729</v>
      </c>
      <c r="AK423">
        <f t="shared" si="199"/>
        <v>0</v>
      </c>
      <c r="AL423">
        <f t="shared" si="200"/>
        <v>0</v>
      </c>
      <c r="AM423">
        <f t="shared" si="201"/>
        <v>0.49</v>
      </c>
      <c r="AN423">
        <f t="shared" si="202"/>
        <v>0.39</v>
      </c>
      <c r="AO423">
        <v>11.28</v>
      </c>
      <c r="AP423">
        <v>0.5</v>
      </c>
      <c r="AQ423" t="s">
        <v>192</v>
      </c>
      <c r="AR423">
        <v>1591815367.9806399</v>
      </c>
      <c r="AS423">
        <v>414.37158064516098</v>
      </c>
      <c r="AT423">
        <v>410.006709677419</v>
      </c>
      <c r="AU423">
        <v>32.094725806451599</v>
      </c>
      <c r="AV423">
        <v>31.576267741935499</v>
      </c>
      <c r="AW423">
        <v>999.99816129032195</v>
      </c>
      <c r="AX423">
        <v>101.63500000000001</v>
      </c>
      <c r="AY423">
        <v>0.16117235483871001</v>
      </c>
      <c r="AZ423">
        <v>39.069722580645198</v>
      </c>
      <c r="BA423">
        <v>999.9</v>
      </c>
      <c r="BB423">
        <v>999.9</v>
      </c>
      <c r="BC423">
        <v>9999.67903225806</v>
      </c>
      <c r="BD423">
        <v>0</v>
      </c>
      <c r="BE423">
        <v>0.282605</v>
      </c>
      <c r="BF423">
        <v>1591815339.2</v>
      </c>
      <c r="BG423" t="s">
        <v>1171</v>
      </c>
      <c r="BH423">
        <v>69</v>
      </c>
      <c r="BI423">
        <v>-2.1960000000000002</v>
      </c>
      <c r="BJ423">
        <v>5.8999999999999997E-2</v>
      </c>
      <c r="BK423">
        <v>410</v>
      </c>
      <c r="BL423">
        <v>32</v>
      </c>
      <c r="BM423">
        <v>0.31</v>
      </c>
      <c r="BN423">
        <v>0.15</v>
      </c>
      <c r="BO423">
        <v>4.37868452380952</v>
      </c>
      <c r="BP423">
        <v>-0.30490767763916499</v>
      </c>
      <c r="BQ423">
        <v>3.4214577247158998E-2</v>
      </c>
      <c r="BR423">
        <v>0</v>
      </c>
      <c r="BS423">
        <v>0.51816995238095198</v>
      </c>
      <c r="BT423">
        <v>2.6171261401794601E-3</v>
      </c>
      <c r="BU423">
        <v>1.0892086894443099E-3</v>
      </c>
      <c r="BV423">
        <v>1</v>
      </c>
      <c r="BW423">
        <v>1</v>
      </c>
      <c r="BX423">
        <v>2</v>
      </c>
      <c r="BY423" t="s">
        <v>200</v>
      </c>
      <c r="BZ423">
        <v>100</v>
      </c>
      <c r="CA423">
        <v>100</v>
      </c>
      <c r="CB423">
        <v>-2.1960000000000002</v>
      </c>
      <c r="CC423">
        <v>5.8999999999999997E-2</v>
      </c>
      <c r="CD423">
        <v>2</v>
      </c>
      <c r="CE423">
        <v>1067.3399999999999</v>
      </c>
      <c r="CF423">
        <v>699.13900000000001</v>
      </c>
      <c r="CG423">
        <v>42.994300000000003</v>
      </c>
      <c r="CH423">
        <v>40.0867</v>
      </c>
      <c r="CI423">
        <v>30.0001</v>
      </c>
      <c r="CJ423">
        <v>39.963000000000001</v>
      </c>
      <c r="CK423">
        <v>40.011499999999998</v>
      </c>
      <c r="CL423">
        <v>31.164899999999999</v>
      </c>
      <c r="CM423">
        <v>-30</v>
      </c>
      <c r="CN423">
        <v>-30</v>
      </c>
      <c r="CO423">
        <v>43</v>
      </c>
      <c r="CP423">
        <v>410</v>
      </c>
      <c r="CQ423">
        <v>20</v>
      </c>
      <c r="CR423">
        <v>97.318100000000001</v>
      </c>
      <c r="CS423">
        <v>104.39400000000001</v>
      </c>
    </row>
    <row r="424" spans="1:97" x14ac:dyDescent="0.25">
      <c r="A424">
        <v>408</v>
      </c>
      <c r="B424">
        <v>1591815381.5999999</v>
      </c>
      <c r="C424">
        <v>29946.899999856902</v>
      </c>
      <c r="D424" t="s">
        <v>1180</v>
      </c>
      <c r="E424" t="s">
        <v>1181</v>
      </c>
      <c r="F424">
        <v>1591815372.9774201</v>
      </c>
      <c r="G424">
        <f t="shared" si="174"/>
        <v>4.7455166450378574E-4</v>
      </c>
      <c r="H424">
        <f t="shared" si="175"/>
        <v>-4.0550091860786299</v>
      </c>
      <c r="I424">
        <f t="shared" si="176"/>
        <v>414.358580645161</v>
      </c>
      <c r="J424">
        <f t="shared" si="177"/>
        <v>899.55443380280701</v>
      </c>
      <c r="K424">
        <f t="shared" si="178"/>
        <v>91.570971179035965</v>
      </c>
      <c r="L424">
        <f t="shared" si="179"/>
        <v>42.180012926668418</v>
      </c>
      <c r="M424">
        <f t="shared" si="180"/>
        <v>1.2380218475493181E-2</v>
      </c>
      <c r="N424">
        <f t="shared" si="181"/>
        <v>2</v>
      </c>
      <c r="O424">
        <f t="shared" si="182"/>
        <v>1.2337801040719134E-2</v>
      </c>
      <c r="P424">
        <f t="shared" si="183"/>
        <v>7.7149245149312276E-3</v>
      </c>
      <c r="Q424">
        <f t="shared" si="184"/>
        <v>0</v>
      </c>
      <c r="R424">
        <f t="shared" si="185"/>
        <v>38.888308838209277</v>
      </c>
      <c r="S424">
        <f t="shared" si="186"/>
        <v>38.888308838209277</v>
      </c>
      <c r="T424">
        <f t="shared" si="187"/>
        <v>6.9845267150928763</v>
      </c>
      <c r="U424">
        <f t="shared" si="188"/>
        <v>46.330780915312275</v>
      </c>
      <c r="V424">
        <f t="shared" si="189"/>
        <v>3.2662662493576864</v>
      </c>
      <c r="W424">
        <f t="shared" si="190"/>
        <v>7.0498838673323307</v>
      </c>
      <c r="X424">
        <f t="shared" si="191"/>
        <v>3.7182604657351899</v>
      </c>
      <c r="Y424">
        <f t="shared" si="192"/>
        <v>-20.92772840461695</v>
      </c>
      <c r="Z424">
        <f t="shared" si="193"/>
        <v>18.661294512794996</v>
      </c>
      <c r="AA424">
        <f t="shared" si="194"/>
        <v>2.2645491145576622</v>
      </c>
      <c r="AB424">
        <f t="shared" si="195"/>
        <v>-1.8847772642907046E-3</v>
      </c>
      <c r="AC424">
        <v>0</v>
      </c>
      <c r="AD424">
        <v>0</v>
      </c>
      <c r="AE424">
        <v>2</v>
      </c>
      <c r="AF424">
        <v>16</v>
      </c>
      <c r="AG424">
        <v>2</v>
      </c>
      <c r="AH424">
        <f t="shared" si="196"/>
        <v>1</v>
      </c>
      <c r="AI424">
        <f t="shared" si="197"/>
        <v>0</v>
      </c>
      <c r="AJ424">
        <f t="shared" si="198"/>
        <v>51673.619882435523</v>
      </c>
      <c r="AK424">
        <f t="shared" si="199"/>
        <v>0</v>
      </c>
      <c r="AL424">
        <f t="shared" si="200"/>
        <v>0</v>
      </c>
      <c r="AM424">
        <f t="shared" si="201"/>
        <v>0.49</v>
      </c>
      <c r="AN424">
        <f t="shared" si="202"/>
        <v>0.39</v>
      </c>
      <c r="AO424">
        <v>11.28</v>
      </c>
      <c r="AP424">
        <v>0.5</v>
      </c>
      <c r="AQ424" t="s">
        <v>192</v>
      </c>
      <c r="AR424">
        <v>1591815372.9774201</v>
      </c>
      <c r="AS424">
        <v>414.358580645161</v>
      </c>
      <c r="AT424">
        <v>410.00635483871002</v>
      </c>
      <c r="AU424">
        <v>32.086416129032301</v>
      </c>
      <c r="AV424">
        <v>31.568300000000001</v>
      </c>
      <c r="AW424">
        <v>1000.00477419355</v>
      </c>
      <c r="AX424">
        <v>101.634741935484</v>
      </c>
      <c r="AY424">
        <v>0.16117806451612901</v>
      </c>
      <c r="AZ424">
        <v>39.0613806451613</v>
      </c>
      <c r="BA424">
        <v>999.9</v>
      </c>
      <c r="BB424">
        <v>999.9</v>
      </c>
      <c r="BC424">
        <v>10001.8548387097</v>
      </c>
      <c r="BD424">
        <v>0</v>
      </c>
      <c r="BE424">
        <v>0.282605</v>
      </c>
      <c r="BF424">
        <v>1591815339.2</v>
      </c>
      <c r="BG424" t="s">
        <v>1171</v>
      </c>
      <c r="BH424">
        <v>69</v>
      </c>
      <c r="BI424">
        <v>-2.1960000000000002</v>
      </c>
      <c r="BJ424">
        <v>5.8999999999999997E-2</v>
      </c>
      <c r="BK424">
        <v>410</v>
      </c>
      <c r="BL424">
        <v>32</v>
      </c>
      <c r="BM424">
        <v>0.31</v>
      </c>
      <c r="BN424">
        <v>0.15</v>
      </c>
      <c r="BO424">
        <v>4.3573914285714297</v>
      </c>
      <c r="BP424">
        <v>-0.17032768932706599</v>
      </c>
      <c r="BQ424">
        <v>2.10507590148678E-2</v>
      </c>
      <c r="BR424">
        <v>0</v>
      </c>
      <c r="BS424">
        <v>0.51840573809523804</v>
      </c>
      <c r="BT424">
        <v>-5.0538682976088703E-3</v>
      </c>
      <c r="BU424">
        <v>7.79581330236618E-4</v>
      </c>
      <c r="BV424">
        <v>1</v>
      </c>
      <c r="BW424">
        <v>1</v>
      </c>
      <c r="BX424">
        <v>2</v>
      </c>
      <c r="BY424" t="s">
        <v>200</v>
      </c>
      <c r="BZ424">
        <v>100</v>
      </c>
      <c r="CA424">
        <v>100</v>
      </c>
      <c r="CB424">
        <v>-2.1960000000000002</v>
      </c>
      <c r="CC424">
        <v>5.8999999999999997E-2</v>
      </c>
      <c r="CD424">
        <v>2</v>
      </c>
      <c r="CE424">
        <v>1067.77</v>
      </c>
      <c r="CF424">
        <v>699.22299999999996</v>
      </c>
      <c r="CG424">
        <v>42.995699999999999</v>
      </c>
      <c r="CH424">
        <v>40.084600000000002</v>
      </c>
      <c r="CI424">
        <v>30.0001</v>
      </c>
      <c r="CJ424">
        <v>39.9602</v>
      </c>
      <c r="CK424">
        <v>40.0107</v>
      </c>
      <c r="CL424">
        <v>31.164400000000001</v>
      </c>
      <c r="CM424">
        <v>-30</v>
      </c>
      <c r="CN424">
        <v>-30</v>
      </c>
      <c r="CO424">
        <v>43</v>
      </c>
      <c r="CP424">
        <v>410</v>
      </c>
      <c r="CQ424">
        <v>20</v>
      </c>
      <c r="CR424">
        <v>97.318700000000007</v>
      </c>
      <c r="CS424">
        <v>104.395</v>
      </c>
    </row>
    <row r="425" spans="1:97" x14ac:dyDescent="0.25">
      <c r="A425">
        <v>409</v>
      </c>
      <c r="B425">
        <v>1591815644.7</v>
      </c>
      <c r="C425">
        <v>30210</v>
      </c>
      <c r="D425" t="s">
        <v>1183</v>
      </c>
      <c r="E425" t="s">
        <v>1184</v>
      </c>
      <c r="F425">
        <v>1591815636.7</v>
      </c>
      <c r="G425">
        <f t="shared" si="174"/>
        <v>5.3157428044078793E-4</v>
      </c>
      <c r="H425">
        <f t="shared" si="175"/>
        <v>-3.4373992467086447</v>
      </c>
      <c r="I425">
        <f t="shared" si="176"/>
        <v>412.46974193548402</v>
      </c>
      <c r="J425">
        <f t="shared" si="177"/>
        <v>776.87750487494952</v>
      </c>
      <c r="K425">
        <f t="shared" si="178"/>
        <v>79.081774144342035</v>
      </c>
      <c r="L425">
        <f t="shared" si="179"/>
        <v>41.987107064411013</v>
      </c>
      <c r="M425">
        <f t="shared" si="180"/>
        <v>1.3749392186239526E-2</v>
      </c>
      <c r="N425">
        <f t="shared" si="181"/>
        <v>2</v>
      </c>
      <c r="O425">
        <f t="shared" si="182"/>
        <v>1.3697095140007561E-2</v>
      </c>
      <c r="P425">
        <f t="shared" si="183"/>
        <v>8.5653664951380309E-3</v>
      </c>
      <c r="Q425">
        <f t="shared" si="184"/>
        <v>0</v>
      </c>
      <c r="R425">
        <f t="shared" si="185"/>
        <v>38.867238103043064</v>
      </c>
      <c r="S425">
        <f t="shared" si="186"/>
        <v>38.867238103043064</v>
      </c>
      <c r="T425">
        <f t="shared" si="187"/>
        <v>6.9766057656649405</v>
      </c>
      <c r="U425">
        <f t="shared" si="188"/>
        <v>45.731614459652057</v>
      </c>
      <c r="V425">
        <f t="shared" si="189"/>
        <v>3.2239781666650411</v>
      </c>
      <c r="W425">
        <f t="shared" si="190"/>
        <v>7.0497799055606976</v>
      </c>
      <c r="X425">
        <f t="shared" si="191"/>
        <v>3.7526275989998994</v>
      </c>
      <c r="Y425">
        <f t="shared" si="192"/>
        <v>-23.442425767438749</v>
      </c>
      <c r="Z425">
        <f t="shared" si="193"/>
        <v>20.903660816194026</v>
      </c>
      <c r="AA425">
        <f t="shared" si="194"/>
        <v>2.5364001146349193</v>
      </c>
      <c r="AB425">
        <f t="shared" si="195"/>
        <v>-2.3648366098036888E-3</v>
      </c>
      <c r="AC425">
        <v>0</v>
      </c>
      <c r="AD425">
        <v>0</v>
      </c>
      <c r="AE425">
        <v>2</v>
      </c>
      <c r="AF425">
        <v>16</v>
      </c>
      <c r="AG425">
        <v>2</v>
      </c>
      <c r="AH425">
        <f t="shared" si="196"/>
        <v>1</v>
      </c>
      <c r="AI425">
        <f t="shared" si="197"/>
        <v>0</v>
      </c>
      <c r="AJ425">
        <f t="shared" si="198"/>
        <v>51622.279752959337</v>
      </c>
      <c r="AK425">
        <f t="shared" si="199"/>
        <v>0</v>
      </c>
      <c r="AL425">
        <f t="shared" si="200"/>
        <v>0</v>
      </c>
      <c r="AM425">
        <f t="shared" si="201"/>
        <v>0.49</v>
      </c>
      <c r="AN425">
        <f t="shared" si="202"/>
        <v>0.39</v>
      </c>
      <c r="AO425">
        <v>7.71</v>
      </c>
      <c r="AP425">
        <v>0.5</v>
      </c>
      <c r="AQ425" t="s">
        <v>192</v>
      </c>
      <c r="AR425">
        <v>1591815636.7</v>
      </c>
      <c r="AS425">
        <v>412.46974193548402</v>
      </c>
      <c r="AT425">
        <v>409.98854838709701</v>
      </c>
      <c r="AU425">
        <v>31.6714709677419</v>
      </c>
      <c r="AV425">
        <v>31.2746064516129</v>
      </c>
      <c r="AW425">
        <v>999.99722580645198</v>
      </c>
      <c r="AX425">
        <v>101.63364516129</v>
      </c>
      <c r="AY425">
        <v>0.160747967741936</v>
      </c>
      <c r="AZ425">
        <v>39.061106451612901</v>
      </c>
      <c r="BA425">
        <v>999.9</v>
      </c>
      <c r="BB425">
        <v>999.9</v>
      </c>
      <c r="BC425">
        <v>9991.5983870967702</v>
      </c>
      <c r="BD425">
        <v>0</v>
      </c>
      <c r="BE425">
        <v>0.282605</v>
      </c>
      <c r="BF425">
        <v>1591815614.2</v>
      </c>
      <c r="BG425" t="s">
        <v>1185</v>
      </c>
      <c r="BH425">
        <v>70</v>
      </c>
      <c r="BI425">
        <v>-2.2269999999999999</v>
      </c>
      <c r="BJ425">
        <v>6.2E-2</v>
      </c>
      <c r="BK425">
        <v>410</v>
      </c>
      <c r="BL425">
        <v>31</v>
      </c>
      <c r="BM425">
        <v>0.4</v>
      </c>
      <c r="BN425">
        <v>0.12</v>
      </c>
      <c r="BO425">
        <v>2.4906161904761901</v>
      </c>
      <c r="BP425">
        <v>-0.227677368122535</v>
      </c>
      <c r="BQ425">
        <v>2.91375838911077E-2</v>
      </c>
      <c r="BR425">
        <v>0</v>
      </c>
      <c r="BS425">
        <v>0.39636845238095197</v>
      </c>
      <c r="BT425">
        <v>8.5530021878296898E-3</v>
      </c>
      <c r="BU425">
        <v>1.15700070383938E-3</v>
      </c>
      <c r="BV425">
        <v>1</v>
      </c>
      <c r="BW425">
        <v>1</v>
      </c>
      <c r="BX425">
        <v>2</v>
      </c>
      <c r="BY425" t="s">
        <v>200</v>
      </c>
      <c r="BZ425">
        <v>100</v>
      </c>
      <c r="CA425">
        <v>100</v>
      </c>
      <c r="CB425">
        <v>-2.2269999999999999</v>
      </c>
      <c r="CC425">
        <v>6.2E-2</v>
      </c>
      <c r="CD425">
        <v>2</v>
      </c>
      <c r="CE425">
        <v>1067.96</v>
      </c>
      <c r="CF425">
        <v>699.10299999999995</v>
      </c>
      <c r="CG425">
        <v>42.997399999999999</v>
      </c>
      <c r="CH425">
        <v>40.023400000000002</v>
      </c>
      <c r="CI425">
        <v>30.0001</v>
      </c>
      <c r="CJ425">
        <v>39.893300000000004</v>
      </c>
      <c r="CK425">
        <v>39.940800000000003</v>
      </c>
      <c r="CL425">
        <v>31.1678</v>
      </c>
      <c r="CM425">
        <v>-30</v>
      </c>
      <c r="CN425">
        <v>-30</v>
      </c>
      <c r="CO425">
        <v>43</v>
      </c>
      <c r="CP425">
        <v>410</v>
      </c>
      <c r="CQ425">
        <v>20</v>
      </c>
      <c r="CR425">
        <v>97.332300000000004</v>
      </c>
      <c r="CS425">
        <v>104.407</v>
      </c>
    </row>
    <row r="426" spans="1:97" x14ac:dyDescent="0.25">
      <c r="A426">
        <v>410</v>
      </c>
      <c r="B426">
        <v>1591815649.7</v>
      </c>
      <c r="C426">
        <v>30215</v>
      </c>
      <c r="D426" t="s">
        <v>1186</v>
      </c>
      <c r="E426" t="s">
        <v>1187</v>
      </c>
      <c r="F426">
        <v>1591815641.34516</v>
      </c>
      <c r="G426">
        <f t="shared" si="174"/>
        <v>5.3211759957166112E-4</v>
      </c>
      <c r="H426">
        <f t="shared" si="175"/>
        <v>-3.4211047198604669</v>
      </c>
      <c r="I426">
        <f t="shared" si="176"/>
        <v>412.459612903226</v>
      </c>
      <c r="J426">
        <f t="shared" si="177"/>
        <v>774.72833285810543</v>
      </c>
      <c r="K426">
        <f t="shared" si="178"/>
        <v>78.86244250381948</v>
      </c>
      <c r="L426">
        <f t="shared" si="179"/>
        <v>41.985778921662146</v>
      </c>
      <c r="M426">
        <f t="shared" si="180"/>
        <v>1.3759521642579571E-2</v>
      </c>
      <c r="N426">
        <f t="shared" si="181"/>
        <v>2</v>
      </c>
      <c r="O426">
        <f t="shared" si="182"/>
        <v>1.3707147669809794E-2</v>
      </c>
      <c r="P426">
        <f t="shared" si="183"/>
        <v>8.5716562011695589E-3</v>
      </c>
      <c r="Q426">
        <f t="shared" si="184"/>
        <v>0</v>
      </c>
      <c r="R426">
        <f t="shared" si="185"/>
        <v>38.868366025604061</v>
      </c>
      <c r="S426">
        <f t="shared" si="186"/>
        <v>38.868366025604061</v>
      </c>
      <c r="T426">
        <f t="shared" si="187"/>
        <v>6.9770295789362242</v>
      </c>
      <c r="U426">
        <f t="shared" si="188"/>
        <v>45.719376540878613</v>
      </c>
      <c r="V426">
        <f t="shared" si="189"/>
        <v>3.2233452507502873</v>
      </c>
      <c r="W426">
        <f t="shared" si="190"/>
        <v>7.0502826036313717</v>
      </c>
      <c r="X426">
        <f t="shared" si="191"/>
        <v>3.7536843281859369</v>
      </c>
      <c r="Y426">
        <f t="shared" si="192"/>
        <v>-23.466386141110256</v>
      </c>
      <c r="Z426">
        <f t="shared" si="193"/>
        <v>20.924997448814061</v>
      </c>
      <c r="AA426">
        <f t="shared" si="194"/>
        <v>2.5390190064474099</v>
      </c>
      <c r="AB426">
        <f t="shared" si="195"/>
        <v>-2.3696858487838313E-3</v>
      </c>
      <c r="AC426">
        <v>0</v>
      </c>
      <c r="AD426">
        <v>0</v>
      </c>
      <c r="AE426">
        <v>2</v>
      </c>
      <c r="AF426">
        <v>16</v>
      </c>
      <c r="AG426">
        <v>2</v>
      </c>
      <c r="AH426">
        <f t="shared" si="196"/>
        <v>1</v>
      </c>
      <c r="AI426">
        <f t="shared" si="197"/>
        <v>0</v>
      </c>
      <c r="AJ426">
        <f t="shared" si="198"/>
        <v>51653.437848917813</v>
      </c>
      <c r="AK426">
        <f t="shared" si="199"/>
        <v>0</v>
      </c>
      <c r="AL426">
        <f t="shared" si="200"/>
        <v>0</v>
      </c>
      <c r="AM426">
        <f t="shared" si="201"/>
        <v>0.49</v>
      </c>
      <c r="AN426">
        <f t="shared" si="202"/>
        <v>0.39</v>
      </c>
      <c r="AO426">
        <v>7.71</v>
      </c>
      <c r="AP426">
        <v>0.5</v>
      </c>
      <c r="AQ426" t="s">
        <v>192</v>
      </c>
      <c r="AR426">
        <v>1591815641.34516</v>
      </c>
      <c r="AS426">
        <v>412.459612903226</v>
      </c>
      <c r="AT426">
        <v>409.99116129032302</v>
      </c>
      <c r="AU426">
        <v>31.665477419354801</v>
      </c>
      <c r="AV426">
        <v>31.268206451612901</v>
      </c>
      <c r="AW426">
        <v>1000.00135483871</v>
      </c>
      <c r="AX426">
        <v>101.63287096774199</v>
      </c>
      <c r="AY426">
        <v>0.16080193548387101</v>
      </c>
      <c r="AZ426">
        <v>39.062432258064497</v>
      </c>
      <c r="BA426">
        <v>999.9</v>
      </c>
      <c r="BB426">
        <v>999.9</v>
      </c>
      <c r="BC426">
        <v>9998.00903225806</v>
      </c>
      <c r="BD426">
        <v>0</v>
      </c>
      <c r="BE426">
        <v>0.282605</v>
      </c>
      <c r="BF426">
        <v>1591815614.2</v>
      </c>
      <c r="BG426" t="s">
        <v>1185</v>
      </c>
      <c r="BH426">
        <v>70</v>
      </c>
      <c r="BI426">
        <v>-2.2269999999999999</v>
      </c>
      <c r="BJ426">
        <v>6.2E-2</v>
      </c>
      <c r="BK426">
        <v>410</v>
      </c>
      <c r="BL426">
        <v>31</v>
      </c>
      <c r="BM426">
        <v>0.4</v>
      </c>
      <c r="BN426">
        <v>0.12</v>
      </c>
      <c r="BO426">
        <v>2.4775611904761901</v>
      </c>
      <c r="BP426">
        <v>-0.21605454987433501</v>
      </c>
      <c r="BQ426">
        <v>2.6617450076646499E-2</v>
      </c>
      <c r="BR426">
        <v>0</v>
      </c>
      <c r="BS426">
        <v>0.39698683333333301</v>
      </c>
      <c r="BT426">
        <v>5.5742289927838903E-3</v>
      </c>
      <c r="BU426">
        <v>8.7177547122078904E-4</v>
      </c>
      <c r="BV426">
        <v>1</v>
      </c>
      <c r="BW426">
        <v>1</v>
      </c>
      <c r="BX426">
        <v>2</v>
      </c>
      <c r="BY426" t="s">
        <v>200</v>
      </c>
      <c r="BZ426">
        <v>100</v>
      </c>
      <c r="CA426">
        <v>100</v>
      </c>
      <c r="CB426">
        <v>-2.2269999999999999</v>
      </c>
      <c r="CC426">
        <v>6.2E-2</v>
      </c>
      <c r="CD426">
        <v>2</v>
      </c>
      <c r="CE426">
        <v>1068.4000000000001</v>
      </c>
      <c r="CF426">
        <v>699.24</v>
      </c>
      <c r="CG426">
        <v>42.997</v>
      </c>
      <c r="CH426">
        <v>40.023400000000002</v>
      </c>
      <c r="CI426">
        <v>30.0001</v>
      </c>
      <c r="CJ426">
        <v>39.893300000000004</v>
      </c>
      <c r="CK426">
        <v>39.940800000000003</v>
      </c>
      <c r="CL426">
        <v>31.167300000000001</v>
      </c>
      <c r="CM426">
        <v>-30</v>
      </c>
      <c r="CN426">
        <v>-30</v>
      </c>
      <c r="CO426">
        <v>43</v>
      </c>
      <c r="CP426">
        <v>410</v>
      </c>
      <c r="CQ426">
        <v>20</v>
      </c>
      <c r="CR426">
        <v>97.332800000000006</v>
      </c>
      <c r="CS426">
        <v>104.408</v>
      </c>
    </row>
    <row r="427" spans="1:97" x14ac:dyDescent="0.25">
      <c r="A427">
        <v>411</v>
      </c>
      <c r="B427">
        <v>1591815654.7</v>
      </c>
      <c r="C427">
        <v>30220</v>
      </c>
      <c r="D427" t="s">
        <v>1188</v>
      </c>
      <c r="E427" t="s">
        <v>1189</v>
      </c>
      <c r="F427">
        <v>1591815646.1354799</v>
      </c>
      <c r="G427">
        <f t="shared" si="174"/>
        <v>5.3153501594206611E-4</v>
      </c>
      <c r="H427">
        <f t="shared" si="175"/>
        <v>-3.3927130915406702</v>
      </c>
      <c r="I427">
        <f t="shared" si="176"/>
        <v>412.44929032258102</v>
      </c>
      <c r="J427">
        <f t="shared" si="177"/>
        <v>771.7720092876674</v>
      </c>
      <c r="K427">
        <f t="shared" si="178"/>
        <v>78.56069720826757</v>
      </c>
      <c r="L427">
        <f t="shared" si="179"/>
        <v>41.984295129728679</v>
      </c>
      <c r="M427">
        <f t="shared" si="180"/>
        <v>1.3750534060515665E-2</v>
      </c>
      <c r="N427">
        <f t="shared" si="181"/>
        <v>2</v>
      </c>
      <c r="O427">
        <f t="shared" si="182"/>
        <v>1.3698228345317708E-2</v>
      </c>
      <c r="P427">
        <f t="shared" si="183"/>
        <v>8.5660755232014971E-3</v>
      </c>
      <c r="Q427">
        <f t="shared" si="184"/>
        <v>0</v>
      </c>
      <c r="R427">
        <f t="shared" si="185"/>
        <v>38.861928768176547</v>
      </c>
      <c r="S427">
        <f t="shared" si="186"/>
        <v>38.861928768176547</v>
      </c>
      <c r="T427">
        <f t="shared" si="187"/>
        <v>6.9746111000817992</v>
      </c>
      <c r="U427">
        <f t="shared" si="188"/>
        <v>45.724781929117867</v>
      </c>
      <c r="V427">
        <f t="shared" si="189"/>
        <v>3.222573845386218</v>
      </c>
      <c r="W427">
        <f t="shared" si="190"/>
        <v>7.0477620874864355</v>
      </c>
      <c r="X427">
        <f t="shared" si="191"/>
        <v>3.7520372546955811</v>
      </c>
      <c r="Y427">
        <f t="shared" si="192"/>
        <v>-23.440694203045116</v>
      </c>
      <c r="Z427">
        <f t="shared" si="193"/>
        <v>20.902232603353429</v>
      </c>
      <c r="AA427">
        <f t="shared" si="194"/>
        <v>2.5360971668279748</v>
      </c>
      <c r="AB427">
        <f t="shared" si="195"/>
        <v>-2.36443286371113E-3</v>
      </c>
      <c r="AC427">
        <v>0</v>
      </c>
      <c r="AD427">
        <v>0</v>
      </c>
      <c r="AE427">
        <v>2</v>
      </c>
      <c r="AF427">
        <v>16</v>
      </c>
      <c r="AG427">
        <v>2</v>
      </c>
      <c r="AH427">
        <f t="shared" si="196"/>
        <v>1</v>
      </c>
      <c r="AI427">
        <f t="shared" si="197"/>
        <v>0</v>
      </c>
      <c r="AJ427">
        <f t="shared" si="198"/>
        <v>51649.785467303103</v>
      </c>
      <c r="AK427">
        <f t="shared" si="199"/>
        <v>0</v>
      </c>
      <c r="AL427">
        <f t="shared" si="200"/>
        <v>0</v>
      </c>
      <c r="AM427">
        <f t="shared" si="201"/>
        <v>0.49</v>
      </c>
      <c r="AN427">
        <f t="shared" si="202"/>
        <v>0.39</v>
      </c>
      <c r="AO427">
        <v>7.71</v>
      </c>
      <c r="AP427">
        <v>0.5</v>
      </c>
      <c r="AQ427" t="s">
        <v>192</v>
      </c>
      <c r="AR427">
        <v>1591815646.1354799</v>
      </c>
      <c r="AS427">
        <v>412.44929032258102</v>
      </c>
      <c r="AT427">
        <v>410.002580645161</v>
      </c>
      <c r="AU427">
        <v>31.6582258064516</v>
      </c>
      <c r="AV427">
        <v>31.261393548387101</v>
      </c>
      <c r="AW427">
        <v>1000.01832258065</v>
      </c>
      <c r="AX427">
        <v>101.631838709677</v>
      </c>
      <c r="AY427">
        <v>0.16078432258064501</v>
      </c>
      <c r="AZ427">
        <v>39.055783870967701</v>
      </c>
      <c r="BA427">
        <v>999.9</v>
      </c>
      <c r="BB427">
        <v>999.9</v>
      </c>
      <c r="BC427">
        <v>9997.1558064516103</v>
      </c>
      <c r="BD427">
        <v>0</v>
      </c>
      <c r="BE427">
        <v>0.282605</v>
      </c>
      <c r="BF427">
        <v>1591815614.2</v>
      </c>
      <c r="BG427" t="s">
        <v>1185</v>
      </c>
      <c r="BH427">
        <v>70</v>
      </c>
      <c r="BI427">
        <v>-2.2269999999999999</v>
      </c>
      <c r="BJ427">
        <v>6.2E-2</v>
      </c>
      <c r="BK427">
        <v>410</v>
      </c>
      <c r="BL427">
        <v>31</v>
      </c>
      <c r="BM427">
        <v>0.4</v>
      </c>
      <c r="BN427">
        <v>0.12</v>
      </c>
      <c r="BO427">
        <v>2.4550261904761901</v>
      </c>
      <c r="BP427">
        <v>-0.246299586743503</v>
      </c>
      <c r="BQ427">
        <v>2.9397829362077299E-2</v>
      </c>
      <c r="BR427">
        <v>0</v>
      </c>
      <c r="BS427">
        <v>0.396957547619048</v>
      </c>
      <c r="BT427">
        <v>-3.2395527104771898E-3</v>
      </c>
      <c r="BU427">
        <v>9.3327733341475895E-4</v>
      </c>
      <c r="BV427">
        <v>1</v>
      </c>
      <c r="BW427">
        <v>1</v>
      </c>
      <c r="BX427">
        <v>2</v>
      </c>
      <c r="BY427" t="s">
        <v>200</v>
      </c>
      <c r="BZ427">
        <v>100</v>
      </c>
      <c r="CA427">
        <v>100</v>
      </c>
      <c r="CB427">
        <v>-2.2269999999999999</v>
      </c>
      <c r="CC427">
        <v>6.2E-2</v>
      </c>
      <c r="CD427">
        <v>2</v>
      </c>
      <c r="CE427">
        <v>1068.02</v>
      </c>
      <c r="CF427">
        <v>699.33199999999999</v>
      </c>
      <c r="CG427">
        <v>42.994399999999999</v>
      </c>
      <c r="CH427">
        <v>40.022399999999998</v>
      </c>
      <c r="CI427">
        <v>30.0001</v>
      </c>
      <c r="CJ427">
        <v>39.889400000000002</v>
      </c>
      <c r="CK427">
        <v>39.940800000000003</v>
      </c>
      <c r="CL427">
        <v>31.166899999999998</v>
      </c>
      <c r="CM427">
        <v>-30</v>
      </c>
      <c r="CN427">
        <v>-30</v>
      </c>
      <c r="CO427">
        <v>43</v>
      </c>
      <c r="CP427">
        <v>410</v>
      </c>
      <c r="CQ427">
        <v>20</v>
      </c>
      <c r="CR427">
        <v>97.333299999999994</v>
      </c>
      <c r="CS427">
        <v>104.408</v>
      </c>
    </row>
    <row r="428" spans="1:97" x14ac:dyDescent="0.25">
      <c r="A428">
        <v>412</v>
      </c>
      <c r="B428">
        <v>1591815659.7</v>
      </c>
      <c r="C428">
        <v>30225</v>
      </c>
      <c r="D428" t="s">
        <v>1190</v>
      </c>
      <c r="E428" t="s">
        <v>1191</v>
      </c>
      <c r="F428">
        <v>1591815651.0709701</v>
      </c>
      <c r="G428">
        <f t="shared" si="174"/>
        <v>5.313332238212488E-4</v>
      </c>
      <c r="H428">
        <f t="shared" si="175"/>
        <v>-3.3864158663591866</v>
      </c>
      <c r="I428">
        <f t="shared" si="176"/>
        <v>412.44541935483898</v>
      </c>
      <c r="J428">
        <f t="shared" si="177"/>
        <v>770.91735856467892</v>
      </c>
      <c r="K428">
        <f t="shared" si="178"/>
        <v>78.472932708207139</v>
      </c>
      <c r="L428">
        <f t="shared" si="179"/>
        <v>41.983490550920195</v>
      </c>
      <c r="M428">
        <f t="shared" si="180"/>
        <v>1.3756546015305696E-2</v>
      </c>
      <c r="N428">
        <f t="shared" si="181"/>
        <v>2</v>
      </c>
      <c r="O428">
        <f t="shared" si="182"/>
        <v>1.3704194646302358E-2</v>
      </c>
      <c r="P428">
        <f t="shared" si="183"/>
        <v>8.5698085413873255E-3</v>
      </c>
      <c r="Q428">
        <f t="shared" si="184"/>
        <v>0</v>
      </c>
      <c r="R428">
        <f t="shared" si="185"/>
        <v>38.851829343756329</v>
      </c>
      <c r="S428">
        <f t="shared" si="186"/>
        <v>38.851829343756329</v>
      </c>
      <c r="T428">
        <f t="shared" si="187"/>
        <v>6.9708182095770983</v>
      </c>
      <c r="U428">
        <f t="shared" si="188"/>
        <v>45.738647734060045</v>
      </c>
      <c r="V428">
        <f t="shared" si="189"/>
        <v>3.2217880900719233</v>
      </c>
      <c r="W428">
        <f t="shared" si="190"/>
        <v>7.0439076135448691</v>
      </c>
      <c r="X428">
        <f t="shared" si="191"/>
        <v>3.749030119505175</v>
      </c>
      <c r="Y428">
        <f t="shared" si="192"/>
        <v>-23.431795170517074</v>
      </c>
      <c r="Z428">
        <f t="shared" si="193"/>
        <v>20.894518516236484</v>
      </c>
      <c r="AA428">
        <f t="shared" si="194"/>
        <v>2.5349141199938345</v>
      </c>
      <c r="AB428">
        <f t="shared" si="195"/>
        <v>-2.3625342867532595E-3</v>
      </c>
      <c r="AC428">
        <v>0</v>
      </c>
      <c r="AD428">
        <v>0</v>
      </c>
      <c r="AE428">
        <v>2</v>
      </c>
      <c r="AF428">
        <v>17</v>
      </c>
      <c r="AG428">
        <v>2</v>
      </c>
      <c r="AH428">
        <f t="shared" si="196"/>
        <v>1</v>
      </c>
      <c r="AI428">
        <f t="shared" si="197"/>
        <v>0</v>
      </c>
      <c r="AJ428">
        <f t="shared" si="198"/>
        <v>51676.920902209669</v>
      </c>
      <c r="AK428">
        <f t="shared" si="199"/>
        <v>0</v>
      </c>
      <c r="AL428">
        <f t="shared" si="200"/>
        <v>0</v>
      </c>
      <c r="AM428">
        <f t="shared" si="201"/>
        <v>0.49</v>
      </c>
      <c r="AN428">
        <f t="shared" si="202"/>
        <v>0.39</v>
      </c>
      <c r="AO428">
        <v>7.71</v>
      </c>
      <c r="AP428">
        <v>0.5</v>
      </c>
      <c r="AQ428" t="s">
        <v>192</v>
      </c>
      <c r="AR428">
        <v>1591815651.0709701</v>
      </c>
      <c r="AS428">
        <v>412.44541935483898</v>
      </c>
      <c r="AT428">
        <v>410.00348387096801</v>
      </c>
      <c r="AU428">
        <v>31.6508161290323</v>
      </c>
      <c r="AV428">
        <v>31.254129032258099</v>
      </c>
      <c r="AW428">
        <v>1000.01212903226</v>
      </c>
      <c r="AX428">
        <v>101.630870967742</v>
      </c>
      <c r="AY428">
        <v>0.16075667741935501</v>
      </c>
      <c r="AZ428">
        <v>39.045612903225802</v>
      </c>
      <c r="BA428">
        <v>999.9</v>
      </c>
      <c r="BB428">
        <v>999.9</v>
      </c>
      <c r="BC428">
        <v>10002.391290322599</v>
      </c>
      <c r="BD428">
        <v>0</v>
      </c>
      <c r="BE428">
        <v>0.282605</v>
      </c>
      <c r="BF428">
        <v>1591815614.2</v>
      </c>
      <c r="BG428" t="s">
        <v>1185</v>
      </c>
      <c r="BH428">
        <v>70</v>
      </c>
      <c r="BI428">
        <v>-2.2269999999999999</v>
      </c>
      <c r="BJ428">
        <v>6.2E-2</v>
      </c>
      <c r="BK428">
        <v>410</v>
      </c>
      <c r="BL428">
        <v>31</v>
      </c>
      <c r="BM428">
        <v>0.4</v>
      </c>
      <c r="BN428">
        <v>0.12</v>
      </c>
      <c r="BO428">
        <v>2.44712857142857</v>
      </c>
      <c r="BP428">
        <v>-7.9885130864474005E-2</v>
      </c>
      <c r="BQ428">
        <v>2.45519044525042E-2</v>
      </c>
      <c r="BR428">
        <v>1</v>
      </c>
      <c r="BS428">
        <v>0.39671419047619</v>
      </c>
      <c r="BT428">
        <v>-4.74060773032882E-3</v>
      </c>
      <c r="BU428">
        <v>9.8582086265336898E-4</v>
      </c>
      <c r="BV428">
        <v>1</v>
      </c>
      <c r="BW428">
        <v>2</v>
      </c>
      <c r="BX428">
        <v>2</v>
      </c>
      <c r="BY428" t="s">
        <v>197</v>
      </c>
      <c r="BZ428">
        <v>100</v>
      </c>
      <c r="CA428">
        <v>100</v>
      </c>
      <c r="CB428">
        <v>-2.2269999999999999</v>
      </c>
      <c r="CC428">
        <v>6.2E-2</v>
      </c>
      <c r="CD428">
        <v>2</v>
      </c>
      <c r="CE428">
        <v>1067.07</v>
      </c>
      <c r="CF428">
        <v>699.28599999999994</v>
      </c>
      <c r="CG428">
        <v>42.993600000000001</v>
      </c>
      <c r="CH428">
        <v>40.019500000000001</v>
      </c>
      <c r="CI428">
        <v>30.0001</v>
      </c>
      <c r="CJ428">
        <v>39.889400000000002</v>
      </c>
      <c r="CK428">
        <v>39.940800000000003</v>
      </c>
      <c r="CL428">
        <v>31.168099999999999</v>
      </c>
      <c r="CM428">
        <v>-30</v>
      </c>
      <c r="CN428">
        <v>-30</v>
      </c>
      <c r="CO428">
        <v>43</v>
      </c>
      <c r="CP428">
        <v>410</v>
      </c>
      <c r="CQ428">
        <v>20</v>
      </c>
      <c r="CR428">
        <v>97.333100000000002</v>
      </c>
      <c r="CS428">
        <v>104.407</v>
      </c>
    </row>
    <row r="429" spans="1:97" x14ac:dyDescent="0.25">
      <c r="A429">
        <v>413</v>
      </c>
      <c r="B429">
        <v>1591815664.7</v>
      </c>
      <c r="C429">
        <v>30230</v>
      </c>
      <c r="D429" t="s">
        <v>1192</v>
      </c>
      <c r="E429" t="s">
        <v>1193</v>
      </c>
      <c r="F429">
        <v>1591815656.0709701</v>
      </c>
      <c r="G429">
        <f t="shared" si="174"/>
        <v>5.3010042910516702E-4</v>
      </c>
      <c r="H429">
        <f t="shared" si="175"/>
        <v>-3.3841426474807941</v>
      </c>
      <c r="I429">
        <f t="shared" si="176"/>
        <v>412.44535483870999</v>
      </c>
      <c r="J429">
        <f t="shared" si="177"/>
        <v>771.10111344234542</v>
      </c>
      <c r="K429">
        <f t="shared" si="178"/>
        <v>78.491420562760126</v>
      </c>
      <c r="L429">
        <f t="shared" si="179"/>
        <v>41.983367993440922</v>
      </c>
      <c r="M429">
        <f t="shared" si="180"/>
        <v>1.374232167455559E-2</v>
      </c>
      <c r="N429">
        <f t="shared" si="181"/>
        <v>2</v>
      </c>
      <c r="O429">
        <f t="shared" si="182"/>
        <v>1.3690078290828162E-2</v>
      </c>
      <c r="P429">
        <f t="shared" si="183"/>
        <v>8.5609761685806786E-3</v>
      </c>
      <c r="Q429">
        <f t="shared" si="184"/>
        <v>0</v>
      </c>
      <c r="R429">
        <f t="shared" si="185"/>
        <v>38.836998464582045</v>
      </c>
      <c r="S429">
        <f t="shared" si="186"/>
        <v>38.836998464582045</v>
      </c>
      <c r="T429">
        <f t="shared" si="187"/>
        <v>6.9652516394412256</v>
      </c>
      <c r="U429">
        <f t="shared" si="188"/>
        <v>45.764343960611264</v>
      </c>
      <c r="V429">
        <f t="shared" si="189"/>
        <v>3.2209500821110826</v>
      </c>
      <c r="W429">
        <f t="shared" si="190"/>
        <v>7.0381213918051779</v>
      </c>
      <c r="X429">
        <f t="shared" si="191"/>
        <v>3.744301557330143</v>
      </c>
      <c r="Y429">
        <f t="shared" si="192"/>
        <v>-23.377428923537867</v>
      </c>
      <c r="Z429">
        <f t="shared" si="193"/>
        <v>20.846370767812186</v>
      </c>
      <c r="AA429">
        <f t="shared" si="194"/>
        <v>2.5287067250522299</v>
      </c>
      <c r="AB429">
        <f t="shared" si="195"/>
        <v>-2.3514306734497836E-3</v>
      </c>
      <c r="AC429">
        <v>0</v>
      </c>
      <c r="AD429">
        <v>0</v>
      </c>
      <c r="AE429">
        <v>2</v>
      </c>
      <c r="AF429">
        <v>17</v>
      </c>
      <c r="AG429">
        <v>2</v>
      </c>
      <c r="AH429">
        <f t="shared" si="196"/>
        <v>1</v>
      </c>
      <c r="AI429">
        <f t="shared" si="197"/>
        <v>0</v>
      </c>
      <c r="AJ429">
        <f t="shared" si="198"/>
        <v>51685.362755495065</v>
      </c>
      <c r="AK429">
        <f t="shared" si="199"/>
        <v>0</v>
      </c>
      <c r="AL429">
        <f t="shared" si="200"/>
        <v>0</v>
      </c>
      <c r="AM429">
        <f t="shared" si="201"/>
        <v>0.49</v>
      </c>
      <c r="AN429">
        <f t="shared" si="202"/>
        <v>0.39</v>
      </c>
      <c r="AO429">
        <v>7.71</v>
      </c>
      <c r="AP429">
        <v>0.5</v>
      </c>
      <c r="AQ429" t="s">
        <v>192</v>
      </c>
      <c r="AR429">
        <v>1591815656.0709701</v>
      </c>
      <c r="AS429">
        <v>412.44535483870999</v>
      </c>
      <c r="AT429">
        <v>410.00477419354797</v>
      </c>
      <c r="AU429">
        <v>31.6426709677419</v>
      </c>
      <c r="AV429">
        <v>31.2469</v>
      </c>
      <c r="AW429">
        <v>1000.00977419355</v>
      </c>
      <c r="AX429">
        <v>101.630677419355</v>
      </c>
      <c r="AY429">
        <v>0.16066900000000001</v>
      </c>
      <c r="AZ429">
        <v>39.030335483870999</v>
      </c>
      <c r="BA429">
        <v>999.9</v>
      </c>
      <c r="BB429">
        <v>999.9</v>
      </c>
      <c r="BC429">
        <v>10003.604193548401</v>
      </c>
      <c r="BD429">
        <v>0</v>
      </c>
      <c r="BE429">
        <v>0.282605</v>
      </c>
      <c r="BF429">
        <v>1591815614.2</v>
      </c>
      <c r="BG429" t="s">
        <v>1185</v>
      </c>
      <c r="BH429">
        <v>70</v>
      </c>
      <c r="BI429">
        <v>-2.2269999999999999</v>
      </c>
      <c r="BJ429">
        <v>6.2E-2</v>
      </c>
      <c r="BK429">
        <v>410</v>
      </c>
      <c r="BL429">
        <v>31</v>
      </c>
      <c r="BM429">
        <v>0.4</v>
      </c>
      <c r="BN429">
        <v>0.12</v>
      </c>
      <c r="BO429">
        <v>2.4424021428571399</v>
      </c>
      <c r="BP429">
        <v>2.1186937849454902E-3</v>
      </c>
      <c r="BQ429">
        <v>2.4587514885919301E-2</v>
      </c>
      <c r="BR429">
        <v>1</v>
      </c>
      <c r="BS429">
        <v>0.396250904761905</v>
      </c>
      <c r="BT429">
        <v>-1.08375528725388E-2</v>
      </c>
      <c r="BU429">
        <v>1.35644010292916E-3</v>
      </c>
      <c r="BV429">
        <v>1</v>
      </c>
      <c r="BW429">
        <v>2</v>
      </c>
      <c r="BX429">
        <v>2</v>
      </c>
      <c r="BY429" t="s">
        <v>197</v>
      </c>
      <c r="BZ429">
        <v>100</v>
      </c>
      <c r="CA429">
        <v>100</v>
      </c>
      <c r="CB429">
        <v>-2.2269999999999999</v>
      </c>
      <c r="CC429">
        <v>6.2E-2</v>
      </c>
      <c r="CD429">
        <v>2</v>
      </c>
      <c r="CE429">
        <v>1067.6300000000001</v>
      </c>
      <c r="CF429">
        <v>699.31500000000005</v>
      </c>
      <c r="CG429">
        <v>42.994</v>
      </c>
      <c r="CH429">
        <v>40.019500000000001</v>
      </c>
      <c r="CI429">
        <v>30.0001</v>
      </c>
      <c r="CJ429">
        <v>39.889400000000002</v>
      </c>
      <c r="CK429">
        <v>39.936900000000001</v>
      </c>
      <c r="CL429">
        <v>31.1661</v>
      </c>
      <c r="CM429">
        <v>-30</v>
      </c>
      <c r="CN429">
        <v>-30</v>
      </c>
      <c r="CO429">
        <v>43</v>
      </c>
      <c r="CP429">
        <v>410</v>
      </c>
      <c r="CQ429">
        <v>20</v>
      </c>
      <c r="CR429">
        <v>97.333600000000004</v>
      </c>
      <c r="CS429">
        <v>104.408</v>
      </c>
    </row>
    <row r="430" spans="1:97" x14ac:dyDescent="0.25">
      <c r="A430">
        <v>414</v>
      </c>
      <c r="B430">
        <v>1591815669.7</v>
      </c>
      <c r="C430">
        <v>30235</v>
      </c>
      <c r="D430" t="s">
        <v>1194</v>
      </c>
      <c r="E430" t="s">
        <v>1195</v>
      </c>
      <c r="F430">
        <v>1591815661.0709701</v>
      </c>
      <c r="G430">
        <f t="shared" si="174"/>
        <v>5.2934675614865257E-4</v>
      </c>
      <c r="H430">
        <f t="shared" si="175"/>
        <v>-3.375795543869704</v>
      </c>
      <c r="I430">
        <f t="shared" si="176"/>
        <v>412.43041935483899</v>
      </c>
      <c r="J430">
        <f t="shared" si="177"/>
        <v>770.29069048560348</v>
      </c>
      <c r="K430">
        <f t="shared" si="178"/>
        <v>78.409002553969344</v>
      </c>
      <c r="L430">
        <f t="shared" si="179"/>
        <v>41.981888401301681</v>
      </c>
      <c r="M430">
        <f t="shared" si="180"/>
        <v>1.3738395179561092E-2</v>
      </c>
      <c r="N430">
        <f t="shared" si="181"/>
        <v>2</v>
      </c>
      <c r="O430">
        <f t="shared" si="182"/>
        <v>1.3686181584595575E-2</v>
      </c>
      <c r="P430">
        <f t="shared" si="183"/>
        <v>8.5585380649568239E-3</v>
      </c>
      <c r="Q430">
        <f t="shared" si="184"/>
        <v>0</v>
      </c>
      <c r="R430">
        <f t="shared" si="185"/>
        <v>38.823815799840389</v>
      </c>
      <c r="S430">
        <f t="shared" si="186"/>
        <v>38.823815799840389</v>
      </c>
      <c r="T430">
        <f t="shared" si="187"/>
        <v>6.9603069412221181</v>
      </c>
      <c r="U430">
        <f t="shared" si="188"/>
        <v>45.786096416091645</v>
      </c>
      <c r="V430">
        <f t="shared" si="189"/>
        <v>3.2201493814918942</v>
      </c>
      <c r="W430">
        <f t="shared" si="190"/>
        <v>7.0330288745912046</v>
      </c>
      <c r="X430">
        <f t="shared" si="191"/>
        <v>3.7401575597302239</v>
      </c>
      <c r="Y430">
        <f t="shared" si="192"/>
        <v>-23.344191946155579</v>
      </c>
      <c r="Z430">
        <f t="shared" si="193"/>
        <v>20.817023881881976</v>
      </c>
      <c r="AA430">
        <f t="shared" si="194"/>
        <v>2.5248234503764202</v>
      </c>
      <c r="AB430">
        <f t="shared" si="195"/>
        <v>-2.3446138971827679E-3</v>
      </c>
      <c r="AC430">
        <v>0</v>
      </c>
      <c r="AD430">
        <v>0</v>
      </c>
      <c r="AE430">
        <v>2</v>
      </c>
      <c r="AF430">
        <v>16</v>
      </c>
      <c r="AG430">
        <v>2</v>
      </c>
      <c r="AH430">
        <f t="shared" si="196"/>
        <v>1</v>
      </c>
      <c r="AI430">
        <f t="shared" si="197"/>
        <v>0</v>
      </c>
      <c r="AJ430">
        <f t="shared" si="198"/>
        <v>51679.380479963234</v>
      </c>
      <c r="AK430">
        <f t="shared" si="199"/>
        <v>0</v>
      </c>
      <c r="AL430">
        <f t="shared" si="200"/>
        <v>0</v>
      </c>
      <c r="AM430">
        <f t="shared" si="201"/>
        <v>0.49</v>
      </c>
      <c r="AN430">
        <f t="shared" si="202"/>
        <v>0.39</v>
      </c>
      <c r="AO430">
        <v>7.71</v>
      </c>
      <c r="AP430">
        <v>0.5</v>
      </c>
      <c r="AQ430" t="s">
        <v>192</v>
      </c>
      <c r="AR430">
        <v>1591815661.0709701</v>
      </c>
      <c r="AS430">
        <v>412.43041935483899</v>
      </c>
      <c r="AT430">
        <v>409.99599999999998</v>
      </c>
      <c r="AU430">
        <v>31.634774193548399</v>
      </c>
      <c r="AV430">
        <v>31.2395580645161</v>
      </c>
      <c r="AW430">
        <v>999.99806451612903</v>
      </c>
      <c r="AX430">
        <v>101.63083870967699</v>
      </c>
      <c r="AY430">
        <v>0.16060641935483899</v>
      </c>
      <c r="AZ430">
        <v>39.016880645161301</v>
      </c>
      <c r="BA430">
        <v>999.9</v>
      </c>
      <c r="BB430">
        <v>999.9</v>
      </c>
      <c r="BC430">
        <v>10001.930645161299</v>
      </c>
      <c r="BD430">
        <v>0</v>
      </c>
      <c r="BE430">
        <v>0.282605</v>
      </c>
      <c r="BF430">
        <v>1591815614.2</v>
      </c>
      <c r="BG430" t="s">
        <v>1185</v>
      </c>
      <c r="BH430">
        <v>70</v>
      </c>
      <c r="BI430">
        <v>-2.2269999999999999</v>
      </c>
      <c r="BJ430">
        <v>6.2E-2</v>
      </c>
      <c r="BK430">
        <v>410</v>
      </c>
      <c r="BL430">
        <v>31</v>
      </c>
      <c r="BM430">
        <v>0.4</v>
      </c>
      <c r="BN430">
        <v>0.12</v>
      </c>
      <c r="BO430">
        <v>2.4330438095238098</v>
      </c>
      <c r="BP430">
        <v>-4.4629965156788298E-2</v>
      </c>
      <c r="BQ430">
        <v>2.53452447829287E-2</v>
      </c>
      <c r="BR430">
        <v>1</v>
      </c>
      <c r="BS430">
        <v>0.39544278571428598</v>
      </c>
      <c r="BT430">
        <v>-8.0252783404902595E-3</v>
      </c>
      <c r="BU430">
        <v>1.2073677101094599E-3</v>
      </c>
      <c r="BV430">
        <v>1</v>
      </c>
      <c r="BW430">
        <v>2</v>
      </c>
      <c r="BX430">
        <v>2</v>
      </c>
      <c r="BY430" t="s">
        <v>197</v>
      </c>
      <c r="BZ430">
        <v>100</v>
      </c>
      <c r="CA430">
        <v>100</v>
      </c>
      <c r="CB430">
        <v>-2.2269999999999999</v>
      </c>
      <c r="CC430">
        <v>6.2E-2</v>
      </c>
      <c r="CD430">
        <v>2</v>
      </c>
      <c r="CE430">
        <v>1067.99</v>
      </c>
      <c r="CF430">
        <v>699.24599999999998</v>
      </c>
      <c r="CG430">
        <v>42.994100000000003</v>
      </c>
      <c r="CH430">
        <v>40.015500000000003</v>
      </c>
      <c r="CI430">
        <v>30</v>
      </c>
      <c r="CJ430">
        <v>39.8874</v>
      </c>
      <c r="CK430">
        <v>39.936900000000001</v>
      </c>
      <c r="CL430">
        <v>31.1675</v>
      </c>
      <c r="CM430">
        <v>-30</v>
      </c>
      <c r="CN430">
        <v>-30</v>
      </c>
      <c r="CO430">
        <v>43</v>
      </c>
      <c r="CP430">
        <v>410</v>
      </c>
      <c r="CQ430">
        <v>20</v>
      </c>
      <c r="CR430">
        <v>97.333600000000004</v>
      </c>
      <c r="CS430">
        <v>104.40900000000001</v>
      </c>
    </row>
    <row r="431" spans="1:97" x14ac:dyDescent="0.25">
      <c r="A431">
        <v>415</v>
      </c>
      <c r="B431">
        <v>1591815889.7</v>
      </c>
      <c r="C431">
        <v>30455</v>
      </c>
      <c r="D431" t="s">
        <v>1197</v>
      </c>
      <c r="E431" t="s">
        <v>1198</v>
      </c>
      <c r="F431">
        <v>1591815881.7</v>
      </c>
      <c r="G431">
        <f t="shared" si="174"/>
        <v>2.2265752787519689E-4</v>
      </c>
      <c r="H431">
        <f t="shared" si="175"/>
        <v>-3.7918477686287106</v>
      </c>
      <c r="I431">
        <f t="shared" si="176"/>
        <v>416.16364516128999</v>
      </c>
      <c r="J431">
        <f t="shared" si="177"/>
        <v>1424.5089425274725</v>
      </c>
      <c r="K431">
        <f t="shared" si="178"/>
        <v>144.98187204371817</v>
      </c>
      <c r="L431">
        <f t="shared" si="179"/>
        <v>42.355777875966446</v>
      </c>
      <c r="M431">
        <f t="shared" si="180"/>
        <v>5.6993012278580566E-3</v>
      </c>
      <c r="N431">
        <f t="shared" si="181"/>
        <v>2</v>
      </c>
      <c r="O431">
        <f t="shared" si="182"/>
        <v>5.6902938399470988E-3</v>
      </c>
      <c r="P431">
        <f t="shared" si="183"/>
        <v>3.5572417246320536E-3</v>
      </c>
      <c r="Q431">
        <f t="shared" si="184"/>
        <v>0</v>
      </c>
      <c r="R431">
        <f t="shared" si="185"/>
        <v>38.866714921809773</v>
      </c>
      <c r="S431">
        <f t="shared" si="186"/>
        <v>38.866714921809773</v>
      </c>
      <c r="T431">
        <f t="shared" si="187"/>
        <v>6.9764091895811378</v>
      </c>
      <c r="U431">
        <f t="shared" si="188"/>
        <v>45.567560943731031</v>
      </c>
      <c r="V431">
        <f t="shared" si="189"/>
        <v>3.1929105744030997</v>
      </c>
      <c r="W431">
        <f t="shared" si="190"/>
        <v>7.006981519914695</v>
      </c>
      <c r="X431">
        <f t="shared" si="191"/>
        <v>3.7834986151780381</v>
      </c>
      <c r="Y431">
        <f t="shared" si="192"/>
        <v>-9.8191969792961835</v>
      </c>
      <c r="Z431">
        <f t="shared" si="193"/>
        <v>8.756830244980609</v>
      </c>
      <c r="AA431">
        <f t="shared" si="194"/>
        <v>1.0619519333796155</v>
      </c>
      <c r="AB431">
        <f t="shared" si="195"/>
        <v>-4.1480093595858136E-4</v>
      </c>
      <c r="AC431">
        <v>0</v>
      </c>
      <c r="AD431">
        <v>0</v>
      </c>
      <c r="AE431">
        <v>2</v>
      </c>
      <c r="AF431">
        <v>16</v>
      </c>
      <c r="AG431">
        <v>2</v>
      </c>
      <c r="AH431">
        <f t="shared" si="196"/>
        <v>1</v>
      </c>
      <c r="AI431">
        <f t="shared" si="197"/>
        <v>0</v>
      </c>
      <c r="AJ431">
        <f t="shared" si="198"/>
        <v>51664.281627555036</v>
      </c>
      <c r="AK431">
        <f t="shared" si="199"/>
        <v>0</v>
      </c>
      <c r="AL431">
        <f t="shared" si="200"/>
        <v>0</v>
      </c>
      <c r="AM431">
        <f t="shared" si="201"/>
        <v>0.49</v>
      </c>
      <c r="AN431">
        <f t="shared" si="202"/>
        <v>0.39</v>
      </c>
      <c r="AO431">
        <v>16.68</v>
      </c>
      <c r="AP431">
        <v>0.5</v>
      </c>
      <c r="AQ431" t="s">
        <v>192</v>
      </c>
      <c r="AR431">
        <v>1591815881.7</v>
      </c>
      <c r="AS431">
        <v>416.16364516128999</v>
      </c>
      <c r="AT431">
        <v>409.99345161290302</v>
      </c>
      <c r="AU431">
        <v>31.371712903225799</v>
      </c>
      <c r="AV431">
        <v>31.011974193548401</v>
      </c>
      <c r="AW431">
        <v>1000.00783870968</v>
      </c>
      <c r="AX431">
        <v>101.615580645161</v>
      </c>
      <c r="AY431">
        <v>0.16115638709677399</v>
      </c>
      <c r="AZ431">
        <v>38.947929032258102</v>
      </c>
      <c r="BA431">
        <v>999.9</v>
      </c>
      <c r="BB431">
        <v>999.9</v>
      </c>
      <c r="BC431">
        <v>9998.1451612903202</v>
      </c>
      <c r="BD431">
        <v>0</v>
      </c>
      <c r="BE431">
        <v>0.282605</v>
      </c>
      <c r="BF431">
        <v>1591815862.7</v>
      </c>
      <c r="BG431" t="s">
        <v>1199</v>
      </c>
      <c r="BH431">
        <v>71</v>
      </c>
      <c r="BI431">
        <v>-2.2090000000000001</v>
      </c>
      <c r="BJ431">
        <v>6.9000000000000006E-2</v>
      </c>
      <c r="BK431">
        <v>410</v>
      </c>
      <c r="BL431">
        <v>31</v>
      </c>
      <c r="BM431">
        <v>0.11</v>
      </c>
      <c r="BN431">
        <v>0.2</v>
      </c>
      <c r="BO431">
        <v>6.1750728571428599</v>
      </c>
      <c r="BP431">
        <v>-8.9357945061124697E-2</v>
      </c>
      <c r="BQ431">
        <v>2.0455342448707101E-2</v>
      </c>
      <c r="BR431">
        <v>1</v>
      </c>
      <c r="BS431">
        <v>0.35969961904761899</v>
      </c>
      <c r="BT431">
        <v>1.4966696377925999E-3</v>
      </c>
      <c r="BU431">
        <v>9.3278507585210801E-4</v>
      </c>
      <c r="BV431">
        <v>1</v>
      </c>
      <c r="BW431">
        <v>2</v>
      </c>
      <c r="BX431">
        <v>2</v>
      </c>
      <c r="BY431" t="s">
        <v>197</v>
      </c>
      <c r="BZ431">
        <v>100</v>
      </c>
      <c r="CA431">
        <v>100</v>
      </c>
      <c r="CB431">
        <v>-2.2090000000000001</v>
      </c>
      <c r="CC431">
        <v>6.9000000000000006E-2</v>
      </c>
      <c r="CD431">
        <v>2</v>
      </c>
      <c r="CE431">
        <v>1068</v>
      </c>
      <c r="CF431">
        <v>699.35400000000004</v>
      </c>
      <c r="CG431">
        <v>42.9953</v>
      </c>
      <c r="CH431">
        <v>39.945599999999999</v>
      </c>
      <c r="CI431">
        <v>30.0001</v>
      </c>
      <c r="CJ431">
        <v>39.830599999999997</v>
      </c>
      <c r="CK431">
        <v>39.878100000000003</v>
      </c>
      <c r="CL431">
        <v>31.1662</v>
      </c>
      <c r="CM431">
        <v>-30</v>
      </c>
      <c r="CN431">
        <v>-30</v>
      </c>
      <c r="CO431">
        <v>43</v>
      </c>
      <c r="CP431">
        <v>410</v>
      </c>
      <c r="CQ431">
        <v>20</v>
      </c>
      <c r="CR431">
        <v>97.343800000000002</v>
      </c>
      <c r="CS431">
        <v>104.41800000000001</v>
      </c>
    </row>
    <row r="432" spans="1:97" x14ac:dyDescent="0.25">
      <c r="A432">
        <v>416</v>
      </c>
      <c r="B432">
        <v>1591815894.7</v>
      </c>
      <c r="C432">
        <v>30460</v>
      </c>
      <c r="D432" t="s">
        <v>1200</v>
      </c>
      <c r="E432" t="s">
        <v>1201</v>
      </c>
      <c r="F432">
        <v>1591815886.3483901</v>
      </c>
      <c r="G432">
        <f t="shared" si="174"/>
        <v>2.2290670553986469E-4</v>
      </c>
      <c r="H432">
        <f t="shared" si="175"/>
        <v>-3.7832253035774825</v>
      </c>
      <c r="I432">
        <f t="shared" si="176"/>
        <v>416.15435483870999</v>
      </c>
      <c r="J432">
        <f t="shared" si="177"/>
        <v>1420.5693370292868</v>
      </c>
      <c r="K432">
        <f t="shared" si="178"/>
        <v>144.58045309867245</v>
      </c>
      <c r="L432">
        <f t="shared" si="179"/>
        <v>42.354697946240385</v>
      </c>
      <c r="M432">
        <f t="shared" si="180"/>
        <v>5.7081971930481043E-3</v>
      </c>
      <c r="N432">
        <f t="shared" si="181"/>
        <v>2</v>
      </c>
      <c r="O432">
        <f t="shared" si="182"/>
        <v>5.699161688231107E-3</v>
      </c>
      <c r="P432">
        <f t="shared" si="183"/>
        <v>3.5627866503965015E-3</v>
      </c>
      <c r="Q432">
        <f t="shared" si="184"/>
        <v>0</v>
      </c>
      <c r="R432">
        <f t="shared" si="185"/>
        <v>38.861071951958607</v>
      </c>
      <c r="S432">
        <f t="shared" si="186"/>
        <v>38.861071951958607</v>
      </c>
      <c r="T432">
        <f t="shared" si="187"/>
        <v>6.9742892488991002</v>
      </c>
      <c r="U432">
        <f t="shared" si="188"/>
        <v>45.574056308284511</v>
      </c>
      <c r="V432">
        <f t="shared" si="189"/>
        <v>3.1924115882651458</v>
      </c>
      <c r="W432">
        <f t="shared" si="190"/>
        <v>7.0048879710644174</v>
      </c>
      <c r="X432">
        <f t="shared" si="191"/>
        <v>3.7818776606339544</v>
      </c>
      <c r="Y432">
        <f t="shared" si="192"/>
        <v>-9.8301857143080333</v>
      </c>
      <c r="Z432">
        <f t="shared" si="193"/>
        <v>8.7666807165269525</v>
      </c>
      <c r="AA432">
        <f t="shared" si="194"/>
        <v>1.0630892779884391</v>
      </c>
      <c r="AB432">
        <f t="shared" si="195"/>
        <v>-4.1571979264176662E-4</v>
      </c>
      <c r="AC432">
        <v>0</v>
      </c>
      <c r="AD432">
        <v>0</v>
      </c>
      <c r="AE432">
        <v>2</v>
      </c>
      <c r="AF432">
        <v>16</v>
      </c>
      <c r="AG432">
        <v>2</v>
      </c>
      <c r="AH432">
        <f t="shared" si="196"/>
        <v>1</v>
      </c>
      <c r="AI432">
        <f t="shared" si="197"/>
        <v>0</v>
      </c>
      <c r="AJ432">
        <f t="shared" si="198"/>
        <v>51671.473224651083</v>
      </c>
      <c r="AK432">
        <f t="shared" si="199"/>
        <v>0</v>
      </c>
      <c r="AL432">
        <f t="shared" si="200"/>
        <v>0</v>
      </c>
      <c r="AM432">
        <f t="shared" si="201"/>
        <v>0.49</v>
      </c>
      <c r="AN432">
        <f t="shared" si="202"/>
        <v>0.39</v>
      </c>
      <c r="AO432">
        <v>16.68</v>
      </c>
      <c r="AP432">
        <v>0.5</v>
      </c>
      <c r="AQ432" t="s">
        <v>192</v>
      </c>
      <c r="AR432">
        <v>1591815886.3483901</v>
      </c>
      <c r="AS432">
        <v>416.15435483870999</v>
      </c>
      <c r="AT432">
        <v>409.99867741935498</v>
      </c>
      <c r="AU432">
        <v>31.3669096774194</v>
      </c>
      <c r="AV432">
        <v>31.006764516129</v>
      </c>
      <c r="AW432">
        <v>1000.00206451613</v>
      </c>
      <c r="AX432">
        <v>101.615322580645</v>
      </c>
      <c r="AY432">
        <v>0.161091516129032</v>
      </c>
      <c r="AZ432">
        <v>38.942377419354798</v>
      </c>
      <c r="BA432">
        <v>999.9</v>
      </c>
      <c r="BB432">
        <v>999.9</v>
      </c>
      <c r="BC432">
        <v>9999.4370967741906</v>
      </c>
      <c r="BD432">
        <v>0</v>
      </c>
      <c r="BE432">
        <v>0.282605</v>
      </c>
      <c r="BF432">
        <v>1591815862.7</v>
      </c>
      <c r="BG432" t="s">
        <v>1199</v>
      </c>
      <c r="BH432">
        <v>71</v>
      </c>
      <c r="BI432">
        <v>-2.2090000000000001</v>
      </c>
      <c r="BJ432">
        <v>6.9000000000000006E-2</v>
      </c>
      <c r="BK432">
        <v>410</v>
      </c>
      <c r="BL432">
        <v>31</v>
      </c>
      <c r="BM432">
        <v>0.11</v>
      </c>
      <c r="BN432">
        <v>0.2</v>
      </c>
      <c r="BO432">
        <v>6.1613785714285703</v>
      </c>
      <c r="BP432">
        <v>-0.190880821268927</v>
      </c>
      <c r="BQ432">
        <v>2.9471241960953801E-2</v>
      </c>
      <c r="BR432">
        <v>0</v>
      </c>
      <c r="BS432">
        <v>0.359941809523809</v>
      </c>
      <c r="BT432">
        <v>4.58658834348789E-3</v>
      </c>
      <c r="BU432">
        <v>1.0343624039795901E-3</v>
      </c>
      <c r="BV432">
        <v>1</v>
      </c>
      <c r="BW432">
        <v>1</v>
      </c>
      <c r="BX432">
        <v>2</v>
      </c>
      <c r="BY432" t="s">
        <v>200</v>
      </c>
      <c r="BZ432">
        <v>100</v>
      </c>
      <c r="CA432">
        <v>100</v>
      </c>
      <c r="CB432">
        <v>-2.2090000000000001</v>
      </c>
      <c r="CC432">
        <v>6.9000000000000006E-2</v>
      </c>
      <c r="CD432">
        <v>2</v>
      </c>
      <c r="CE432">
        <v>1068.75</v>
      </c>
      <c r="CF432">
        <v>699.51499999999999</v>
      </c>
      <c r="CG432">
        <v>43.037300000000002</v>
      </c>
      <c r="CH432">
        <v>39.944600000000001</v>
      </c>
      <c r="CI432">
        <v>30.000699999999998</v>
      </c>
      <c r="CJ432">
        <v>39.829599999999999</v>
      </c>
      <c r="CK432">
        <v>39.878100000000003</v>
      </c>
      <c r="CL432">
        <v>31.166699999999999</v>
      </c>
      <c r="CM432">
        <v>-30</v>
      </c>
      <c r="CN432">
        <v>-30</v>
      </c>
      <c r="CO432">
        <v>44</v>
      </c>
      <c r="CP432">
        <v>410</v>
      </c>
      <c r="CQ432">
        <v>20</v>
      </c>
      <c r="CR432">
        <v>97.343400000000003</v>
      </c>
      <c r="CS432">
        <v>104.41800000000001</v>
      </c>
    </row>
    <row r="433" spans="1:97" x14ac:dyDescent="0.25">
      <c r="A433">
        <v>417</v>
      </c>
      <c r="B433">
        <v>1591815899.7</v>
      </c>
      <c r="C433">
        <v>30465</v>
      </c>
      <c r="D433" t="s">
        <v>1202</v>
      </c>
      <c r="E433" t="s">
        <v>1203</v>
      </c>
      <c r="F433">
        <v>1591815891.13871</v>
      </c>
      <c r="G433">
        <f t="shared" si="174"/>
        <v>2.2390571206142758E-4</v>
      </c>
      <c r="H433">
        <f t="shared" si="175"/>
        <v>-3.7753963848263541</v>
      </c>
      <c r="I433">
        <f t="shared" si="176"/>
        <v>416.14951612903201</v>
      </c>
      <c r="J433">
        <f t="shared" si="177"/>
        <v>1413.5099767734562</v>
      </c>
      <c r="K433">
        <f t="shared" si="178"/>
        <v>143.86167542040627</v>
      </c>
      <c r="L433">
        <f t="shared" si="179"/>
        <v>42.354116772752704</v>
      </c>
      <c r="M433">
        <f t="shared" si="180"/>
        <v>5.7358301735861428E-3</v>
      </c>
      <c r="N433">
        <f t="shared" si="181"/>
        <v>2</v>
      </c>
      <c r="O433">
        <f t="shared" si="182"/>
        <v>5.7267070520286107E-3</v>
      </c>
      <c r="P433">
        <f t="shared" si="183"/>
        <v>3.5800103572635788E-3</v>
      </c>
      <c r="Q433">
        <f t="shared" si="184"/>
        <v>0</v>
      </c>
      <c r="R433">
        <f t="shared" si="185"/>
        <v>38.856484623773163</v>
      </c>
      <c r="S433">
        <f t="shared" si="186"/>
        <v>38.856484623773163</v>
      </c>
      <c r="T433">
        <f t="shared" si="187"/>
        <v>6.9725663014918622</v>
      </c>
      <c r="U433">
        <f t="shared" si="188"/>
        <v>45.578221783838536</v>
      </c>
      <c r="V433">
        <f t="shared" si="189"/>
        <v>3.1919777703205985</v>
      </c>
      <c r="W433">
        <f t="shared" si="190"/>
        <v>7.0032959720522348</v>
      </c>
      <c r="X433">
        <f t="shared" si="191"/>
        <v>3.7805885311712637</v>
      </c>
      <c r="Y433">
        <f t="shared" si="192"/>
        <v>-9.874241901908956</v>
      </c>
      <c r="Z433">
        <f t="shared" si="193"/>
        <v>8.8060092553171589</v>
      </c>
      <c r="AA433">
        <f t="shared" si="194"/>
        <v>1.0678132001644074</v>
      </c>
      <c r="AB433">
        <f t="shared" si="195"/>
        <v>-4.1944642739011329E-4</v>
      </c>
      <c r="AC433">
        <v>0</v>
      </c>
      <c r="AD433">
        <v>0</v>
      </c>
      <c r="AE433">
        <v>2</v>
      </c>
      <c r="AF433">
        <v>16</v>
      </c>
      <c r="AG433">
        <v>2</v>
      </c>
      <c r="AH433">
        <f t="shared" si="196"/>
        <v>1</v>
      </c>
      <c r="AI433">
        <f t="shared" si="197"/>
        <v>0</v>
      </c>
      <c r="AJ433">
        <f t="shared" si="198"/>
        <v>51664.712333540636</v>
      </c>
      <c r="AK433">
        <f t="shared" si="199"/>
        <v>0</v>
      </c>
      <c r="AL433">
        <f t="shared" si="200"/>
        <v>0</v>
      </c>
      <c r="AM433">
        <f t="shared" si="201"/>
        <v>0.49</v>
      </c>
      <c r="AN433">
        <f t="shared" si="202"/>
        <v>0.39</v>
      </c>
      <c r="AO433">
        <v>16.68</v>
      </c>
      <c r="AP433">
        <v>0.5</v>
      </c>
      <c r="AQ433" t="s">
        <v>192</v>
      </c>
      <c r="AR433">
        <v>1591815891.13871</v>
      </c>
      <c r="AS433">
        <v>416.14951612903201</v>
      </c>
      <c r="AT433">
        <v>410.007580645161</v>
      </c>
      <c r="AU433">
        <v>31.362712903225798</v>
      </c>
      <c r="AV433">
        <v>31.000951612903201</v>
      </c>
      <c r="AW433">
        <v>1000.00070967742</v>
      </c>
      <c r="AX433">
        <v>101.615193548387</v>
      </c>
      <c r="AY433">
        <v>0.16100738709677401</v>
      </c>
      <c r="AZ433">
        <v>38.9381548387097</v>
      </c>
      <c r="BA433">
        <v>999.9</v>
      </c>
      <c r="BB433">
        <v>999.9</v>
      </c>
      <c r="BC433">
        <v>9997.9451612903194</v>
      </c>
      <c r="BD433">
        <v>0</v>
      </c>
      <c r="BE433">
        <v>0.282605</v>
      </c>
      <c r="BF433">
        <v>1591815862.7</v>
      </c>
      <c r="BG433" t="s">
        <v>1199</v>
      </c>
      <c r="BH433">
        <v>71</v>
      </c>
      <c r="BI433">
        <v>-2.2090000000000001</v>
      </c>
      <c r="BJ433">
        <v>6.9000000000000006E-2</v>
      </c>
      <c r="BK433">
        <v>410</v>
      </c>
      <c r="BL433">
        <v>31</v>
      </c>
      <c r="BM433">
        <v>0.11</v>
      </c>
      <c r="BN433">
        <v>0.2</v>
      </c>
      <c r="BO433">
        <v>6.14835523809524</v>
      </c>
      <c r="BP433">
        <v>-0.181527897973739</v>
      </c>
      <c r="BQ433">
        <v>2.9159130419957099E-2</v>
      </c>
      <c r="BR433">
        <v>0</v>
      </c>
      <c r="BS433">
        <v>0.36132904761904799</v>
      </c>
      <c r="BT433">
        <v>1.8943781520987898E-2</v>
      </c>
      <c r="BU433">
        <v>2.59112320701331E-3</v>
      </c>
      <c r="BV433">
        <v>1</v>
      </c>
      <c r="BW433">
        <v>1</v>
      </c>
      <c r="BX433">
        <v>2</v>
      </c>
      <c r="BY433" t="s">
        <v>200</v>
      </c>
      <c r="BZ433">
        <v>100</v>
      </c>
      <c r="CA433">
        <v>100</v>
      </c>
      <c r="CB433">
        <v>-2.2090000000000001</v>
      </c>
      <c r="CC433">
        <v>6.9000000000000006E-2</v>
      </c>
      <c r="CD433">
        <v>2</v>
      </c>
      <c r="CE433">
        <v>1068.03</v>
      </c>
      <c r="CF433">
        <v>699.49199999999996</v>
      </c>
      <c r="CG433">
        <v>43.896000000000001</v>
      </c>
      <c r="CH433">
        <v>39.944600000000001</v>
      </c>
      <c r="CI433">
        <v>30.006599999999999</v>
      </c>
      <c r="CJ433">
        <v>39.826599999999999</v>
      </c>
      <c r="CK433">
        <v>39.878100000000003</v>
      </c>
      <c r="CL433">
        <v>31.166599999999999</v>
      </c>
      <c r="CM433">
        <v>-30</v>
      </c>
      <c r="CN433">
        <v>-30</v>
      </c>
      <c r="CO433">
        <v>44</v>
      </c>
      <c r="CP433">
        <v>410</v>
      </c>
      <c r="CQ433">
        <v>20</v>
      </c>
      <c r="CR433">
        <v>97.342399999999998</v>
      </c>
      <c r="CS433">
        <v>104.417</v>
      </c>
    </row>
    <row r="434" spans="1:97" x14ac:dyDescent="0.25">
      <c r="A434">
        <v>418</v>
      </c>
      <c r="B434">
        <v>1591815904.7</v>
      </c>
      <c r="C434">
        <v>30470</v>
      </c>
      <c r="D434" t="s">
        <v>1204</v>
      </c>
      <c r="E434" t="s">
        <v>1205</v>
      </c>
      <c r="F434">
        <v>1591815896.0741899</v>
      </c>
      <c r="G434">
        <f t="shared" si="174"/>
        <v>2.2668441279709523E-4</v>
      </c>
      <c r="H434">
        <f t="shared" si="175"/>
        <v>-3.7713282455133688</v>
      </c>
      <c r="I434">
        <f t="shared" si="176"/>
        <v>416.14474193548398</v>
      </c>
      <c r="J434">
        <f t="shared" si="177"/>
        <v>1400.3230105423174</v>
      </c>
      <c r="K434">
        <f t="shared" si="178"/>
        <v>142.51911400001069</v>
      </c>
      <c r="L434">
        <f t="shared" si="179"/>
        <v>42.353499492548679</v>
      </c>
      <c r="M434">
        <f t="shared" si="180"/>
        <v>5.804424157265441E-3</v>
      </c>
      <c r="N434">
        <f t="shared" si="181"/>
        <v>2</v>
      </c>
      <c r="O434">
        <f t="shared" si="182"/>
        <v>5.7950817186118251E-3</v>
      </c>
      <c r="P434">
        <f t="shared" si="183"/>
        <v>3.6227641844224388E-3</v>
      </c>
      <c r="Q434">
        <f t="shared" si="184"/>
        <v>0</v>
      </c>
      <c r="R434">
        <f t="shared" si="185"/>
        <v>38.86057797606427</v>
      </c>
      <c r="S434">
        <f t="shared" si="186"/>
        <v>38.86057797606427</v>
      </c>
      <c r="T434">
        <f t="shared" si="187"/>
        <v>6.9741036995284302</v>
      </c>
      <c r="U434">
        <f t="shared" si="188"/>
        <v>45.56310286241311</v>
      </c>
      <c r="V434">
        <f t="shared" si="189"/>
        <v>3.1917961630409732</v>
      </c>
      <c r="W434">
        <f t="shared" si="190"/>
        <v>7.0052212481648564</v>
      </c>
      <c r="X434">
        <f t="shared" si="191"/>
        <v>3.782307536487457</v>
      </c>
      <c r="Y434">
        <f t="shared" si="192"/>
        <v>-9.9967826043518997</v>
      </c>
      <c r="Z434">
        <f t="shared" si="193"/>
        <v>8.9152456765904482</v>
      </c>
      <c r="AA434">
        <f t="shared" si="194"/>
        <v>1.0811069973804157</v>
      </c>
      <c r="AB434">
        <f t="shared" si="195"/>
        <v>-4.2993038103489312E-4</v>
      </c>
      <c r="AC434">
        <v>0</v>
      </c>
      <c r="AD434">
        <v>0</v>
      </c>
      <c r="AE434">
        <v>2</v>
      </c>
      <c r="AF434">
        <v>16</v>
      </c>
      <c r="AG434">
        <v>2</v>
      </c>
      <c r="AH434">
        <f t="shared" si="196"/>
        <v>1</v>
      </c>
      <c r="AI434">
        <f t="shared" si="197"/>
        <v>0</v>
      </c>
      <c r="AJ434">
        <f t="shared" si="198"/>
        <v>51680.730477872174</v>
      </c>
      <c r="AK434">
        <f t="shared" si="199"/>
        <v>0</v>
      </c>
      <c r="AL434">
        <f t="shared" si="200"/>
        <v>0</v>
      </c>
      <c r="AM434">
        <f t="shared" si="201"/>
        <v>0.49</v>
      </c>
      <c r="AN434">
        <f t="shared" si="202"/>
        <v>0.39</v>
      </c>
      <c r="AO434">
        <v>16.68</v>
      </c>
      <c r="AP434">
        <v>0.5</v>
      </c>
      <c r="AQ434" t="s">
        <v>192</v>
      </c>
      <c r="AR434">
        <v>1591815896.0741899</v>
      </c>
      <c r="AS434">
        <v>416.14474193548398</v>
      </c>
      <c r="AT434">
        <v>410.01151612903197</v>
      </c>
      <c r="AU434">
        <v>31.3610258064516</v>
      </c>
      <c r="AV434">
        <v>30.994774193548398</v>
      </c>
      <c r="AW434">
        <v>1000.00022580645</v>
      </c>
      <c r="AX434">
        <v>101.61493548387099</v>
      </c>
      <c r="AY434">
        <v>0.160949741935484</v>
      </c>
      <c r="AZ434">
        <v>38.943261290322603</v>
      </c>
      <c r="BA434">
        <v>999.9</v>
      </c>
      <c r="BB434">
        <v>999.9</v>
      </c>
      <c r="BC434">
        <v>10001.374193548399</v>
      </c>
      <c r="BD434">
        <v>0</v>
      </c>
      <c r="BE434">
        <v>0.282605</v>
      </c>
      <c r="BF434">
        <v>1591815862.7</v>
      </c>
      <c r="BG434" t="s">
        <v>1199</v>
      </c>
      <c r="BH434">
        <v>71</v>
      </c>
      <c r="BI434">
        <v>-2.2090000000000001</v>
      </c>
      <c r="BJ434">
        <v>6.9000000000000006E-2</v>
      </c>
      <c r="BK434">
        <v>410</v>
      </c>
      <c r="BL434">
        <v>31</v>
      </c>
      <c r="BM434">
        <v>0.11</v>
      </c>
      <c r="BN434">
        <v>0.2</v>
      </c>
      <c r="BO434">
        <v>6.1425716666666696</v>
      </c>
      <c r="BP434">
        <v>-6.4215714843920205E-2</v>
      </c>
      <c r="BQ434">
        <v>2.50686202933607E-2</v>
      </c>
      <c r="BR434">
        <v>1</v>
      </c>
      <c r="BS434">
        <v>0.36485792857142901</v>
      </c>
      <c r="BT434">
        <v>5.5210513967728699E-2</v>
      </c>
      <c r="BU434">
        <v>6.2221469820574402E-3</v>
      </c>
      <c r="BV434">
        <v>1</v>
      </c>
      <c r="BW434">
        <v>2</v>
      </c>
      <c r="BX434">
        <v>2</v>
      </c>
      <c r="BY434" t="s">
        <v>197</v>
      </c>
      <c r="BZ434">
        <v>100</v>
      </c>
      <c r="CA434">
        <v>100</v>
      </c>
      <c r="CB434">
        <v>-2.2090000000000001</v>
      </c>
      <c r="CC434">
        <v>6.9000000000000006E-2</v>
      </c>
      <c r="CD434">
        <v>2</v>
      </c>
      <c r="CE434">
        <v>1068.3499999999999</v>
      </c>
      <c r="CF434">
        <v>699.40800000000002</v>
      </c>
      <c r="CG434">
        <v>44.124400000000001</v>
      </c>
      <c r="CH434">
        <v>39.940600000000003</v>
      </c>
      <c r="CI434">
        <v>29.9998</v>
      </c>
      <c r="CJ434">
        <v>39.826599999999999</v>
      </c>
      <c r="CK434">
        <v>39.874299999999998</v>
      </c>
      <c r="CL434">
        <v>31.1662</v>
      </c>
      <c r="CM434">
        <v>-30</v>
      </c>
      <c r="CN434">
        <v>-30</v>
      </c>
      <c r="CO434">
        <v>44</v>
      </c>
      <c r="CP434">
        <v>410</v>
      </c>
      <c r="CQ434">
        <v>20</v>
      </c>
      <c r="CR434">
        <v>97.339200000000005</v>
      </c>
      <c r="CS434">
        <v>104.41500000000001</v>
      </c>
    </row>
    <row r="435" spans="1:97" x14ac:dyDescent="0.25">
      <c r="A435">
        <v>419</v>
      </c>
      <c r="B435">
        <v>1591815909.7</v>
      </c>
      <c r="C435">
        <v>30475</v>
      </c>
      <c r="D435" t="s">
        <v>1206</v>
      </c>
      <c r="E435" t="s">
        <v>1207</v>
      </c>
      <c r="F435">
        <v>1591815901.0741899</v>
      </c>
      <c r="G435">
        <f t="shared" si="174"/>
        <v>2.3006981687221119E-4</v>
      </c>
      <c r="H435">
        <f t="shared" si="175"/>
        <v>-3.7678332897761768</v>
      </c>
      <c r="I435">
        <f t="shared" si="176"/>
        <v>416.13129032258098</v>
      </c>
      <c r="J435">
        <f t="shared" si="177"/>
        <v>1386.1226712639707</v>
      </c>
      <c r="K435">
        <f t="shared" si="178"/>
        <v>141.07378374001635</v>
      </c>
      <c r="L435">
        <f t="shared" si="179"/>
        <v>42.352106978302231</v>
      </c>
      <c r="M435">
        <f t="shared" si="180"/>
        <v>5.8812748838958737E-3</v>
      </c>
      <c r="N435">
        <f t="shared" si="181"/>
        <v>2</v>
      </c>
      <c r="O435">
        <f t="shared" si="182"/>
        <v>5.8716836399735264E-3</v>
      </c>
      <c r="P435">
        <f t="shared" si="183"/>
        <v>3.6706626886425895E-3</v>
      </c>
      <c r="Q435">
        <f t="shared" si="184"/>
        <v>0</v>
      </c>
      <c r="R435">
        <f t="shared" si="185"/>
        <v>38.877005979773941</v>
      </c>
      <c r="S435">
        <f t="shared" si="186"/>
        <v>38.877005979773941</v>
      </c>
      <c r="T435">
        <f t="shared" si="187"/>
        <v>6.9802767545872619</v>
      </c>
      <c r="U435">
        <f t="shared" si="188"/>
        <v>45.51821731398725</v>
      </c>
      <c r="V435">
        <f t="shared" si="189"/>
        <v>3.1916844111267904</v>
      </c>
      <c r="W435">
        <f t="shared" si="190"/>
        <v>7.0118835918163711</v>
      </c>
      <c r="X435">
        <f t="shared" si="191"/>
        <v>3.7885923434604716</v>
      </c>
      <c r="Y435">
        <f t="shared" si="192"/>
        <v>-10.146078924064513</v>
      </c>
      <c r="Z435">
        <f t="shared" si="193"/>
        <v>9.048223572342998</v>
      </c>
      <c r="AA435">
        <f t="shared" si="194"/>
        <v>1.097412451206315</v>
      </c>
      <c r="AB435">
        <f t="shared" si="195"/>
        <v>-4.4290051519979556E-4</v>
      </c>
      <c r="AC435">
        <v>0</v>
      </c>
      <c r="AD435">
        <v>0</v>
      </c>
      <c r="AE435">
        <v>2</v>
      </c>
      <c r="AF435">
        <v>16</v>
      </c>
      <c r="AG435">
        <v>2</v>
      </c>
      <c r="AH435">
        <f t="shared" si="196"/>
        <v>1</v>
      </c>
      <c r="AI435">
        <f t="shared" si="197"/>
        <v>0</v>
      </c>
      <c r="AJ435">
        <f t="shared" si="198"/>
        <v>51650.659952523245</v>
      </c>
      <c r="AK435">
        <f t="shared" si="199"/>
        <v>0</v>
      </c>
      <c r="AL435">
        <f t="shared" si="200"/>
        <v>0</v>
      </c>
      <c r="AM435">
        <f t="shared" si="201"/>
        <v>0.49</v>
      </c>
      <c r="AN435">
        <f t="shared" si="202"/>
        <v>0.39</v>
      </c>
      <c r="AO435">
        <v>16.68</v>
      </c>
      <c r="AP435">
        <v>0.5</v>
      </c>
      <c r="AQ435" t="s">
        <v>192</v>
      </c>
      <c r="AR435">
        <v>1591815901.0741899</v>
      </c>
      <c r="AS435">
        <v>416.13129032258098</v>
      </c>
      <c r="AT435">
        <v>410.00622580645199</v>
      </c>
      <c r="AU435">
        <v>31.359945161290302</v>
      </c>
      <c r="AV435">
        <v>30.9882225806452</v>
      </c>
      <c r="AW435">
        <v>999.99809677419296</v>
      </c>
      <c r="AX435">
        <v>101.614838709677</v>
      </c>
      <c r="AY435">
        <v>0.16099012903225801</v>
      </c>
      <c r="AZ435">
        <v>38.960922580645203</v>
      </c>
      <c r="BA435">
        <v>999.9</v>
      </c>
      <c r="BB435">
        <v>999.9</v>
      </c>
      <c r="BC435">
        <v>9995.90709677419</v>
      </c>
      <c r="BD435">
        <v>0</v>
      </c>
      <c r="BE435">
        <v>0.282605</v>
      </c>
      <c r="BF435">
        <v>1591815862.7</v>
      </c>
      <c r="BG435" t="s">
        <v>1199</v>
      </c>
      <c r="BH435">
        <v>71</v>
      </c>
      <c r="BI435">
        <v>-2.2090000000000001</v>
      </c>
      <c r="BJ435">
        <v>6.9000000000000006E-2</v>
      </c>
      <c r="BK435">
        <v>410</v>
      </c>
      <c r="BL435">
        <v>31</v>
      </c>
      <c r="BM435">
        <v>0.11</v>
      </c>
      <c r="BN435">
        <v>0.2</v>
      </c>
      <c r="BO435">
        <v>6.1254911904761897</v>
      </c>
      <c r="BP435">
        <v>-6.2125278255510501E-2</v>
      </c>
      <c r="BQ435">
        <v>2.7257927654378501E-2</v>
      </c>
      <c r="BR435">
        <v>1</v>
      </c>
      <c r="BS435">
        <v>0.36946019047619</v>
      </c>
      <c r="BT435">
        <v>7.4091537456065601E-2</v>
      </c>
      <c r="BU435">
        <v>7.7049461085167501E-3</v>
      </c>
      <c r="BV435">
        <v>1</v>
      </c>
      <c r="BW435">
        <v>2</v>
      </c>
      <c r="BX435">
        <v>2</v>
      </c>
      <c r="BY435" t="s">
        <v>197</v>
      </c>
      <c r="BZ435">
        <v>100</v>
      </c>
      <c r="CA435">
        <v>100</v>
      </c>
      <c r="CB435">
        <v>-2.2090000000000001</v>
      </c>
      <c r="CC435">
        <v>6.9000000000000006E-2</v>
      </c>
      <c r="CD435">
        <v>2</v>
      </c>
      <c r="CE435">
        <v>1068.04</v>
      </c>
      <c r="CF435">
        <v>699.52</v>
      </c>
      <c r="CG435">
        <v>44.1235</v>
      </c>
      <c r="CH435">
        <v>39.938699999999997</v>
      </c>
      <c r="CI435">
        <v>29.9984</v>
      </c>
      <c r="CJ435">
        <v>39.825699999999998</v>
      </c>
      <c r="CK435">
        <v>39.874099999999999</v>
      </c>
      <c r="CL435">
        <v>31.165299999999998</v>
      </c>
      <c r="CM435">
        <v>-30</v>
      </c>
      <c r="CN435">
        <v>-30</v>
      </c>
      <c r="CO435">
        <v>44</v>
      </c>
      <c r="CP435">
        <v>410</v>
      </c>
      <c r="CQ435">
        <v>20</v>
      </c>
      <c r="CR435">
        <v>97.338399999999993</v>
      </c>
      <c r="CS435">
        <v>104.41500000000001</v>
      </c>
    </row>
    <row r="436" spans="1:97" x14ac:dyDescent="0.25">
      <c r="A436">
        <v>420</v>
      </c>
      <c r="B436">
        <v>1591815914.7</v>
      </c>
      <c r="C436">
        <v>30480</v>
      </c>
      <c r="D436" t="s">
        <v>1208</v>
      </c>
      <c r="E436" t="s">
        <v>1209</v>
      </c>
      <c r="F436">
        <v>1591815906.0709701</v>
      </c>
      <c r="G436">
        <f t="shared" si="174"/>
        <v>2.32669166779819E-4</v>
      </c>
      <c r="H436">
        <f t="shared" si="175"/>
        <v>-3.7585299774378003</v>
      </c>
      <c r="I436">
        <f t="shared" si="176"/>
        <v>416.11606451612897</v>
      </c>
      <c r="J436">
        <f t="shared" si="177"/>
        <v>1374.8152751210362</v>
      </c>
      <c r="K436">
        <f t="shared" si="178"/>
        <v>139.92274526384037</v>
      </c>
      <c r="L436">
        <f t="shared" si="179"/>
        <v>42.350491116238246</v>
      </c>
      <c r="M436">
        <f t="shared" si="180"/>
        <v>5.933360132406148E-3</v>
      </c>
      <c r="N436">
        <f t="shared" si="181"/>
        <v>2</v>
      </c>
      <c r="O436">
        <f t="shared" si="182"/>
        <v>5.9235984061482413E-3</v>
      </c>
      <c r="P436">
        <f t="shared" si="183"/>
        <v>3.7031246994780899E-3</v>
      </c>
      <c r="Q436">
        <f t="shared" si="184"/>
        <v>0</v>
      </c>
      <c r="R436">
        <f t="shared" si="185"/>
        <v>38.900608437320898</v>
      </c>
      <c r="S436">
        <f t="shared" si="186"/>
        <v>38.900608437320898</v>
      </c>
      <c r="T436">
        <f t="shared" si="187"/>
        <v>6.9891540072500185</v>
      </c>
      <c r="U436">
        <f t="shared" si="188"/>
        <v>45.455690684813888</v>
      </c>
      <c r="V436">
        <f t="shared" si="189"/>
        <v>3.1915136229769305</v>
      </c>
      <c r="W436">
        <f t="shared" si="190"/>
        <v>7.0211530721348616</v>
      </c>
      <c r="X436">
        <f t="shared" si="191"/>
        <v>3.7976403842730879</v>
      </c>
      <c r="Y436">
        <f t="shared" si="192"/>
        <v>-10.260710254990018</v>
      </c>
      <c r="Z436">
        <f t="shared" si="193"/>
        <v>9.1502174801137866</v>
      </c>
      <c r="AA436">
        <f t="shared" si="194"/>
        <v>1.110039762728336</v>
      </c>
      <c r="AB436">
        <f t="shared" si="195"/>
        <v>-4.5301214789539301E-4</v>
      </c>
      <c r="AC436">
        <v>0</v>
      </c>
      <c r="AD436">
        <v>0</v>
      </c>
      <c r="AE436">
        <v>2</v>
      </c>
      <c r="AF436">
        <v>16</v>
      </c>
      <c r="AG436">
        <v>2</v>
      </c>
      <c r="AH436">
        <f t="shared" si="196"/>
        <v>1</v>
      </c>
      <c r="AI436">
        <f t="shared" si="197"/>
        <v>0</v>
      </c>
      <c r="AJ436">
        <f t="shared" si="198"/>
        <v>51648.676138875744</v>
      </c>
      <c r="AK436">
        <f t="shared" si="199"/>
        <v>0</v>
      </c>
      <c r="AL436">
        <f t="shared" si="200"/>
        <v>0</v>
      </c>
      <c r="AM436">
        <f t="shared" si="201"/>
        <v>0.49</v>
      </c>
      <c r="AN436">
        <f t="shared" si="202"/>
        <v>0.39</v>
      </c>
      <c r="AO436">
        <v>16.68</v>
      </c>
      <c r="AP436">
        <v>0.5</v>
      </c>
      <c r="AQ436" t="s">
        <v>192</v>
      </c>
      <c r="AR436">
        <v>1591815906.0709701</v>
      </c>
      <c r="AS436">
        <v>416.11606451612897</v>
      </c>
      <c r="AT436">
        <v>410.00832258064497</v>
      </c>
      <c r="AU436">
        <v>31.3583161290323</v>
      </c>
      <c r="AV436">
        <v>30.982393548387101</v>
      </c>
      <c r="AW436">
        <v>999.999129032258</v>
      </c>
      <c r="AX436">
        <v>101.614612903226</v>
      </c>
      <c r="AY436">
        <v>0.161056741935484</v>
      </c>
      <c r="AZ436">
        <v>38.985470967741897</v>
      </c>
      <c r="BA436">
        <v>999.9</v>
      </c>
      <c r="BB436">
        <v>999.9</v>
      </c>
      <c r="BC436">
        <v>9996.35</v>
      </c>
      <c r="BD436">
        <v>0</v>
      </c>
      <c r="BE436">
        <v>0.282605</v>
      </c>
      <c r="BF436">
        <v>1591815862.7</v>
      </c>
      <c r="BG436" t="s">
        <v>1199</v>
      </c>
      <c r="BH436">
        <v>71</v>
      </c>
      <c r="BI436">
        <v>-2.2090000000000001</v>
      </c>
      <c r="BJ436">
        <v>6.9000000000000006E-2</v>
      </c>
      <c r="BK436">
        <v>410</v>
      </c>
      <c r="BL436">
        <v>31</v>
      </c>
      <c r="BM436">
        <v>0.11</v>
      </c>
      <c r="BN436">
        <v>0.2</v>
      </c>
      <c r="BO436">
        <v>6.1143233333333296</v>
      </c>
      <c r="BP436">
        <v>-0.25050838667856801</v>
      </c>
      <c r="BQ436">
        <v>3.4247813115213702E-2</v>
      </c>
      <c r="BR436">
        <v>0</v>
      </c>
      <c r="BS436">
        <v>0.37342942857142902</v>
      </c>
      <c r="BT436">
        <v>5.14179726116233E-2</v>
      </c>
      <c r="BU436">
        <v>6.2034207350724303E-3</v>
      </c>
      <c r="BV436">
        <v>1</v>
      </c>
      <c r="BW436">
        <v>1</v>
      </c>
      <c r="BX436">
        <v>2</v>
      </c>
      <c r="BY436" t="s">
        <v>200</v>
      </c>
      <c r="BZ436">
        <v>100</v>
      </c>
      <c r="CA436">
        <v>100</v>
      </c>
      <c r="CB436">
        <v>-2.2090000000000001</v>
      </c>
      <c r="CC436">
        <v>6.9000000000000006E-2</v>
      </c>
      <c r="CD436">
        <v>2</v>
      </c>
      <c r="CE436">
        <v>1068.5</v>
      </c>
      <c r="CF436">
        <v>699.49</v>
      </c>
      <c r="CG436">
        <v>44.075600000000001</v>
      </c>
      <c r="CH436">
        <v>39.935699999999997</v>
      </c>
      <c r="CI436">
        <v>29.9984</v>
      </c>
      <c r="CJ436">
        <v>39.822699999999998</v>
      </c>
      <c r="CK436">
        <v>39.8733</v>
      </c>
      <c r="CL436">
        <v>31.165199999999999</v>
      </c>
      <c r="CM436">
        <v>-30</v>
      </c>
      <c r="CN436">
        <v>-30</v>
      </c>
      <c r="CO436">
        <v>44</v>
      </c>
      <c r="CP436">
        <v>410</v>
      </c>
      <c r="CQ436">
        <v>20</v>
      </c>
      <c r="CR436">
        <v>97.342399999999998</v>
      </c>
      <c r="CS436">
        <v>104.416</v>
      </c>
    </row>
    <row r="437" spans="1:97" x14ac:dyDescent="0.25">
      <c r="A437">
        <v>421</v>
      </c>
      <c r="B437">
        <v>1591816171.2</v>
      </c>
      <c r="C437">
        <v>30736.5</v>
      </c>
      <c r="D437" t="s">
        <v>1212</v>
      </c>
      <c r="E437" t="s">
        <v>1213</v>
      </c>
      <c r="F437">
        <v>1591816163.2</v>
      </c>
      <c r="G437">
        <f t="shared" si="174"/>
        <v>6.1447663529781444E-4</v>
      </c>
      <c r="H437">
        <f t="shared" si="175"/>
        <v>-6.0170549602689682</v>
      </c>
      <c r="I437">
        <f t="shared" si="176"/>
        <v>414.61841935483898</v>
      </c>
      <c r="J437">
        <f t="shared" si="177"/>
        <v>1000.5329429145761</v>
      </c>
      <c r="K437">
        <f t="shared" si="178"/>
        <v>101.82511277626443</v>
      </c>
      <c r="L437">
        <f t="shared" si="179"/>
        <v>42.196079208485926</v>
      </c>
      <c r="M437">
        <f t="shared" si="180"/>
        <v>1.529936120711925E-2</v>
      </c>
      <c r="N437">
        <f t="shared" si="181"/>
        <v>2</v>
      </c>
      <c r="O437">
        <f t="shared" si="182"/>
        <v>1.5234638633827159E-2</v>
      </c>
      <c r="P437">
        <f t="shared" si="183"/>
        <v>9.52744131104921E-3</v>
      </c>
      <c r="Q437">
        <f t="shared" si="184"/>
        <v>0</v>
      </c>
      <c r="R437">
        <f t="shared" si="185"/>
        <v>39.131358917053134</v>
      </c>
      <c r="S437">
        <f t="shared" si="186"/>
        <v>39.131358917053134</v>
      </c>
      <c r="T437">
        <f t="shared" si="187"/>
        <v>7.0764599654065217</v>
      </c>
      <c r="U437">
        <f t="shared" si="188"/>
        <v>44.37824136309262</v>
      </c>
      <c r="V437">
        <f t="shared" si="189"/>
        <v>3.1784265422328861</v>
      </c>
      <c r="W437">
        <f t="shared" si="190"/>
        <v>7.1621282065409648</v>
      </c>
      <c r="X437">
        <f t="shared" si="191"/>
        <v>3.8980334231736355</v>
      </c>
      <c r="Y437">
        <f t="shared" si="192"/>
        <v>-27.098419616633617</v>
      </c>
      <c r="Z437">
        <f t="shared" si="193"/>
        <v>24.156310088953369</v>
      </c>
      <c r="AA437">
        <f t="shared" si="194"/>
        <v>2.9389457309890568</v>
      </c>
      <c r="AB437">
        <f t="shared" si="195"/>
        <v>-3.1637966911901572E-3</v>
      </c>
      <c r="AC437">
        <v>0</v>
      </c>
      <c r="AD437">
        <v>0</v>
      </c>
      <c r="AE437">
        <v>2</v>
      </c>
      <c r="AF437">
        <v>17</v>
      </c>
      <c r="AG437">
        <v>2</v>
      </c>
      <c r="AH437">
        <f t="shared" si="196"/>
        <v>1</v>
      </c>
      <c r="AI437">
        <f t="shared" si="197"/>
        <v>0</v>
      </c>
      <c r="AJ437">
        <f t="shared" si="198"/>
        <v>51575.295788144569</v>
      </c>
      <c r="AK437">
        <f t="shared" si="199"/>
        <v>0</v>
      </c>
      <c r="AL437">
        <f t="shared" si="200"/>
        <v>0</v>
      </c>
      <c r="AM437">
        <f t="shared" si="201"/>
        <v>0.49</v>
      </c>
      <c r="AN437">
        <f t="shared" si="202"/>
        <v>0.39</v>
      </c>
      <c r="AO437">
        <v>8.0299999999999994</v>
      </c>
      <c r="AP437">
        <v>0.5</v>
      </c>
      <c r="AQ437" t="s">
        <v>192</v>
      </c>
      <c r="AR437">
        <v>1591816163.2</v>
      </c>
      <c r="AS437">
        <v>414.61841935483898</v>
      </c>
      <c r="AT437">
        <v>409.99132258064498</v>
      </c>
      <c r="AU437">
        <v>31.231200000000001</v>
      </c>
      <c r="AV437">
        <v>30.753187096774202</v>
      </c>
      <c r="AW437">
        <v>1000.00332258064</v>
      </c>
      <c r="AX437">
        <v>101.610419354839</v>
      </c>
      <c r="AY437">
        <v>0.16045535483871001</v>
      </c>
      <c r="AZ437">
        <v>39.355393548387099</v>
      </c>
      <c r="BA437">
        <v>999.9</v>
      </c>
      <c r="BB437">
        <v>999.9</v>
      </c>
      <c r="BC437">
        <v>9994.3129032258094</v>
      </c>
      <c r="BD437">
        <v>0</v>
      </c>
      <c r="BE437">
        <v>0.282605</v>
      </c>
      <c r="BF437">
        <v>1591816143.7</v>
      </c>
      <c r="BG437" t="s">
        <v>1214</v>
      </c>
      <c r="BH437">
        <v>72</v>
      </c>
      <c r="BI437">
        <v>-2.2080000000000002</v>
      </c>
      <c r="BJ437">
        <v>7.0999999999999994E-2</v>
      </c>
      <c r="BK437">
        <v>410</v>
      </c>
      <c r="BL437">
        <v>31</v>
      </c>
      <c r="BM437">
        <v>0.22</v>
      </c>
      <c r="BN437">
        <v>0.14000000000000001</v>
      </c>
      <c r="BO437">
        <v>4.6366180952381004</v>
      </c>
      <c r="BP437">
        <v>-0.164127639575356</v>
      </c>
      <c r="BQ437">
        <v>2.0955634909663901E-2</v>
      </c>
      <c r="BR437">
        <v>0</v>
      </c>
      <c r="BS437">
        <v>0.47731816666666699</v>
      </c>
      <c r="BT437">
        <v>1.1889101369418099E-2</v>
      </c>
      <c r="BU437">
        <v>1.38026919245877E-3</v>
      </c>
      <c r="BV437">
        <v>1</v>
      </c>
      <c r="BW437">
        <v>1</v>
      </c>
      <c r="BX437">
        <v>2</v>
      </c>
      <c r="BY437" t="s">
        <v>200</v>
      </c>
      <c r="BZ437">
        <v>100</v>
      </c>
      <c r="CA437">
        <v>100</v>
      </c>
      <c r="CB437">
        <v>-2.2080000000000002</v>
      </c>
      <c r="CC437">
        <v>7.0999999999999994E-2</v>
      </c>
      <c r="CD437">
        <v>2</v>
      </c>
      <c r="CE437">
        <v>1067.6199999999999</v>
      </c>
      <c r="CF437">
        <v>699.20500000000004</v>
      </c>
      <c r="CG437">
        <v>43.997799999999998</v>
      </c>
      <c r="CH437">
        <v>39.910699999999999</v>
      </c>
      <c r="CI437">
        <v>30.0002</v>
      </c>
      <c r="CJ437">
        <v>39.775799999999997</v>
      </c>
      <c r="CK437">
        <v>39.823300000000003</v>
      </c>
      <c r="CL437">
        <v>31.168800000000001</v>
      </c>
      <c r="CM437">
        <v>-30</v>
      </c>
      <c r="CN437">
        <v>-30</v>
      </c>
      <c r="CO437">
        <v>44</v>
      </c>
      <c r="CP437">
        <v>410</v>
      </c>
      <c r="CQ437">
        <v>20</v>
      </c>
      <c r="CR437">
        <v>97.349599999999995</v>
      </c>
      <c r="CS437">
        <v>104.425</v>
      </c>
    </row>
    <row r="438" spans="1:97" x14ac:dyDescent="0.25">
      <c r="A438">
        <v>422</v>
      </c>
      <c r="B438">
        <v>1591816176.2</v>
      </c>
      <c r="C438">
        <v>30741.5</v>
      </c>
      <c r="D438" t="s">
        <v>1215</v>
      </c>
      <c r="E438" t="s">
        <v>1216</v>
      </c>
      <c r="F438">
        <v>1591816167.84516</v>
      </c>
      <c r="G438">
        <f t="shared" si="174"/>
        <v>6.1613404153902846E-4</v>
      </c>
      <c r="H438">
        <f t="shared" si="175"/>
        <v>-6.004214162847874</v>
      </c>
      <c r="I438">
        <f t="shared" si="176"/>
        <v>414.60906451612902</v>
      </c>
      <c r="J438">
        <f t="shared" si="177"/>
        <v>997.61466374794065</v>
      </c>
      <c r="K438">
        <f t="shared" si="178"/>
        <v>101.52803865616796</v>
      </c>
      <c r="L438">
        <f t="shared" si="179"/>
        <v>42.195094618243154</v>
      </c>
      <c r="M438">
        <f t="shared" si="180"/>
        <v>1.5339730056831768E-2</v>
      </c>
      <c r="N438">
        <f t="shared" si="181"/>
        <v>2</v>
      </c>
      <c r="O438">
        <f t="shared" si="182"/>
        <v>1.5274666263355004E-2</v>
      </c>
      <c r="P438">
        <f t="shared" si="183"/>
        <v>9.5524890559535898E-3</v>
      </c>
      <c r="Q438">
        <f t="shared" si="184"/>
        <v>0</v>
      </c>
      <c r="R438">
        <f t="shared" si="185"/>
        <v>39.130844980050902</v>
      </c>
      <c r="S438">
        <f t="shared" si="186"/>
        <v>39.130844980050902</v>
      </c>
      <c r="T438">
        <f t="shared" si="187"/>
        <v>7.0762644680162454</v>
      </c>
      <c r="U438">
        <f t="shared" si="188"/>
        <v>44.371359383843988</v>
      </c>
      <c r="V438">
        <f t="shared" si="189"/>
        <v>3.1779490512740498</v>
      </c>
      <c r="W438">
        <f t="shared" si="190"/>
        <v>7.1621629253738162</v>
      </c>
      <c r="X438">
        <f t="shared" si="191"/>
        <v>3.8983154167421956</v>
      </c>
      <c r="Y438">
        <f t="shared" si="192"/>
        <v>-27.171511231871154</v>
      </c>
      <c r="Z438">
        <f t="shared" si="193"/>
        <v>24.221463774213095</v>
      </c>
      <c r="AA438">
        <f t="shared" si="194"/>
        <v>2.9468665736167496</v>
      </c>
      <c r="AB438">
        <f t="shared" si="195"/>
        <v>-3.1808840413098949E-3</v>
      </c>
      <c r="AC438">
        <v>0</v>
      </c>
      <c r="AD438">
        <v>0</v>
      </c>
      <c r="AE438">
        <v>2</v>
      </c>
      <c r="AF438">
        <v>16</v>
      </c>
      <c r="AG438">
        <v>2</v>
      </c>
      <c r="AH438">
        <f t="shared" si="196"/>
        <v>1</v>
      </c>
      <c r="AI438">
        <f t="shared" si="197"/>
        <v>0</v>
      </c>
      <c r="AJ438">
        <f t="shared" si="198"/>
        <v>51603.333196720458</v>
      </c>
      <c r="AK438">
        <f t="shared" si="199"/>
        <v>0</v>
      </c>
      <c r="AL438">
        <f t="shared" si="200"/>
        <v>0</v>
      </c>
      <c r="AM438">
        <f t="shared" si="201"/>
        <v>0.49</v>
      </c>
      <c r="AN438">
        <f t="shared" si="202"/>
        <v>0.39</v>
      </c>
      <c r="AO438">
        <v>8.0299999999999994</v>
      </c>
      <c r="AP438">
        <v>0.5</v>
      </c>
      <c r="AQ438" t="s">
        <v>192</v>
      </c>
      <c r="AR438">
        <v>1591816167.84516</v>
      </c>
      <c r="AS438">
        <v>414.60906451612902</v>
      </c>
      <c r="AT438">
        <v>409.99283870967702</v>
      </c>
      <c r="AU438">
        <v>31.226532258064498</v>
      </c>
      <c r="AV438">
        <v>30.747229032258101</v>
      </c>
      <c r="AW438">
        <v>1000.00606451613</v>
      </c>
      <c r="AX438">
        <v>101.610258064516</v>
      </c>
      <c r="AY438">
        <v>0.160538161290323</v>
      </c>
      <c r="AZ438">
        <v>39.355483870967703</v>
      </c>
      <c r="BA438">
        <v>999.9</v>
      </c>
      <c r="BB438">
        <v>999.9</v>
      </c>
      <c r="BC438">
        <v>9999.9967741935507</v>
      </c>
      <c r="BD438">
        <v>0</v>
      </c>
      <c r="BE438">
        <v>0.282605</v>
      </c>
      <c r="BF438">
        <v>1591816143.7</v>
      </c>
      <c r="BG438" t="s">
        <v>1214</v>
      </c>
      <c r="BH438">
        <v>72</v>
      </c>
      <c r="BI438">
        <v>-2.2080000000000002</v>
      </c>
      <c r="BJ438">
        <v>7.0999999999999994E-2</v>
      </c>
      <c r="BK438">
        <v>410</v>
      </c>
      <c r="BL438">
        <v>31</v>
      </c>
      <c r="BM438">
        <v>0.22</v>
      </c>
      <c r="BN438">
        <v>0.14000000000000001</v>
      </c>
      <c r="BO438">
        <v>4.6226988095238104</v>
      </c>
      <c r="BP438">
        <v>-0.123666704480994</v>
      </c>
      <c r="BQ438">
        <v>1.7003174661890798E-2</v>
      </c>
      <c r="BR438">
        <v>0</v>
      </c>
      <c r="BS438">
        <v>0.47869907142857099</v>
      </c>
      <c r="BT438">
        <v>1.7231994165789501E-2</v>
      </c>
      <c r="BU438">
        <v>1.8993868734141499E-3</v>
      </c>
      <c r="BV438">
        <v>1</v>
      </c>
      <c r="BW438">
        <v>1</v>
      </c>
      <c r="BX438">
        <v>2</v>
      </c>
      <c r="BY438" t="s">
        <v>200</v>
      </c>
      <c r="BZ438">
        <v>100</v>
      </c>
      <c r="CA438">
        <v>100</v>
      </c>
      <c r="CB438">
        <v>-2.2080000000000002</v>
      </c>
      <c r="CC438">
        <v>7.0999999999999994E-2</v>
      </c>
      <c r="CD438">
        <v>2</v>
      </c>
      <c r="CE438">
        <v>1067.77</v>
      </c>
      <c r="CF438">
        <v>699.09</v>
      </c>
      <c r="CG438">
        <v>43.994799999999998</v>
      </c>
      <c r="CH438">
        <v>39.9131</v>
      </c>
      <c r="CI438">
        <v>30.0002</v>
      </c>
      <c r="CJ438">
        <v>39.775799999999997</v>
      </c>
      <c r="CK438">
        <v>39.823300000000003</v>
      </c>
      <c r="CL438">
        <v>31.1677</v>
      </c>
      <c r="CM438">
        <v>-30</v>
      </c>
      <c r="CN438">
        <v>-30</v>
      </c>
      <c r="CO438">
        <v>44</v>
      </c>
      <c r="CP438">
        <v>410</v>
      </c>
      <c r="CQ438">
        <v>20</v>
      </c>
      <c r="CR438">
        <v>97.350099999999998</v>
      </c>
      <c r="CS438">
        <v>104.425</v>
      </c>
    </row>
    <row r="439" spans="1:97" x14ac:dyDescent="0.25">
      <c r="A439">
        <v>423</v>
      </c>
      <c r="B439">
        <v>1591816181.2</v>
      </c>
      <c r="C439">
        <v>30746.5</v>
      </c>
      <c r="D439" t="s">
        <v>1217</v>
      </c>
      <c r="E439" t="s">
        <v>1218</v>
      </c>
      <c r="F439">
        <v>1591816172.6354799</v>
      </c>
      <c r="G439">
        <f t="shared" si="174"/>
        <v>6.1806251674682855E-4</v>
      </c>
      <c r="H439">
        <f t="shared" si="175"/>
        <v>-5.9872460374379139</v>
      </c>
      <c r="I439">
        <f t="shared" si="176"/>
        <v>414.598096774194</v>
      </c>
      <c r="J439">
        <f t="shared" si="177"/>
        <v>993.98501416827128</v>
      </c>
      <c r="K439">
        <f t="shared" si="178"/>
        <v>101.15912305646253</v>
      </c>
      <c r="L439">
        <f t="shared" si="179"/>
        <v>42.194177269010396</v>
      </c>
      <c r="M439">
        <f t="shared" si="180"/>
        <v>1.5388028585506695E-2</v>
      </c>
      <c r="N439">
        <f t="shared" si="181"/>
        <v>2</v>
      </c>
      <c r="O439">
        <f t="shared" si="182"/>
        <v>1.5322555372430345E-2</v>
      </c>
      <c r="P439">
        <f t="shared" si="183"/>
        <v>9.5824563162574782E-3</v>
      </c>
      <c r="Q439">
        <f t="shared" si="184"/>
        <v>0</v>
      </c>
      <c r="R439">
        <f t="shared" si="185"/>
        <v>39.129522368823331</v>
      </c>
      <c r="S439">
        <f t="shared" si="186"/>
        <v>39.129522368823331</v>
      </c>
      <c r="T439">
        <f t="shared" si="187"/>
        <v>7.0757613791660736</v>
      </c>
      <c r="U439">
        <f t="shared" si="188"/>
        <v>44.365535039560569</v>
      </c>
      <c r="V439">
        <f t="shared" si="189"/>
        <v>3.1774262816320866</v>
      </c>
      <c r="W439">
        <f t="shared" si="190"/>
        <v>7.1619248563074649</v>
      </c>
      <c r="X439">
        <f t="shared" si="191"/>
        <v>3.898335097533987</v>
      </c>
      <c r="Y439">
        <f t="shared" si="192"/>
        <v>-27.256556988535138</v>
      </c>
      <c r="Z439">
        <f t="shared" si="193"/>
        <v>24.297291691086304</v>
      </c>
      <c r="AA439">
        <f t="shared" si="194"/>
        <v>2.9560644835288943</v>
      </c>
      <c r="AB439">
        <f t="shared" si="195"/>
        <v>-3.2008139199390939E-3</v>
      </c>
      <c r="AC439">
        <v>0</v>
      </c>
      <c r="AD439">
        <v>0</v>
      </c>
      <c r="AE439">
        <v>2</v>
      </c>
      <c r="AF439">
        <v>16</v>
      </c>
      <c r="AG439">
        <v>2</v>
      </c>
      <c r="AH439">
        <f t="shared" si="196"/>
        <v>1</v>
      </c>
      <c r="AI439">
        <f t="shared" si="197"/>
        <v>0</v>
      </c>
      <c r="AJ439">
        <f t="shared" si="198"/>
        <v>51608.047475041356</v>
      </c>
      <c r="AK439">
        <f t="shared" si="199"/>
        <v>0</v>
      </c>
      <c r="AL439">
        <f t="shared" si="200"/>
        <v>0</v>
      </c>
      <c r="AM439">
        <f t="shared" si="201"/>
        <v>0.49</v>
      </c>
      <c r="AN439">
        <f t="shared" si="202"/>
        <v>0.39</v>
      </c>
      <c r="AO439">
        <v>8.0299999999999994</v>
      </c>
      <c r="AP439">
        <v>0.5</v>
      </c>
      <c r="AQ439" t="s">
        <v>192</v>
      </c>
      <c r="AR439">
        <v>1591816172.6354799</v>
      </c>
      <c r="AS439">
        <v>414.598096774194</v>
      </c>
      <c r="AT439">
        <v>409.99612903225801</v>
      </c>
      <c r="AU439">
        <v>31.2212483870968</v>
      </c>
      <c r="AV439">
        <v>30.740441935483901</v>
      </c>
      <c r="AW439">
        <v>1000.00522580645</v>
      </c>
      <c r="AX439">
        <v>101.610709677419</v>
      </c>
      <c r="AY439">
        <v>0.160566161290323</v>
      </c>
      <c r="AZ439">
        <v>39.354864516128998</v>
      </c>
      <c r="BA439">
        <v>999.9</v>
      </c>
      <c r="BB439">
        <v>999.9</v>
      </c>
      <c r="BC439">
        <v>10000.882258064499</v>
      </c>
      <c r="BD439">
        <v>0</v>
      </c>
      <c r="BE439">
        <v>0.282605</v>
      </c>
      <c r="BF439">
        <v>1591816143.7</v>
      </c>
      <c r="BG439" t="s">
        <v>1214</v>
      </c>
      <c r="BH439">
        <v>72</v>
      </c>
      <c r="BI439">
        <v>-2.2080000000000002</v>
      </c>
      <c r="BJ439">
        <v>7.0999999999999994E-2</v>
      </c>
      <c r="BK439">
        <v>410</v>
      </c>
      <c r="BL439">
        <v>31</v>
      </c>
      <c r="BM439">
        <v>0.22</v>
      </c>
      <c r="BN439">
        <v>0.14000000000000001</v>
      </c>
      <c r="BO439">
        <v>4.6085166666666701</v>
      </c>
      <c r="BP439">
        <v>-0.179459752046041</v>
      </c>
      <c r="BQ439">
        <v>2.2249856892708999E-2</v>
      </c>
      <c r="BR439">
        <v>0</v>
      </c>
      <c r="BS439">
        <v>0.47997419047619</v>
      </c>
      <c r="BT439">
        <v>2.01532712097936E-2</v>
      </c>
      <c r="BU439">
        <v>2.15170527321156E-3</v>
      </c>
      <c r="BV439">
        <v>1</v>
      </c>
      <c r="BW439">
        <v>1</v>
      </c>
      <c r="BX439">
        <v>2</v>
      </c>
      <c r="BY439" t="s">
        <v>200</v>
      </c>
      <c r="BZ439">
        <v>100</v>
      </c>
      <c r="CA439">
        <v>100</v>
      </c>
      <c r="CB439">
        <v>-2.2080000000000002</v>
      </c>
      <c r="CC439">
        <v>7.0999999999999994E-2</v>
      </c>
      <c r="CD439">
        <v>2</v>
      </c>
      <c r="CE439">
        <v>1068.45</v>
      </c>
      <c r="CF439">
        <v>699.22799999999995</v>
      </c>
      <c r="CG439">
        <v>43.993499999999997</v>
      </c>
      <c r="CH439">
        <v>39.9131</v>
      </c>
      <c r="CI439">
        <v>30.0002</v>
      </c>
      <c r="CJ439">
        <v>39.775799999999997</v>
      </c>
      <c r="CK439">
        <v>39.823300000000003</v>
      </c>
      <c r="CL439">
        <v>31.1676</v>
      </c>
      <c r="CM439">
        <v>-30</v>
      </c>
      <c r="CN439">
        <v>-30</v>
      </c>
      <c r="CO439">
        <v>44</v>
      </c>
      <c r="CP439">
        <v>410</v>
      </c>
      <c r="CQ439">
        <v>20</v>
      </c>
      <c r="CR439">
        <v>97.352000000000004</v>
      </c>
      <c r="CS439">
        <v>104.425</v>
      </c>
    </row>
    <row r="440" spans="1:97" x14ac:dyDescent="0.25">
      <c r="A440">
        <v>424</v>
      </c>
      <c r="B440">
        <v>1591816186.2</v>
      </c>
      <c r="C440">
        <v>30751.5</v>
      </c>
      <c r="D440" t="s">
        <v>1219</v>
      </c>
      <c r="E440" t="s">
        <v>1220</v>
      </c>
      <c r="F440">
        <v>1591816177.5709701</v>
      </c>
      <c r="G440">
        <f t="shared" si="174"/>
        <v>6.1994349909459039E-4</v>
      </c>
      <c r="H440">
        <f t="shared" si="175"/>
        <v>-5.9643314645950962</v>
      </c>
      <c r="I440">
        <f t="shared" si="176"/>
        <v>414.58496774193497</v>
      </c>
      <c r="J440">
        <f t="shared" si="177"/>
        <v>989.97296972405502</v>
      </c>
      <c r="K440">
        <f t="shared" si="178"/>
        <v>100.75073131621622</v>
      </c>
      <c r="L440">
        <f t="shared" si="179"/>
        <v>42.192807248416841</v>
      </c>
      <c r="M440">
        <f t="shared" si="180"/>
        <v>1.5430963931560727E-2</v>
      </c>
      <c r="N440">
        <f t="shared" si="181"/>
        <v>2</v>
      </c>
      <c r="O440">
        <f t="shared" si="182"/>
        <v>1.5365125688626836E-2</v>
      </c>
      <c r="P440">
        <f t="shared" si="183"/>
        <v>9.6090953657911558E-3</v>
      </c>
      <c r="Q440">
        <f t="shared" si="184"/>
        <v>0</v>
      </c>
      <c r="R440">
        <f t="shared" si="185"/>
        <v>39.130849950804169</v>
      </c>
      <c r="S440">
        <f t="shared" si="186"/>
        <v>39.130849950804169</v>
      </c>
      <c r="T440">
        <f t="shared" si="187"/>
        <v>7.0762663588272989</v>
      </c>
      <c r="U440">
        <f t="shared" si="188"/>
        <v>44.353446771985638</v>
      </c>
      <c r="V440">
        <f t="shared" si="189"/>
        <v>3.1769037135883562</v>
      </c>
      <c r="W440">
        <f t="shared" si="190"/>
        <v>7.1626986058610909</v>
      </c>
      <c r="X440">
        <f t="shared" si="191"/>
        <v>3.8993626452389427</v>
      </c>
      <c r="Y440">
        <f t="shared" si="192"/>
        <v>-27.339508310071437</v>
      </c>
      <c r="Z440">
        <f t="shared" si="193"/>
        <v>24.371185769003471</v>
      </c>
      <c r="AA440">
        <f t="shared" si="194"/>
        <v>2.9651021918044225</v>
      </c>
      <c r="AB440">
        <f t="shared" si="195"/>
        <v>-3.2203492635431985E-3</v>
      </c>
      <c r="AC440">
        <v>0</v>
      </c>
      <c r="AD440">
        <v>0</v>
      </c>
      <c r="AE440">
        <v>2</v>
      </c>
      <c r="AF440">
        <v>16</v>
      </c>
      <c r="AG440">
        <v>2</v>
      </c>
      <c r="AH440">
        <f t="shared" si="196"/>
        <v>1</v>
      </c>
      <c r="AI440">
        <f t="shared" si="197"/>
        <v>0</v>
      </c>
      <c r="AJ440">
        <f t="shared" si="198"/>
        <v>51629.775583810828</v>
      </c>
      <c r="AK440">
        <f t="shared" si="199"/>
        <v>0</v>
      </c>
      <c r="AL440">
        <f t="shared" si="200"/>
        <v>0</v>
      </c>
      <c r="AM440">
        <f t="shared" si="201"/>
        <v>0.49</v>
      </c>
      <c r="AN440">
        <f t="shared" si="202"/>
        <v>0.39</v>
      </c>
      <c r="AO440">
        <v>8.0299999999999994</v>
      </c>
      <c r="AP440">
        <v>0.5</v>
      </c>
      <c r="AQ440" t="s">
        <v>192</v>
      </c>
      <c r="AR440">
        <v>1591816177.5709701</v>
      </c>
      <c r="AS440">
        <v>414.58496774193497</v>
      </c>
      <c r="AT440">
        <v>410.00203225806501</v>
      </c>
      <c r="AU440">
        <v>31.216138709677399</v>
      </c>
      <c r="AV440">
        <v>30.733867741935502</v>
      </c>
      <c r="AW440">
        <v>1000.00790322581</v>
      </c>
      <c r="AX440">
        <v>101.610548387097</v>
      </c>
      <c r="AY440">
        <v>0.160645774193548</v>
      </c>
      <c r="AZ440">
        <v>39.356877419354802</v>
      </c>
      <c r="BA440">
        <v>999.9</v>
      </c>
      <c r="BB440">
        <v>999.9</v>
      </c>
      <c r="BC440">
        <v>10005.356451612901</v>
      </c>
      <c r="BD440">
        <v>0</v>
      </c>
      <c r="BE440">
        <v>0.282605</v>
      </c>
      <c r="BF440">
        <v>1591816143.7</v>
      </c>
      <c r="BG440" t="s">
        <v>1214</v>
      </c>
      <c r="BH440">
        <v>72</v>
      </c>
      <c r="BI440">
        <v>-2.2080000000000002</v>
      </c>
      <c r="BJ440">
        <v>7.0999999999999994E-2</v>
      </c>
      <c r="BK440">
        <v>410</v>
      </c>
      <c r="BL440">
        <v>31</v>
      </c>
      <c r="BM440">
        <v>0.22</v>
      </c>
      <c r="BN440">
        <v>0.14000000000000001</v>
      </c>
      <c r="BO440">
        <v>4.59142214285714</v>
      </c>
      <c r="BP440">
        <v>-0.22905258893118299</v>
      </c>
      <c r="BQ440">
        <v>2.7496201342463798E-2</v>
      </c>
      <c r="BR440">
        <v>0</v>
      </c>
      <c r="BS440">
        <v>0.48136616666666698</v>
      </c>
      <c r="BT440">
        <v>1.6514211166025899E-2</v>
      </c>
      <c r="BU440">
        <v>1.86273278400397E-3</v>
      </c>
      <c r="BV440">
        <v>1</v>
      </c>
      <c r="BW440">
        <v>1</v>
      </c>
      <c r="BX440">
        <v>2</v>
      </c>
      <c r="BY440" t="s">
        <v>200</v>
      </c>
      <c r="BZ440">
        <v>100</v>
      </c>
      <c r="CA440">
        <v>100</v>
      </c>
      <c r="CB440">
        <v>-2.2080000000000002</v>
      </c>
      <c r="CC440">
        <v>7.0999999999999994E-2</v>
      </c>
      <c r="CD440">
        <v>2</v>
      </c>
      <c r="CE440">
        <v>1068.1600000000001</v>
      </c>
      <c r="CF440">
        <v>699.22799999999995</v>
      </c>
      <c r="CG440">
        <v>43.994199999999999</v>
      </c>
      <c r="CH440">
        <v>39.9131</v>
      </c>
      <c r="CI440">
        <v>30</v>
      </c>
      <c r="CJ440">
        <v>39.775799999999997</v>
      </c>
      <c r="CK440">
        <v>39.823300000000003</v>
      </c>
      <c r="CL440">
        <v>31.1663</v>
      </c>
      <c r="CM440">
        <v>-30</v>
      </c>
      <c r="CN440">
        <v>-30</v>
      </c>
      <c r="CO440">
        <v>44</v>
      </c>
      <c r="CP440">
        <v>410</v>
      </c>
      <c r="CQ440">
        <v>20</v>
      </c>
      <c r="CR440">
        <v>97.352599999999995</v>
      </c>
      <c r="CS440">
        <v>104.42400000000001</v>
      </c>
    </row>
    <row r="441" spans="1:97" x14ac:dyDescent="0.25">
      <c r="A441">
        <v>425</v>
      </c>
      <c r="B441">
        <v>1591816191.2</v>
      </c>
      <c r="C441">
        <v>30756.5</v>
      </c>
      <c r="D441" t="s">
        <v>1221</v>
      </c>
      <c r="E441" t="s">
        <v>1222</v>
      </c>
      <c r="F441">
        <v>1591816182.5709701</v>
      </c>
      <c r="G441">
        <f t="shared" si="174"/>
        <v>6.2105402798814642E-4</v>
      </c>
      <c r="H441">
        <f t="shared" si="175"/>
        <v>-5.9456920334000865</v>
      </c>
      <c r="I441">
        <f t="shared" si="176"/>
        <v>414.57722580645202</v>
      </c>
      <c r="J441">
        <f t="shared" si="177"/>
        <v>987.1108651815515</v>
      </c>
      <c r="K441">
        <f t="shared" si="178"/>
        <v>100.45967954172042</v>
      </c>
      <c r="L441">
        <f t="shared" si="179"/>
        <v>42.192115109736527</v>
      </c>
      <c r="M441">
        <f t="shared" si="180"/>
        <v>1.5456017891321181E-2</v>
      </c>
      <c r="N441">
        <f t="shared" si="181"/>
        <v>2</v>
      </c>
      <c r="O441">
        <f t="shared" si="182"/>
        <v>1.5389966176726291E-2</v>
      </c>
      <c r="P441">
        <f t="shared" si="183"/>
        <v>9.6246397363986685E-3</v>
      </c>
      <c r="Q441">
        <f t="shared" si="184"/>
        <v>0</v>
      </c>
      <c r="R441">
        <f t="shared" si="185"/>
        <v>39.13124847447461</v>
      </c>
      <c r="S441">
        <f t="shared" si="186"/>
        <v>39.13124847447461</v>
      </c>
      <c r="T441">
        <f t="shared" si="187"/>
        <v>7.0764179535668648</v>
      </c>
      <c r="U441">
        <f t="shared" si="188"/>
        <v>44.343917387087565</v>
      </c>
      <c r="V441">
        <f t="shared" si="189"/>
        <v>3.176358075871311</v>
      </c>
      <c r="W441">
        <f t="shared" si="190"/>
        <v>7.163007381923884</v>
      </c>
      <c r="X441">
        <f t="shared" si="191"/>
        <v>3.9000598776955537</v>
      </c>
      <c r="Y441">
        <f t="shared" si="192"/>
        <v>-27.388482634277256</v>
      </c>
      <c r="Z441">
        <f t="shared" si="193"/>
        <v>24.414822372121915</v>
      </c>
      <c r="AA441">
        <f t="shared" si="194"/>
        <v>2.9704283566647893</v>
      </c>
      <c r="AB441">
        <f t="shared" si="195"/>
        <v>-3.2319054905514122E-3</v>
      </c>
      <c r="AC441">
        <v>0</v>
      </c>
      <c r="AD441">
        <v>0</v>
      </c>
      <c r="AE441">
        <v>2</v>
      </c>
      <c r="AF441">
        <v>17</v>
      </c>
      <c r="AG441">
        <v>2</v>
      </c>
      <c r="AH441">
        <f t="shared" si="196"/>
        <v>1</v>
      </c>
      <c r="AI441">
        <f t="shared" si="197"/>
        <v>0</v>
      </c>
      <c r="AJ441">
        <f t="shared" si="198"/>
        <v>51612.420482784888</v>
      </c>
      <c r="AK441">
        <f t="shared" si="199"/>
        <v>0</v>
      </c>
      <c r="AL441">
        <f t="shared" si="200"/>
        <v>0</v>
      </c>
      <c r="AM441">
        <f t="shared" si="201"/>
        <v>0.49</v>
      </c>
      <c r="AN441">
        <f t="shared" si="202"/>
        <v>0.39</v>
      </c>
      <c r="AO441">
        <v>8.0299999999999994</v>
      </c>
      <c r="AP441">
        <v>0.5</v>
      </c>
      <c r="AQ441" t="s">
        <v>192</v>
      </c>
      <c r="AR441">
        <v>1591816182.5709701</v>
      </c>
      <c r="AS441">
        <v>414.57722580645202</v>
      </c>
      <c r="AT441">
        <v>410.00961290322601</v>
      </c>
      <c r="AU441">
        <v>31.2107064516129</v>
      </c>
      <c r="AV441">
        <v>30.727567741935498</v>
      </c>
      <c r="AW441">
        <v>1000.00558064516</v>
      </c>
      <c r="AX441">
        <v>101.610774193548</v>
      </c>
      <c r="AY441">
        <v>0.16065096774193599</v>
      </c>
      <c r="AZ441">
        <v>39.357680645161302</v>
      </c>
      <c r="BA441">
        <v>999.9</v>
      </c>
      <c r="BB441">
        <v>999.9</v>
      </c>
      <c r="BC441">
        <v>10001.853225806501</v>
      </c>
      <c r="BD441">
        <v>0</v>
      </c>
      <c r="BE441">
        <v>0.282605</v>
      </c>
      <c r="BF441">
        <v>1591816143.7</v>
      </c>
      <c r="BG441" t="s">
        <v>1214</v>
      </c>
      <c r="BH441">
        <v>72</v>
      </c>
      <c r="BI441">
        <v>-2.2080000000000002</v>
      </c>
      <c r="BJ441">
        <v>7.0999999999999994E-2</v>
      </c>
      <c r="BK441">
        <v>410</v>
      </c>
      <c r="BL441">
        <v>31</v>
      </c>
      <c r="BM441">
        <v>0.22</v>
      </c>
      <c r="BN441">
        <v>0.14000000000000001</v>
      </c>
      <c r="BO441">
        <v>4.5759328571428597</v>
      </c>
      <c r="BP441">
        <v>-0.17425446884368401</v>
      </c>
      <c r="BQ441">
        <v>2.2928063308418099E-2</v>
      </c>
      <c r="BR441">
        <v>0</v>
      </c>
      <c r="BS441">
        <v>0.48265392857142903</v>
      </c>
      <c r="BT441">
        <v>1.0681127947490701E-2</v>
      </c>
      <c r="BU441">
        <v>1.29244652450594E-3</v>
      </c>
      <c r="BV441">
        <v>1</v>
      </c>
      <c r="BW441">
        <v>1</v>
      </c>
      <c r="BX441">
        <v>2</v>
      </c>
      <c r="BY441" t="s">
        <v>200</v>
      </c>
      <c r="BZ441">
        <v>100</v>
      </c>
      <c r="CA441">
        <v>100</v>
      </c>
      <c r="CB441">
        <v>-2.2080000000000002</v>
      </c>
      <c r="CC441">
        <v>7.0999999999999994E-2</v>
      </c>
      <c r="CD441">
        <v>2</v>
      </c>
      <c r="CE441">
        <v>1067.18</v>
      </c>
      <c r="CF441">
        <v>699.20500000000004</v>
      </c>
      <c r="CG441">
        <v>43.994599999999998</v>
      </c>
      <c r="CH441">
        <v>39.9131</v>
      </c>
      <c r="CI441">
        <v>30.0002</v>
      </c>
      <c r="CJ441">
        <v>39.775799999999997</v>
      </c>
      <c r="CK441">
        <v>39.823300000000003</v>
      </c>
      <c r="CL441">
        <v>31.1677</v>
      </c>
      <c r="CM441">
        <v>-30</v>
      </c>
      <c r="CN441">
        <v>-30</v>
      </c>
      <c r="CO441">
        <v>44</v>
      </c>
      <c r="CP441">
        <v>410</v>
      </c>
      <c r="CQ441">
        <v>20</v>
      </c>
      <c r="CR441">
        <v>97.352099999999993</v>
      </c>
      <c r="CS441">
        <v>104.42400000000001</v>
      </c>
    </row>
    <row r="442" spans="1:97" x14ac:dyDescent="0.25">
      <c r="A442">
        <v>426</v>
      </c>
      <c r="B442">
        <v>1591816196.2</v>
      </c>
      <c r="C442">
        <v>30761.5</v>
      </c>
      <c r="D442" t="s">
        <v>1223</v>
      </c>
      <c r="E442" t="s">
        <v>1224</v>
      </c>
      <c r="F442">
        <v>1591816187.5709701</v>
      </c>
      <c r="G442">
        <f t="shared" si="174"/>
        <v>6.2180034051571961E-4</v>
      </c>
      <c r="H442">
        <f t="shared" si="175"/>
        <v>-5.9297565249016069</v>
      </c>
      <c r="I442">
        <f t="shared" si="176"/>
        <v>414.56164516129002</v>
      </c>
      <c r="J442">
        <f t="shared" si="177"/>
        <v>985.00041179412221</v>
      </c>
      <c r="K442">
        <f t="shared" si="178"/>
        <v>100.24510498944559</v>
      </c>
      <c r="L442">
        <f t="shared" si="179"/>
        <v>42.190617532936542</v>
      </c>
      <c r="M442">
        <f t="shared" si="180"/>
        <v>1.546835077519049E-2</v>
      </c>
      <c r="N442">
        <f t="shared" si="181"/>
        <v>2</v>
      </c>
      <c r="O442">
        <f t="shared" si="182"/>
        <v>1.540219385223957E-2</v>
      </c>
      <c r="P442">
        <f t="shared" si="183"/>
        <v>9.632291429878214E-3</v>
      </c>
      <c r="Q442">
        <f t="shared" si="184"/>
        <v>0</v>
      </c>
      <c r="R442">
        <f t="shared" si="185"/>
        <v>39.133931911133061</v>
      </c>
      <c r="S442">
        <f t="shared" si="186"/>
        <v>39.133931911133061</v>
      </c>
      <c r="T442">
        <f t="shared" si="187"/>
        <v>7.0774387815223108</v>
      </c>
      <c r="U442">
        <f t="shared" si="188"/>
        <v>44.328995779362529</v>
      </c>
      <c r="V442">
        <f t="shared" si="189"/>
        <v>3.1757928166985869</v>
      </c>
      <c r="W442">
        <f t="shared" si="190"/>
        <v>7.1641433803404251</v>
      </c>
      <c r="X442">
        <f t="shared" si="191"/>
        <v>3.9016459648237238</v>
      </c>
      <c r="Y442">
        <f t="shared" si="192"/>
        <v>-27.421395016743237</v>
      </c>
      <c r="Z442">
        <f t="shared" si="193"/>
        <v>24.44408602689558</v>
      </c>
      <c r="AA442">
        <f t="shared" si="194"/>
        <v>2.9740692727466342</v>
      </c>
      <c r="AB442">
        <f t="shared" si="195"/>
        <v>-3.2397171010210002E-3</v>
      </c>
      <c r="AC442">
        <v>0</v>
      </c>
      <c r="AD442">
        <v>0</v>
      </c>
      <c r="AE442">
        <v>2</v>
      </c>
      <c r="AF442">
        <v>15</v>
      </c>
      <c r="AG442">
        <v>1</v>
      </c>
      <c r="AH442">
        <f t="shared" si="196"/>
        <v>1</v>
      </c>
      <c r="AI442">
        <f t="shared" si="197"/>
        <v>0</v>
      </c>
      <c r="AJ442">
        <f t="shared" si="198"/>
        <v>51641.969985810254</v>
      </c>
      <c r="AK442">
        <f t="shared" si="199"/>
        <v>0</v>
      </c>
      <c r="AL442">
        <f t="shared" si="200"/>
        <v>0</v>
      </c>
      <c r="AM442">
        <f t="shared" si="201"/>
        <v>0.49</v>
      </c>
      <c r="AN442">
        <f t="shared" si="202"/>
        <v>0.39</v>
      </c>
      <c r="AO442">
        <v>8.0299999999999994</v>
      </c>
      <c r="AP442">
        <v>0.5</v>
      </c>
      <c r="AQ442" t="s">
        <v>192</v>
      </c>
      <c r="AR442">
        <v>1591816187.5709701</v>
      </c>
      <c r="AS442">
        <v>414.56164516129002</v>
      </c>
      <c r="AT442">
        <v>410.00706451612899</v>
      </c>
      <c r="AU442">
        <v>31.2050870967742</v>
      </c>
      <c r="AV442">
        <v>30.721364516129</v>
      </c>
      <c r="AW442">
        <v>1000.00458064516</v>
      </c>
      <c r="AX442">
        <v>101.610967741935</v>
      </c>
      <c r="AY442">
        <v>0.16066990322580599</v>
      </c>
      <c r="AZ442">
        <v>39.360635483871</v>
      </c>
      <c r="BA442">
        <v>999.9</v>
      </c>
      <c r="BB442">
        <v>999.9</v>
      </c>
      <c r="BC442">
        <v>10007.9032258065</v>
      </c>
      <c r="BD442">
        <v>0</v>
      </c>
      <c r="BE442">
        <v>0.282605</v>
      </c>
      <c r="BF442">
        <v>1591816143.7</v>
      </c>
      <c r="BG442" t="s">
        <v>1214</v>
      </c>
      <c r="BH442">
        <v>72</v>
      </c>
      <c r="BI442">
        <v>-2.2080000000000002</v>
      </c>
      <c r="BJ442">
        <v>7.0999999999999994E-2</v>
      </c>
      <c r="BK442">
        <v>410</v>
      </c>
      <c r="BL442">
        <v>31</v>
      </c>
      <c r="BM442">
        <v>0.22</v>
      </c>
      <c r="BN442">
        <v>0.14000000000000001</v>
      </c>
      <c r="BO442">
        <v>4.5604285714285702</v>
      </c>
      <c r="BP442">
        <v>-0.13819943278510999</v>
      </c>
      <c r="BQ442">
        <v>1.9477036976597702E-2</v>
      </c>
      <c r="BR442">
        <v>0</v>
      </c>
      <c r="BS442">
        <v>0.48343957142857102</v>
      </c>
      <c r="BT442">
        <v>8.1701320800586993E-3</v>
      </c>
      <c r="BU442">
        <v>1.0802402982859E-3</v>
      </c>
      <c r="BV442">
        <v>1</v>
      </c>
      <c r="BW442">
        <v>1</v>
      </c>
      <c r="BX442">
        <v>2</v>
      </c>
      <c r="BY442" t="s">
        <v>200</v>
      </c>
      <c r="BZ442">
        <v>100</v>
      </c>
      <c r="CA442">
        <v>100</v>
      </c>
      <c r="CB442">
        <v>-2.2080000000000002</v>
      </c>
      <c r="CC442">
        <v>7.0999999999999994E-2</v>
      </c>
      <c r="CD442">
        <v>2</v>
      </c>
      <c r="CE442">
        <v>1068.8599999999999</v>
      </c>
      <c r="CF442">
        <v>699.04499999999996</v>
      </c>
      <c r="CG442">
        <v>43.996400000000001</v>
      </c>
      <c r="CH442">
        <v>39.9131</v>
      </c>
      <c r="CI442">
        <v>30</v>
      </c>
      <c r="CJ442">
        <v>39.773299999999999</v>
      </c>
      <c r="CK442">
        <v>39.823300000000003</v>
      </c>
      <c r="CL442">
        <v>31.1678</v>
      </c>
      <c r="CM442">
        <v>-30</v>
      </c>
      <c r="CN442">
        <v>-30</v>
      </c>
      <c r="CO442">
        <v>44</v>
      </c>
      <c r="CP442">
        <v>410</v>
      </c>
      <c r="CQ442">
        <v>20</v>
      </c>
      <c r="CR442">
        <v>97.350800000000007</v>
      </c>
      <c r="CS442">
        <v>104.42400000000001</v>
      </c>
    </row>
    <row r="443" spans="1:97" x14ac:dyDescent="0.25">
      <c r="A443">
        <v>427</v>
      </c>
      <c r="B443">
        <v>1591816437.7</v>
      </c>
      <c r="C443">
        <v>31003</v>
      </c>
      <c r="D443" t="s">
        <v>1226</v>
      </c>
      <c r="E443" t="s">
        <v>1227</v>
      </c>
      <c r="F443">
        <v>1591816429.7</v>
      </c>
      <c r="G443">
        <f t="shared" si="174"/>
        <v>5.810731730152551E-4</v>
      </c>
      <c r="H443">
        <f t="shared" si="175"/>
        <v>-4.9914214077858849</v>
      </c>
      <c r="I443">
        <f t="shared" si="176"/>
        <v>415.33158064516101</v>
      </c>
      <c r="J443">
        <f t="shared" si="177"/>
        <v>935.32819176222586</v>
      </c>
      <c r="K443">
        <f t="shared" si="178"/>
        <v>95.188910548431977</v>
      </c>
      <c r="L443">
        <f t="shared" si="179"/>
        <v>42.2685438396595</v>
      </c>
      <c r="M443">
        <f t="shared" si="180"/>
        <v>1.4198654047747609E-2</v>
      </c>
      <c r="N443">
        <f t="shared" si="181"/>
        <v>2</v>
      </c>
      <c r="O443">
        <f t="shared" si="182"/>
        <v>1.4142891032307897E-2</v>
      </c>
      <c r="P443">
        <f t="shared" si="183"/>
        <v>8.8442986543658779E-3</v>
      </c>
      <c r="Q443">
        <f t="shared" si="184"/>
        <v>0</v>
      </c>
      <c r="R443">
        <f t="shared" si="185"/>
        <v>39.296581117337823</v>
      </c>
      <c r="S443">
        <f t="shared" si="186"/>
        <v>39.296581117337823</v>
      </c>
      <c r="T443">
        <f t="shared" si="187"/>
        <v>7.1395524271859969</v>
      </c>
      <c r="U443">
        <f t="shared" si="188"/>
        <v>43.898892335659824</v>
      </c>
      <c r="V443">
        <f t="shared" si="189"/>
        <v>3.1700061060766158</v>
      </c>
      <c r="W443">
        <f t="shared" si="190"/>
        <v>7.2211528296388598</v>
      </c>
      <c r="X443">
        <f t="shared" si="191"/>
        <v>3.9695463211093811</v>
      </c>
      <c r="Y443">
        <f t="shared" si="192"/>
        <v>-25.625326929972751</v>
      </c>
      <c r="Z443">
        <f t="shared" si="193"/>
        <v>22.839507023515559</v>
      </c>
      <c r="AA443">
        <f t="shared" si="194"/>
        <v>2.7829887907094291</v>
      </c>
      <c r="AB443">
        <f t="shared" si="195"/>
        <v>-2.831115747763846E-3</v>
      </c>
      <c r="AC443">
        <v>0</v>
      </c>
      <c r="AD443">
        <v>0</v>
      </c>
      <c r="AE443">
        <v>2</v>
      </c>
      <c r="AF443">
        <v>16</v>
      </c>
      <c r="AG443">
        <v>2</v>
      </c>
      <c r="AH443">
        <f t="shared" si="196"/>
        <v>1</v>
      </c>
      <c r="AI443">
        <f t="shared" si="197"/>
        <v>0</v>
      </c>
      <c r="AJ443">
        <f t="shared" si="198"/>
        <v>51547.498657553842</v>
      </c>
      <c r="AK443">
        <f t="shared" si="199"/>
        <v>0</v>
      </c>
      <c r="AL443">
        <f t="shared" si="200"/>
        <v>0</v>
      </c>
      <c r="AM443">
        <f t="shared" si="201"/>
        <v>0.49</v>
      </c>
      <c r="AN443">
        <f t="shared" si="202"/>
        <v>0.39</v>
      </c>
      <c r="AO443">
        <v>11.22</v>
      </c>
      <c r="AP443">
        <v>0.5</v>
      </c>
      <c r="AQ443" t="s">
        <v>192</v>
      </c>
      <c r="AR443">
        <v>1591816429.7</v>
      </c>
      <c r="AS443">
        <v>415.33158064516101</v>
      </c>
      <c r="AT443">
        <v>410.00200000000001</v>
      </c>
      <c r="AU443">
        <v>31.148545161290301</v>
      </c>
      <c r="AV443">
        <v>30.516890322580601</v>
      </c>
      <c r="AW443">
        <v>1000.00241935484</v>
      </c>
      <c r="AX443">
        <v>101.610483870968</v>
      </c>
      <c r="AY443">
        <v>0.16011535483871001</v>
      </c>
      <c r="AZ443">
        <v>39.508403225806397</v>
      </c>
      <c r="BA443">
        <v>999.9</v>
      </c>
      <c r="BB443">
        <v>999.9</v>
      </c>
      <c r="BC443">
        <v>9993.7919354838705</v>
      </c>
      <c r="BD443">
        <v>0</v>
      </c>
      <c r="BE443">
        <v>0.282605</v>
      </c>
      <c r="BF443">
        <v>1591816414.2</v>
      </c>
      <c r="BG443" t="s">
        <v>1228</v>
      </c>
      <c r="BH443">
        <v>73</v>
      </c>
      <c r="BI443">
        <v>-2.1920000000000002</v>
      </c>
      <c r="BJ443">
        <v>7.0000000000000007E-2</v>
      </c>
      <c r="BK443">
        <v>410</v>
      </c>
      <c r="BL443">
        <v>31</v>
      </c>
      <c r="BM443">
        <v>0.15</v>
      </c>
      <c r="BN443">
        <v>0.1</v>
      </c>
      <c r="BO443">
        <v>4.9958438095238096</v>
      </c>
      <c r="BP443">
        <v>5.0263710882439403</v>
      </c>
      <c r="BQ443">
        <v>0.92219055270835204</v>
      </c>
      <c r="BR443">
        <v>0</v>
      </c>
      <c r="BS443">
        <v>0.59076142857142899</v>
      </c>
      <c r="BT443">
        <v>0.62956080058360397</v>
      </c>
      <c r="BU443">
        <v>0.11124050160097</v>
      </c>
      <c r="BV443">
        <v>0</v>
      </c>
      <c r="BW443">
        <v>0</v>
      </c>
      <c r="BX443">
        <v>2</v>
      </c>
      <c r="BY443" t="s">
        <v>194</v>
      </c>
      <c r="BZ443">
        <v>100</v>
      </c>
      <c r="CA443">
        <v>100</v>
      </c>
      <c r="CB443">
        <v>-2.1920000000000002</v>
      </c>
      <c r="CC443">
        <v>7.0000000000000007E-2</v>
      </c>
      <c r="CD443">
        <v>2</v>
      </c>
      <c r="CE443">
        <v>1068.04</v>
      </c>
      <c r="CF443">
        <v>698.73</v>
      </c>
      <c r="CG443">
        <v>43.994199999999999</v>
      </c>
      <c r="CH443">
        <v>39.933500000000002</v>
      </c>
      <c r="CI443">
        <v>30.0002</v>
      </c>
      <c r="CJ443">
        <v>39.771799999999999</v>
      </c>
      <c r="CK443">
        <v>39.819400000000002</v>
      </c>
      <c r="CL443">
        <v>31.1678</v>
      </c>
      <c r="CM443">
        <v>-30</v>
      </c>
      <c r="CN443">
        <v>-30</v>
      </c>
      <c r="CO443">
        <v>44</v>
      </c>
      <c r="CP443">
        <v>410</v>
      </c>
      <c r="CQ443">
        <v>20</v>
      </c>
      <c r="CR443">
        <v>97.349599999999995</v>
      </c>
      <c r="CS443">
        <v>104.423</v>
      </c>
    </row>
    <row r="444" spans="1:97" x14ac:dyDescent="0.25">
      <c r="A444">
        <v>428</v>
      </c>
      <c r="B444">
        <v>1591816442.7</v>
      </c>
      <c r="C444">
        <v>31008</v>
      </c>
      <c r="D444" t="s">
        <v>1229</v>
      </c>
      <c r="E444" t="s">
        <v>1230</v>
      </c>
      <c r="F444">
        <v>1591816434.34516</v>
      </c>
      <c r="G444">
        <f t="shared" si="174"/>
        <v>5.8162836809343013E-4</v>
      </c>
      <c r="H444">
        <f t="shared" si="175"/>
        <v>-4.9737622191472664</v>
      </c>
      <c r="I444">
        <f t="shared" si="176"/>
        <v>415.31574193548403</v>
      </c>
      <c r="J444">
        <f t="shared" si="177"/>
        <v>932.92004977199292</v>
      </c>
      <c r="K444">
        <f t="shared" si="178"/>
        <v>94.943405488529848</v>
      </c>
      <c r="L444">
        <f t="shared" si="179"/>
        <v>42.266741830650332</v>
      </c>
      <c r="M444">
        <f t="shared" si="180"/>
        <v>1.4210570333291693E-2</v>
      </c>
      <c r="N444">
        <f t="shared" si="181"/>
        <v>2</v>
      </c>
      <c r="O444">
        <f t="shared" si="182"/>
        <v>1.4154713878592707E-2</v>
      </c>
      <c r="P444">
        <f t="shared" si="183"/>
        <v>8.8516962824939475E-3</v>
      </c>
      <c r="Q444">
        <f t="shared" si="184"/>
        <v>0</v>
      </c>
      <c r="R444">
        <f t="shared" si="185"/>
        <v>39.296446485652339</v>
      </c>
      <c r="S444">
        <f t="shared" si="186"/>
        <v>39.296446485652339</v>
      </c>
      <c r="T444">
        <f t="shared" si="187"/>
        <v>7.1395008182465434</v>
      </c>
      <c r="U444">
        <f t="shared" si="188"/>
        <v>43.891552479693487</v>
      </c>
      <c r="V444">
        <f t="shared" si="189"/>
        <v>3.1694875944493743</v>
      </c>
      <c r="W444">
        <f t="shared" si="190"/>
        <v>7.2211790547070391</v>
      </c>
      <c r="X444">
        <f t="shared" si="191"/>
        <v>3.970013223797169</v>
      </c>
      <c r="Y444">
        <f t="shared" si="192"/>
        <v>-25.649811032920269</v>
      </c>
      <c r="Z444">
        <f t="shared" si="193"/>
        <v>22.861327756824796</v>
      </c>
      <c r="AA444">
        <f t="shared" si="194"/>
        <v>2.7856467480963203</v>
      </c>
      <c r="AB444">
        <f t="shared" si="195"/>
        <v>-2.8365279991540149E-3</v>
      </c>
      <c r="AC444">
        <v>0</v>
      </c>
      <c r="AD444">
        <v>0</v>
      </c>
      <c r="AE444">
        <v>2</v>
      </c>
      <c r="AF444">
        <v>16</v>
      </c>
      <c r="AG444">
        <v>2</v>
      </c>
      <c r="AH444">
        <f t="shared" si="196"/>
        <v>1</v>
      </c>
      <c r="AI444">
        <f t="shared" si="197"/>
        <v>0</v>
      </c>
      <c r="AJ444">
        <f t="shared" si="198"/>
        <v>51572.187064892401</v>
      </c>
      <c r="AK444">
        <f t="shared" si="199"/>
        <v>0</v>
      </c>
      <c r="AL444">
        <f t="shared" si="200"/>
        <v>0</v>
      </c>
      <c r="AM444">
        <f t="shared" si="201"/>
        <v>0.49</v>
      </c>
      <c r="AN444">
        <f t="shared" si="202"/>
        <v>0.39</v>
      </c>
      <c r="AO444">
        <v>11.22</v>
      </c>
      <c r="AP444">
        <v>0.5</v>
      </c>
      <c r="AQ444" t="s">
        <v>192</v>
      </c>
      <c r="AR444">
        <v>1591816434.34516</v>
      </c>
      <c r="AS444">
        <v>415.31574193548403</v>
      </c>
      <c r="AT444">
        <v>410.00622580645199</v>
      </c>
      <c r="AU444">
        <v>31.1435903225806</v>
      </c>
      <c r="AV444">
        <v>30.5113290322581</v>
      </c>
      <c r="AW444">
        <v>1000.00290322581</v>
      </c>
      <c r="AX444">
        <v>101.61</v>
      </c>
      <c r="AY444">
        <v>0.16014151612903199</v>
      </c>
      <c r="AZ444">
        <v>39.5084709677419</v>
      </c>
      <c r="BA444">
        <v>999.9</v>
      </c>
      <c r="BB444">
        <v>999.9</v>
      </c>
      <c r="BC444">
        <v>9998.8338709677391</v>
      </c>
      <c r="BD444">
        <v>0</v>
      </c>
      <c r="BE444">
        <v>0.282605</v>
      </c>
      <c r="BF444">
        <v>1591816414.2</v>
      </c>
      <c r="BG444" t="s">
        <v>1228</v>
      </c>
      <c r="BH444">
        <v>73</v>
      </c>
      <c r="BI444">
        <v>-2.1920000000000002</v>
      </c>
      <c r="BJ444">
        <v>7.0000000000000007E-2</v>
      </c>
      <c r="BK444">
        <v>410</v>
      </c>
      <c r="BL444">
        <v>31</v>
      </c>
      <c r="BM444">
        <v>0.15</v>
      </c>
      <c r="BN444">
        <v>0.1</v>
      </c>
      <c r="BO444">
        <v>5.3194152380952398</v>
      </c>
      <c r="BP444">
        <v>-0.234801717851054</v>
      </c>
      <c r="BQ444">
        <v>2.8478948385321098E-2</v>
      </c>
      <c r="BR444">
        <v>0</v>
      </c>
      <c r="BS444">
        <v>0.63206773809523797</v>
      </c>
      <c r="BT444">
        <v>9.6311838586839397E-3</v>
      </c>
      <c r="BU444">
        <v>1.3258143240597799E-3</v>
      </c>
      <c r="BV444">
        <v>1</v>
      </c>
      <c r="BW444">
        <v>1</v>
      </c>
      <c r="BX444">
        <v>2</v>
      </c>
      <c r="BY444" t="s">
        <v>200</v>
      </c>
      <c r="BZ444">
        <v>100</v>
      </c>
      <c r="CA444">
        <v>100</v>
      </c>
      <c r="CB444">
        <v>-2.1920000000000002</v>
      </c>
      <c r="CC444">
        <v>7.0000000000000007E-2</v>
      </c>
      <c r="CD444">
        <v>2</v>
      </c>
      <c r="CE444">
        <v>1068.0999999999999</v>
      </c>
      <c r="CF444">
        <v>698.77599999999995</v>
      </c>
      <c r="CG444">
        <v>43.993299999999998</v>
      </c>
      <c r="CH444">
        <v>39.9328</v>
      </c>
      <c r="CI444">
        <v>30.000299999999999</v>
      </c>
      <c r="CJ444">
        <v>39.771799999999999</v>
      </c>
      <c r="CK444">
        <v>39.819400000000002</v>
      </c>
      <c r="CL444">
        <v>31.1675</v>
      </c>
      <c r="CM444">
        <v>-30</v>
      </c>
      <c r="CN444">
        <v>-30</v>
      </c>
      <c r="CO444">
        <v>44</v>
      </c>
      <c r="CP444">
        <v>410</v>
      </c>
      <c r="CQ444">
        <v>20</v>
      </c>
      <c r="CR444">
        <v>97.349900000000005</v>
      </c>
      <c r="CS444">
        <v>104.423</v>
      </c>
    </row>
    <row r="445" spans="1:97" x14ac:dyDescent="0.25">
      <c r="A445">
        <v>429</v>
      </c>
      <c r="B445">
        <v>1591816447.7</v>
      </c>
      <c r="C445">
        <v>31013</v>
      </c>
      <c r="D445" t="s">
        <v>1231</v>
      </c>
      <c r="E445" t="s">
        <v>1232</v>
      </c>
      <c r="F445">
        <v>1591816439.1354799</v>
      </c>
      <c r="G445">
        <f t="shared" si="174"/>
        <v>5.8182247474470195E-4</v>
      </c>
      <c r="H445">
        <f t="shared" si="175"/>
        <v>-4.9616883888747063</v>
      </c>
      <c r="I445">
        <f t="shared" si="176"/>
        <v>415.29729032258098</v>
      </c>
      <c r="J445">
        <f t="shared" si="177"/>
        <v>931.22223599751032</v>
      </c>
      <c r="K445">
        <f t="shared" si="178"/>
        <v>94.77079984813831</v>
      </c>
      <c r="L445">
        <f t="shared" si="179"/>
        <v>42.264944776018794</v>
      </c>
      <c r="M445">
        <f t="shared" si="180"/>
        <v>1.4220435949474758E-2</v>
      </c>
      <c r="N445">
        <f t="shared" si="181"/>
        <v>2</v>
      </c>
      <c r="O445">
        <f t="shared" si="182"/>
        <v>1.4164502076509978E-2</v>
      </c>
      <c r="P445">
        <f t="shared" si="183"/>
        <v>8.8578208238186545E-3</v>
      </c>
      <c r="Q445">
        <f t="shared" si="184"/>
        <v>0</v>
      </c>
      <c r="R445">
        <f t="shared" si="185"/>
        <v>39.291426244391801</v>
      </c>
      <c r="S445">
        <f t="shared" si="186"/>
        <v>39.291426244391801</v>
      </c>
      <c r="T445">
        <f t="shared" si="187"/>
        <v>7.1375766186120408</v>
      </c>
      <c r="U445">
        <f t="shared" si="188"/>
        <v>43.895387619339878</v>
      </c>
      <c r="V445">
        <f t="shared" si="189"/>
        <v>3.1689237374937891</v>
      </c>
      <c r="W445">
        <f t="shared" si="190"/>
        <v>7.2192635931926308</v>
      </c>
      <c r="X445">
        <f t="shared" si="191"/>
        <v>3.9686528811182518</v>
      </c>
      <c r="Y445">
        <f t="shared" si="192"/>
        <v>-25.658371136241357</v>
      </c>
      <c r="Z445">
        <f t="shared" si="193"/>
        <v>22.869075360186901</v>
      </c>
      <c r="AA445">
        <f t="shared" si="194"/>
        <v>2.7864574155007755</v>
      </c>
      <c r="AB445">
        <f t="shared" si="195"/>
        <v>-2.8383605536781431E-3</v>
      </c>
      <c r="AC445">
        <v>0</v>
      </c>
      <c r="AD445">
        <v>0</v>
      </c>
      <c r="AE445">
        <v>2</v>
      </c>
      <c r="AF445">
        <v>16</v>
      </c>
      <c r="AG445">
        <v>2</v>
      </c>
      <c r="AH445">
        <f t="shared" si="196"/>
        <v>1</v>
      </c>
      <c r="AI445">
        <f t="shared" si="197"/>
        <v>0</v>
      </c>
      <c r="AJ445">
        <f t="shared" si="198"/>
        <v>51595.742388361832</v>
      </c>
      <c r="AK445">
        <f t="shared" si="199"/>
        <v>0</v>
      </c>
      <c r="AL445">
        <f t="shared" si="200"/>
        <v>0</v>
      </c>
      <c r="AM445">
        <f t="shared" si="201"/>
        <v>0.49</v>
      </c>
      <c r="AN445">
        <f t="shared" si="202"/>
        <v>0.39</v>
      </c>
      <c r="AO445">
        <v>11.22</v>
      </c>
      <c r="AP445">
        <v>0.5</v>
      </c>
      <c r="AQ445" t="s">
        <v>192</v>
      </c>
      <c r="AR445">
        <v>1591816439.1354799</v>
      </c>
      <c r="AS445">
        <v>415.29729032258098</v>
      </c>
      <c r="AT445">
        <v>410.00138709677401</v>
      </c>
      <c r="AU445">
        <v>31.137990322580599</v>
      </c>
      <c r="AV445">
        <v>30.505512903225799</v>
      </c>
      <c r="AW445">
        <v>1000.00058064516</v>
      </c>
      <c r="AX445">
        <v>101.61016129032301</v>
      </c>
      <c r="AY445">
        <v>0.16017470967741901</v>
      </c>
      <c r="AZ445">
        <v>39.503522580645203</v>
      </c>
      <c r="BA445">
        <v>999.9</v>
      </c>
      <c r="BB445">
        <v>999.9</v>
      </c>
      <c r="BC445">
        <v>10003.413870967701</v>
      </c>
      <c r="BD445">
        <v>0</v>
      </c>
      <c r="BE445">
        <v>0.282605</v>
      </c>
      <c r="BF445">
        <v>1591816414.2</v>
      </c>
      <c r="BG445" t="s">
        <v>1228</v>
      </c>
      <c r="BH445">
        <v>73</v>
      </c>
      <c r="BI445">
        <v>-2.1920000000000002</v>
      </c>
      <c r="BJ445">
        <v>7.0000000000000007E-2</v>
      </c>
      <c r="BK445">
        <v>410</v>
      </c>
      <c r="BL445">
        <v>31</v>
      </c>
      <c r="BM445">
        <v>0.15</v>
      </c>
      <c r="BN445">
        <v>0.1</v>
      </c>
      <c r="BO445">
        <v>5.3049130952380903</v>
      </c>
      <c r="BP445">
        <v>-0.157931415606515</v>
      </c>
      <c r="BQ445">
        <v>2.2387139642479601E-2</v>
      </c>
      <c r="BR445">
        <v>0</v>
      </c>
      <c r="BS445">
        <v>0.63223688095238095</v>
      </c>
      <c r="BT445">
        <v>5.1156599951392599E-3</v>
      </c>
      <c r="BU445">
        <v>1.2562711301683E-3</v>
      </c>
      <c r="BV445">
        <v>1</v>
      </c>
      <c r="BW445">
        <v>1</v>
      </c>
      <c r="BX445">
        <v>2</v>
      </c>
      <c r="BY445" t="s">
        <v>200</v>
      </c>
      <c r="BZ445">
        <v>100</v>
      </c>
      <c r="CA445">
        <v>100</v>
      </c>
      <c r="CB445">
        <v>-2.1920000000000002</v>
      </c>
      <c r="CC445">
        <v>7.0000000000000007E-2</v>
      </c>
      <c r="CD445">
        <v>2</v>
      </c>
      <c r="CE445">
        <v>1068.3599999999999</v>
      </c>
      <c r="CF445">
        <v>699.02700000000004</v>
      </c>
      <c r="CG445">
        <v>43.993099999999998</v>
      </c>
      <c r="CH445">
        <v>39.9328</v>
      </c>
      <c r="CI445">
        <v>30</v>
      </c>
      <c r="CJ445">
        <v>39.771799999999999</v>
      </c>
      <c r="CK445">
        <v>39.819400000000002</v>
      </c>
      <c r="CL445">
        <v>31.168500000000002</v>
      </c>
      <c r="CM445">
        <v>-30</v>
      </c>
      <c r="CN445">
        <v>-30</v>
      </c>
      <c r="CO445">
        <v>44</v>
      </c>
      <c r="CP445">
        <v>410</v>
      </c>
      <c r="CQ445">
        <v>20</v>
      </c>
      <c r="CR445">
        <v>97.349500000000006</v>
      </c>
      <c r="CS445">
        <v>104.423</v>
      </c>
    </row>
    <row r="446" spans="1:97" x14ac:dyDescent="0.25">
      <c r="A446">
        <v>430</v>
      </c>
      <c r="B446">
        <v>1591816452.7</v>
      </c>
      <c r="C446">
        <v>31018</v>
      </c>
      <c r="D446" t="s">
        <v>1233</v>
      </c>
      <c r="E446" t="s">
        <v>1234</v>
      </c>
      <c r="F446">
        <v>1591816444.0709701</v>
      </c>
      <c r="G446">
        <f t="shared" si="174"/>
        <v>5.8243937601880433E-4</v>
      </c>
      <c r="H446">
        <f t="shared" si="175"/>
        <v>-4.9561253216543095</v>
      </c>
      <c r="I446">
        <f t="shared" si="176"/>
        <v>415.28590322580601</v>
      </c>
      <c r="J446">
        <f t="shared" si="177"/>
        <v>929.66741565476048</v>
      </c>
      <c r="K446">
        <f t="shared" si="178"/>
        <v>94.612651298656374</v>
      </c>
      <c r="L446">
        <f t="shared" si="179"/>
        <v>42.26382434139424</v>
      </c>
      <c r="M446">
        <f t="shared" si="180"/>
        <v>1.424595602583833E-2</v>
      </c>
      <c r="N446">
        <f t="shared" si="181"/>
        <v>2</v>
      </c>
      <c r="O446">
        <f t="shared" si="182"/>
        <v>1.4189821641991542E-2</v>
      </c>
      <c r="P446">
        <f t="shared" si="183"/>
        <v>8.8736634685585361E-3</v>
      </c>
      <c r="Q446">
        <f t="shared" si="184"/>
        <v>0</v>
      </c>
      <c r="R446">
        <f t="shared" si="185"/>
        <v>39.282693024089376</v>
      </c>
      <c r="S446">
        <f t="shared" si="186"/>
        <v>39.282693024089376</v>
      </c>
      <c r="T446">
        <f t="shared" si="187"/>
        <v>7.1342303491507391</v>
      </c>
      <c r="U446">
        <f t="shared" si="188"/>
        <v>43.907803618924127</v>
      </c>
      <c r="V446">
        <f t="shared" si="189"/>
        <v>3.1683747609084638</v>
      </c>
      <c r="W446">
        <f t="shared" si="190"/>
        <v>7.215971876905507</v>
      </c>
      <c r="X446">
        <f t="shared" si="191"/>
        <v>3.9658555882422752</v>
      </c>
      <c r="Y446">
        <f t="shared" si="192"/>
        <v>-25.685576482429273</v>
      </c>
      <c r="Z446">
        <f t="shared" si="193"/>
        <v>22.893526467365955</v>
      </c>
      <c r="AA446">
        <f t="shared" si="194"/>
        <v>2.789205738102813</v>
      </c>
      <c r="AB446">
        <f t="shared" si="195"/>
        <v>-2.8442769605057094E-3</v>
      </c>
      <c r="AC446">
        <v>0</v>
      </c>
      <c r="AD446">
        <v>0</v>
      </c>
      <c r="AE446">
        <v>2</v>
      </c>
      <c r="AF446">
        <v>16</v>
      </c>
      <c r="AG446">
        <v>2</v>
      </c>
      <c r="AH446">
        <f t="shared" si="196"/>
        <v>1</v>
      </c>
      <c r="AI446">
        <f t="shared" si="197"/>
        <v>0</v>
      </c>
      <c r="AJ446">
        <f t="shared" si="198"/>
        <v>51597.811966313369</v>
      </c>
      <c r="AK446">
        <f t="shared" si="199"/>
        <v>0</v>
      </c>
      <c r="AL446">
        <f t="shared" si="200"/>
        <v>0</v>
      </c>
      <c r="AM446">
        <f t="shared" si="201"/>
        <v>0.49</v>
      </c>
      <c r="AN446">
        <f t="shared" si="202"/>
        <v>0.39</v>
      </c>
      <c r="AO446">
        <v>11.22</v>
      </c>
      <c r="AP446">
        <v>0.5</v>
      </c>
      <c r="AQ446" t="s">
        <v>192</v>
      </c>
      <c r="AR446">
        <v>1591816444.0709701</v>
      </c>
      <c r="AS446">
        <v>415.28590322580601</v>
      </c>
      <c r="AT446">
        <v>409.99654838709699</v>
      </c>
      <c r="AU446">
        <v>31.1325677419355</v>
      </c>
      <c r="AV446">
        <v>30.4994193548387</v>
      </c>
      <c r="AW446">
        <v>1000.00561290323</v>
      </c>
      <c r="AX446">
        <v>101.610258064516</v>
      </c>
      <c r="AY446">
        <v>0.16017048387096799</v>
      </c>
      <c r="AZ446">
        <v>39.495016129032301</v>
      </c>
      <c r="BA446">
        <v>999.9</v>
      </c>
      <c r="BB446">
        <v>999.9</v>
      </c>
      <c r="BC446">
        <v>10003.5383870968</v>
      </c>
      <c r="BD446">
        <v>0</v>
      </c>
      <c r="BE446">
        <v>0.282605</v>
      </c>
      <c r="BF446">
        <v>1591816414.2</v>
      </c>
      <c r="BG446" t="s">
        <v>1228</v>
      </c>
      <c r="BH446">
        <v>73</v>
      </c>
      <c r="BI446">
        <v>-2.1920000000000002</v>
      </c>
      <c r="BJ446">
        <v>7.0000000000000007E-2</v>
      </c>
      <c r="BK446">
        <v>410</v>
      </c>
      <c r="BL446">
        <v>31</v>
      </c>
      <c r="BM446">
        <v>0.15</v>
      </c>
      <c r="BN446">
        <v>0.1</v>
      </c>
      <c r="BO446">
        <v>5.2925245238095204</v>
      </c>
      <c r="BP446">
        <v>-8.5632898468525898E-2</v>
      </c>
      <c r="BQ446">
        <v>1.4074482008971399E-2</v>
      </c>
      <c r="BR446">
        <v>1</v>
      </c>
      <c r="BS446">
        <v>0.632845285714286</v>
      </c>
      <c r="BT446">
        <v>3.5225411230862401E-3</v>
      </c>
      <c r="BU446">
        <v>1.11585750254519E-3</v>
      </c>
      <c r="BV446">
        <v>1</v>
      </c>
      <c r="BW446">
        <v>2</v>
      </c>
      <c r="BX446">
        <v>2</v>
      </c>
      <c r="BY446" t="s">
        <v>197</v>
      </c>
      <c r="BZ446">
        <v>100</v>
      </c>
      <c r="CA446">
        <v>100</v>
      </c>
      <c r="CB446">
        <v>-2.1920000000000002</v>
      </c>
      <c r="CC446">
        <v>7.0000000000000007E-2</v>
      </c>
      <c r="CD446">
        <v>2</v>
      </c>
      <c r="CE446">
        <v>1068.6600000000001</v>
      </c>
      <c r="CF446">
        <v>698.93600000000004</v>
      </c>
      <c r="CG446">
        <v>43.993000000000002</v>
      </c>
      <c r="CH446">
        <v>39.9328</v>
      </c>
      <c r="CI446">
        <v>30.0002</v>
      </c>
      <c r="CJ446">
        <v>39.771799999999999</v>
      </c>
      <c r="CK446">
        <v>39.819400000000002</v>
      </c>
      <c r="CL446">
        <v>31.1677</v>
      </c>
      <c r="CM446">
        <v>-30</v>
      </c>
      <c r="CN446">
        <v>-30</v>
      </c>
      <c r="CO446">
        <v>44</v>
      </c>
      <c r="CP446">
        <v>410</v>
      </c>
      <c r="CQ446">
        <v>20</v>
      </c>
      <c r="CR446">
        <v>97.350300000000004</v>
      </c>
      <c r="CS446">
        <v>104.423</v>
      </c>
    </row>
    <row r="447" spans="1:97" x14ac:dyDescent="0.25">
      <c r="A447">
        <v>431</v>
      </c>
      <c r="B447">
        <v>1591816457.7</v>
      </c>
      <c r="C447">
        <v>31023</v>
      </c>
      <c r="D447" t="s">
        <v>1235</v>
      </c>
      <c r="E447" t="s">
        <v>1236</v>
      </c>
      <c r="F447">
        <v>1591816449.0741899</v>
      </c>
      <c r="G447">
        <f t="shared" si="174"/>
        <v>5.8210755057442731E-4</v>
      </c>
      <c r="H447">
        <f t="shared" si="175"/>
        <v>-4.9502476213053201</v>
      </c>
      <c r="I447">
        <f t="shared" si="176"/>
        <v>415.280709677419</v>
      </c>
      <c r="J447">
        <f t="shared" si="177"/>
        <v>928.99607326677733</v>
      </c>
      <c r="K447">
        <f t="shared" si="178"/>
        <v>94.543881738919993</v>
      </c>
      <c r="L447">
        <f t="shared" si="179"/>
        <v>42.263096081916203</v>
      </c>
      <c r="M447">
        <f t="shared" si="180"/>
        <v>1.424737817075683E-2</v>
      </c>
      <c r="N447">
        <f t="shared" si="181"/>
        <v>2</v>
      </c>
      <c r="O447">
        <f t="shared" si="182"/>
        <v>1.4191232602629274E-2</v>
      </c>
      <c r="P447">
        <f t="shared" si="183"/>
        <v>8.8745463183046228E-3</v>
      </c>
      <c r="Q447">
        <f t="shared" si="184"/>
        <v>0</v>
      </c>
      <c r="R447">
        <f t="shared" si="185"/>
        <v>39.274334691524857</v>
      </c>
      <c r="S447">
        <f t="shared" si="186"/>
        <v>39.274334691524857</v>
      </c>
      <c r="T447">
        <f t="shared" si="187"/>
        <v>7.1310289978322121</v>
      </c>
      <c r="U447">
        <f t="shared" si="188"/>
        <v>43.919360976633975</v>
      </c>
      <c r="V447">
        <f t="shared" si="189"/>
        <v>3.1677685385893937</v>
      </c>
      <c r="W447">
        <f t="shared" si="190"/>
        <v>7.2126926898474526</v>
      </c>
      <c r="X447">
        <f t="shared" si="191"/>
        <v>3.9632604592428184</v>
      </c>
      <c r="Y447">
        <f t="shared" si="192"/>
        <v>-25.670942980332246</v>
      </c>
      <c r="Z447">
        <f t="shared" si="193"/>
        <v>22.880686053279543</v>
      </c>
      <c r="AA447">
        <f t="shared" si="194"/>
        <v>2.7874159932248315</v>
      </c>
      <c r="AB447">
        <f t="shared" si="195"/>
        <v>-2.8409338278727603E-3</v>
      </c>
      <c r="AC447">
        <v>0</v>
      </c>
      <c r="AD447">
        <v>0</v>
      </c>
      <c r="AE447">
        <v>2</v>
      </c>
      <c r="AF447">
        <v>16</v>
      </c>
      <c r="AG447">
        <v>2</v>
      </c>
      <c r="AH447">
        <f t="shared" si="196"/>
        <v>1</v>
      </c>
      <c r="AI447">
        <f t="shared" si="197"/>
        <v>0</v>
      </c>
      <c r="AJ447">
        <f t="shared" si="198"/>
        <v>51584.897375024921</v>
      </c>
      <c r="AK447">
        <f t="shared" si="199"/>
        <v>0</v>
      </c>
      <c r="AL447">
        <f t="shared" si="200"/>
        <v>0</v>
      </c>
      <c r="AM447">
        <f t="shared" si="201"/>
        <v>0.49</v>
      </c>
      <c r="AN447">
        <f t="shared" si="202"/>
        <v>0.39</v>
      </c>
      <c r="AO447">
        <v>11.22</v>
      </c>
      <c r="AP447">
        <v>0.5</v>
      </c>
      <c r="AQ447" t="s">
        <v>192</v>
      </c>
      <c r="AR447">
        <v>1591816449.0741899</v>
      </c>
      <c r="AS447">
        <v>415.280709677419</v>
      </c>
      <c r="AT447">
        <v>409.99777419354803</v>
      </c>
      <c r="AU447">
        <v>31.1267580645161</v>
      </c>
      <c r="AV447">
        <v>30.493964516129001</v>
      </c>
      <c r="AW447">
        <v>1000.00232258065</v>
      </c>
      <c r="AX447">
        <v>101.60977419354801</v>
      </c>
      <c r="AY447">
        <v>0.160173451612903</v>
      </c>
      <c r="AZ447">
        <v>39.486538709677397</v>
      </c>
      <c r="BA447">
        <v>999.9</v>
      </c>
      <c r="BB447">
        <v>999.9</v>
      </c>
      <c r="BC447">
        <v>10000.694516129</v>
      </c>
      <c r="BD447">
        <v>0</v>
      </c>
      <c r="BE447">
        <v>0.282605</v>
      </c>
      <c r="BF447">
        <v>1591816414.2</v>
      </c>
      <c r="BG447" t="s">
        <v>1228</v>
      </c>
      <c r="BH447">
        <v>73</v>
      </c>
      <c r="BI447">
        <v>-2.1920000000000002</v>
      </c>
      <c r="BJ447">
        <v>7.0000000000000007E-2</v>
      </c>
      <c r="BK447">
        <v>410</v>
      </c>
      <c r="BL447">
        <v>31</v>
      </c>
      <c r="BM447">
        <v>0.15</v>
      </c>
      <c r="BN447">
        <v>0.1</v>
      </c>
      <c r="BO447">
        <v>5.2844090476190502</v>
      </c>
      <c r="BP447">
        <v>-7.4725869577184106E-2</v>
      </c>
      <c r="BQ447">
        <v>1.2272791200654999E-2</v>
      </c>
      <c r="BR447">
        <v>1</v>
      </c>
      <c r="BS447">
        <v>0.63299388095238096</v>
      </c>
      <c r="BT447">
        <v>-2.1624781389422399E-3</v>
      </c>
      <c r="BU447">
        <v>7.8299231287295198E-4</v>
      </c>
      <c r="BV447">
        <v>1</v>
      </c>
      <c r="BW447">
        <v>2</v>
      </c>
      <c r="BX447">
        <v>2</v>
      </c>
      <c r="BY447" t="s">
        <v>197</v>
      </c>
      <c r="BZ447">
        <v>100</v>
      </c>
      <c r="CA447">
        <v>100</v>
      </c>
      <c r="CB447">
        <v>-2.1920000000000002</v>
      </c>
      <c r="CC447">
        <v>7.0000000000000007E-2</v>
      </c>
      <c r="CD447">
        <v>2</v>
      </c>
      <c r="CE447">
        <v>1068.27</v>
      </c>
      <c r="CF447">
        <v>698.98199999999997</v>
      </c>
      <c r="CG447">
        <v>43.9938</v>
      </c>
      <c r="CH447">
        <v>39.9328</v>
      </c>
      <c r="CI447">
        <v>30</v>
      </c>
      <c r="CJ447">
        <v>39.7712</v>
      </c>
      <c r="CK447">
        <v>39.819400000000002</v>
      </c>
      <c r="CL447">
        <v>31.169</v>
      </c>
      <c r="CM447">
        <v>-30</v>
      </c>
      <c r="CN447">
        <v>-30</v>
      </c>
      <c r="CO447">
        <v>44</v>
      </c>
      <c r="CP447">
        <v>410</v>
      </c>
      <c r="CQ447">
        <v>20</v>
      </c>
      <c r="CR447">
        <v>97.3506</v>
      </c>
      <c r="CS447">
        <v>104.422</v>
      </c>
    </row>
    <row r="448" spans="1:97" x14ac:dyDescent="0.25">
      <c r="A448">
        <v>432</v>
      </c>
      <c r="B448">
        <v>1591816462.7</v>
      </c>
      <c r="C448">
        <v>31028</v>
      </c>
      <c r="D448" t="s">
        <v>1237</v>
      </c>
      <c r="E448" t="s">
        <v>1238</v>
      </c>
      <c r="F448">
        <v>1591816454.0741899</v>
      </c>
      <c r="G448">
        <f t="shared" si="174"/>
        <v>5.8212280621138359E-4</v>
      </c>
      <c r="H448">
        <f t="shared" si="175"/>
        <v>-4.9459384018489905</v>
      </c>
      <c r="I448">
        <f t="shared" si="176"/>
        <v>415.27051612903199</v>
      </c>
      <c r="J448">
        <f t="shared" si="177"/>
        <v>928.28947201345204</v>
      </c>
      <c r="K448">
        <f t="shared" si="178"/>
        <v>94.472344318400019</v>
      </c>
      <c r="L448">
        <f t="shared" si="179"/>
        <v>42.262225704153074</v>
      </c>
      <c r="M448">
        <f t="shared" si="180"/>
        <v>1.4253876198715909E-2</v>
      </c>
      <c r="N448">
        <f t="shared" si="181"/>
        <v>2</v>
      </c>
      <c r="O448">
        <f t="shared" si="182"/>
        <v>1.4197679513546257E-2</v>
      </c>
      <c r="P448">
        <f t="shared" si="183"/>
        <v>8.8785802050748344E-3</v>
      </c>
      <c r="Q448">
        <f t="shared" si="184"/>
        <v>0</v>
      </c>
      <c r="R448">
        <f t="shared" si="185"/>
        <v>39.268579470161164</v>
      </c>
      <c r="S448">
        <f t="shared" si="186"/>
        <v>39.268579470161164</v>
      </c>
      <c r="T448">
        <f t="shared" si="187"/>
        <v>7.1288253965472492</v>
      </c>
      <c r="U448">
        <f t="shared" si="188"/>
        <v>43.924837589196763</v>
      </c>
      <c r="V448">
        <f t="shared" si="189"/>
        <v>3.1671871783356584</v>
      </c>
      <c r="W448">
        <f t="shared" si="190"/>
        <v>7.2104698666310441</v>
      </c>
      <c r="X448">
        <f t="shared" si="191"/>
        <v>3.9616382182115908</v>
      </c>
      <c r="Y448">
        <f t="shared" si="192"/>
        <v>-25.671615753922016</v>
      </c>
      <c r="Z448">
        <f t="shared" si="193"/>
        <v>22.881422951273574</v>
      </c>
      <c r="AA448">
        <f t="shared" si="194"/>
        <v>2.7873517904196095</v>
      </c>
      <c r="AB448">
        <f t="shared" si="195"/>
        <v>-2.8410122288313744E-3</v>
      </c>
      <c r="AC448">
        <v>0</v>
      </c>
      <c r="AD448">
        <v>0</v>
      </c>
      <c r="AE448">
        <v>2</v>
      </c>
      <c r="AF448">
        <v>15</v>
      </c>
      <c r="AG448">
        <v>2</v>
      </c>
      <c r="AH448">
        <f t="shared" si="196"/>
        <v>1</v>
      </c>
      <c r="AI448">
        <f t="shared" si="197"/>
        <v>0</v>
      </c>
      <c r="AJ448">
        <f t="shared" si="198"/>
        <v>51589.118567058184</v>
      </c>
      <c r="AK448">
        <f t="shared" si="199"/>
        <v>0</v>
      </c>
      <c r="AL448">
        <f t="shared" si="200"/>
        <v>0</v>
      </c>
      <c r="AM448">
        <f t="shared" si="201"/>
        <v>0.49</v>
      </c>
      <c r="AN448">
        <f t="shared" si="202"/>
        <v>0.39</v>
      </c>
      <c r="AO448">
        <v>11.22</v>
      </c>
      <c r="AP448">
        <v>0.5</v>
      </c>
      <c r="AQ448" t="s">
        <v>192</v>
      </c>
      <c r="AR448">
        <v>1591816454.0741899</v>
      </c>
      <c r="AS448">
        <v>415.27051612903199</v>
      </c>
      <c r="AT448">
        <v>409.99245161290298</v>
      </c>
      <c r="AU448">
        <v>31.1209225806452</v>
      </c>
      <c r="AV448">
        <v>30.488112903225801</v>
      </c>
      <c r="AW448">
        <v>1000.00906451613</v>
      </c>
      <c r="AX448">
        <v>101.610193548387</v>
      </c>
      <c r="AY448">
        <v>0.160156290322581</v>
      </c>
      <c r="AZ448">
        <v>39.480790322580603</v>
      </c>
      <c r="BA448">
        <v>999.9</v>
      </c>
      <c r="BB448">
        <v>999.9</v>
      </c>
      <c r="BC448">
        <v>10001.3129032258</v>
      </c>
      <c r="BD448">
        <v>0</v>
      </c>
      <c r="BE448">
        <v>0.282605</v>
      </c>
      <c r="BF448">
        <v>1591816414.2</v>
      </c>
      <c r="BG448" t="s">
        <v>1228</v>
      </c>
      <c r="BH448">
        <v>73</v>
      </c>
      <c r="BI448">
        <v>-2.1920000000000002</v>
      </c>
      <c r="BJ448">
        <v>7.0000000000000007E-2</v>
      </c>
      <c r="BK448">
        <v>410</v>
      </c>
      <c r="BL448">
        <v>31</v>
      </c>
      <c r="BM448">
        <v>0.15</v>
      </c>
      <c r="BN448">
        <v>0.1</v>
      </c>
      <c r="BO448">
        <v>5.2796509523809503</v>
      </c>
      <c r="BP448">
        <v>-8.5045964510645403E-2</v>
      </c>
      <c r="BQ448">
        <v>1.4163787966824401E-2</v>
      </c>
      <c r="BR448">
        <v>1</v>
      </c>
      <c r="BS448">
        <v>0.63273890476190497</v>
      </c>
      <c r="BT448">
        <v>1.4349407818896299E-4</v>
      </c>
      <c r="BU448">
        <v>7.1711441637147195E-4</v>
      </c>
      <c r="BV448">
        <v>1</v>
      </c>
      <c r="BW448">
        <v>2</v>
      </c>
      <c r="BX448">
        <v>2</v>
      </c>
      <c r="BY448" t="s">
        <v>197</v>
      </c>
      <c r="BZ448">
        <v>100</v>
      </c>
      <c r="CA448">
        <v>100</v>
      </c>
      <c r="CB448">
        <v>-2.1920000000000002</v>
      </c>
      <c r="CC448">
        <v>7.0000000000000007E-2</v>
      </c>
      <c r="CD448">
        <v>2</v>
      </c>
      <c r="CE448">
        <v>1068.8399999999999</v>
      </c>
      <c r="CF448">
        <v>699.07299999999998</v>
      </c>
      <c r="CG448">
        <v>43.994700000000002</v>
      </c>
      <c r="CH448">
        <v>39.929099999999998</v>
      </c>
      <c r="CI448">
        <v>30.0001</v>
      </c>
      <c r="CJ448">
        <v>39.767899999999997</v>
      </c>
      <c r="CK448">
        <v>39.819400000000002</v>
      </c>
      <c r="CL448">
        <v>31.167300000000001</v>
      </c>
      <c r="CM448">
        <v>-30</v>
      </c>
      <c r="CN448">
        <v>-30</v>
      </c>
      <c r="CO448">
        <v>44</v>
      </c>
      <c r="CP448">
        <v>410</v>
      </c>
      <c r="CQ448">
        <v>20</v>
      </c>
      <c r="CR448">
        <v>97.349699999999999</v>
      </c>
      <c r="CS448">
        <v>104.423</v>
      </c>
    </row>
    <row r="449" spans="1:97" x14ac:dyDescent="0.25">
      <c r="A449">
        <v>433</v>
      </c>
      <c r="B449">
        <v>1591816720.2</v>
      </c>
      <c r="C449">
        <v>31285.5</v>
      </c>
      <c r="D449" t="s">
        <v>1240</v>
      </c>
      <c r="E449" t="s">
        <v>1241</v>
      </c>
      <c r="F449">
        <v>1591816712.2096801</v>
      </c>
      <c r="G449">
        <f t="shared" si="174"/>
        <v>3.5597736780089689E-4</v>
      </c>
      <c r="H449">
        <f t="shared" si="175"/>
        <v>-3.8333524928190386</v>
      </c>
      <c r="I449">
        <f t="shared" si="176"/>
        <v>413.260032258065</v>
      </c>
      <c r="J449">
        <f t="shared" si="177"/>
        <v>1090.6119972582674</v>
      </c>
      <c r="K449">
        <f t="shared" si="178"/>
        <v>111.00903644693888</v>
      </c>
      <c r="L449">
        <f t="shared" si="179"/>
        <v>42.064087043171313</v>
      </c>
      <c r="M449">
        <f t="shared" si="180"/>
        <v>8.43953936270651E-3</v>
      </c>
      <c r="N449">
        <f t="shared" si="181"/>
        <v>2</v>
      </c>
      <c r="O449">
        <f t="shared" si="182"/>
        <v>8.4198043714474452E-3</v>
      </c>
      <c r="P449">
        <f t="shared" si="183"/>
        <v>5.2641469631370527E-3</v>
      </c>
      <c r="Q449">
        <f t="shared" si="184"/>
        <v>0</v>
      </c>
      <c r="R449">
        <f t="shared" si="185"/>
        <v>39.450768998391062</v>
      </c>
      <c r="S449">
        <f t="shared" si="186"/>
        <v>39.450768998391062</v>
      </c>
      <c r="T449">
        <f t="shared" si="187"/>
        <v>7.1988706763424775</v>
      </c>
      <c r="U449">
        <f t="shared" si="188"/>
        <v>42.950026657314517</v>
      </c>
      <c r="V449">
        <f t="shared" si="189"/>
        <v>3.1134992234132719</v>
      </c>
      <c r="W449">
        <f t="shared" si="190"/>
        <v>7.2491205843827657</v>
      </c>
      <c r="X449">
        <f t="shared" si="191"/>
        <v>4.0853714529292056</v>
      </c>
      <c r="Y449">
        <f t="shared" si="192"/>
        <v>-15.698601920019552</v>
      </c>
      <c r="Z449">
        <f t="shared" si="193"/>
        <v>13.990898072319069</v>
      </c>
      <c r="AA449">
        <f t="shared" si="194"/>
        <v>1.7066408021838757</v>
      </c>
      <c r="AB449">
        <f t="shared" si="195"/>
        <v>-1.0630455166076302E-3</v>
      </c>
      <c r="AC449">
        <v>0</v>
      </c>
      <c r="AD449">
        <v>0</v>
      </c>
      <c r="AE449">
        <v>2</v>
      </c>
      <c r="AF449">
        <v>16</v>
      </c>
      <c r="AG449">
        <v>2</v>
      </c>
      <c r="AH449">
        <f t="shared" si="196"/>
        <v>1</v>
      </c>
      <c r="AI449">
        <f t="shared" si="197"/>
        <v>0</v>
      </c>
      <c r="AJ449">
        <f t="shared" si="198"/>
        <v>51537.8338878746</v>
      </c>
      <c r="AK449">
        <f t="shared" si="199"/>
        <v>0</v>
      </c>
      <c r="AL449">
        <f t="shared" si="200"/>
        <v>0</v>
      </c>
      <c r="AM449">
        <f t="shared" si="201"/>
        <v>0.49</v>
      </c>
      <c r="AN449">
        <f t="shared" si="202"/>
        <v>0.39</v>
      </c>
      <c r="AO449">
        <v>8.85</v>
      </c>
      <c r="AP449">
        <v>0.5</v>
      </c>
      <c r="AQ449" t="s">
        <v>192</v>
      </c>
      <c r="AR449">
        <v>1591816712.2096801</v>
      </c>
      <c r="AS449">
        <v>413.260032258065</v>
      </c>
      <c r="AT449">
        <v>409.99770967741898</v>
      </c>
      <c r="AU449">
        <v>30.588677419354799</v>
      </c>
      <c r="AV449">
        <v>30.283274193548401</v>
      </c>
      <c r="AW449">
        <v>1000.00029032258</v>
      </c>
      <c r="AX449">
        <v>101.626096774194</v>
      </c>
      <c r="AY449">
        <v>0.159906612903226</v>
      </c>
      <c r="AZ449">
        <v>39.580525806451597</v>
      </c>
      <c r="BA449">
        <v>999.9</v>
      </c>
      <c r="BB449">
        <v>999.9</v>
      </c>
      <c r="BC449">
        <v>9992.6419354838708</v>
      </c>
      <c r="BD449">
        <v>0</v>
      </c>
      <c r="BE449">
        <v>0.282605</v>
      </c>
      <c r="BF449">
        <v>1591816697.2</v>
      </c>
      <c r="BG449" t="s">
        <v>1242</v>
      </c>
      <c r="BH449">
        <v>74</v>
      </c>
      <c r="BI449">
        <v>-2.1930000000000001</v>
      </c>
      <c r="BJ449">
        <v>7.2999999999999995E-2</v>
      </c>
      <c r="BK449">
        <v>410</v>
      </c>
      <c r="BL449">
        <v>30</v>
      </c>
      <c r="BM449">
        <v>0.24</v>
      </c>
      <c r="BN449">
        <v>0.11</v>
      </c>
      <c r="BO449">
        <v>3.0008778571428598</v>
      </c>
      <c r="BP449">
        <v>3.91945228730299</v>
      </c>
      <c r="BQ449">
        <v>0.68963061643201995</v>
      </c>
      <c r="BR449">
        <v>0</v>
      </c>
      <c r="BS449">
        <v>0.27983239285714301</v>
      </c>
      <c r="BT449">
        <v>0.385038361874395</v>
      </c>
      <c r="BU449">
        <v>6.4747525505327599E-2</v>
      </c>
      <c r="BV449">
        <v>0</v>
      </c>
      <c r="BW449">
        <v>0</v>
      </c>
      <c r="BX449">
        <v>2</v>
      </c>
      <c r="BY449" t="s">
        <v>194</v>
      </c>
      <c r="BZ449">
        <v>100</v>
      </c>
      <c r="CA449">
        <v>100</v>
      </c>
      <c r="CB449">
        <v>-2.1930000000000001</v>
      </c>
      <c r="CC449">
        <v>7.2999999999999995E-2</v>
      </c>
      <c r="CD449">
        <v>2</v>
      </c>
      <c r="CE449">
        <v>1068.17</v>
      </c>
      <c r="CF449">
        <v>699.07799999999997</v>
      </c>
      <c r="CG449">
        <v>43.9953</v>
      </c>
      <c r="CH449">
        <v>39.908000000000001</v>
      </c>
      <c r="CI449">
        <v>30</v>
      </c>
      <c r="CJ449">
        <v>39.755099999999999</v>
      </c>
      <c r="CK449">
        <v>39.8018</v>
      </c>
      <c r="CL449">
        <v>31.165099999999999</v>
      </c>
      <c r="CM449">
        <v>-30</v>
      </c>
      <c r="CN449">
        <v>-30</v>
      </c>
      <c r="CO449">
        <v>44</v>
      </c>
      <c r="CP449">
        <v>410</v>
      </c>
      <c r="CQ449">
        <v>20</v>
      </c>
      <c r="CR449">
        <v>97.355999999999995</v>
      </c>
      <c r="CS449">
        <v>104.423</v>
      </c>
    </row>
    <row r="450" spans="1:97" x14ac:dyDescent="0.25">
      <c r="A450">
        <v>434</v>
      </c>
      <c r="B450">
        <v>1591816725.2</v>
      </c>
      <c r="C450">
        <v>31290.5</v>
      </c>
      <c r="D450" t="s">
        <v>1243</v>
      </c>
      <c r="E450" t="s">
        <v>1244</v>
      </c>
      <c r="F450">
        <v>1591816716.8516099</v>
      </c>
      <c r="G450">
        <f t="shared" si="174"/>
        <v>3.5658836654032676E-4</v>
      </c>
      <c r="H450">
        <f t="shared" si="175"/>
        <v>-3.8181818910783512</v>
      </c>
      <c r="I450">
        <f t="shared" si="176"/>
        <v>413.24480645161299</v>
      </c>
      <c r="J450">
        <f t="shared" si="177"/>
        <v>1086.5052197172931</v>
      </c>
      <c r="K450">
        <f t="shared" si="178"/>
        <v>110.5914531438043</v>
      </c>
      <c r="L450">
        <f t="shared" si="179"/>
        <v>42.062700500882499</v>
      </c>
      <c r="M450">
        <f t="shared" si="180"/>
        <v>8.455390920715674E-3</v>
      </c>
      <c r="N450">
        <f t="shared" si="181"/>
        <v>2</v>
      </c>
      <c r="O450">
        <f t="shared" si="182"/>
        <v>8.435581819312447E-3</v>
      </c>
      <c r="P450">
        <f t="shared" si="183"/>
        <v>5.2740145047737389E-3</v>
      </c>
      <c r="Q450">
        <f t="shared" si="184"/>
        <v>0</v>
      </c>
      <c r="R450">
        <f t="shared" si="185"/>
        <v>39.447881406395901</v>
      </c>
      <c r="S450">
        <f t="shared" si="186"/>
        <v>39.447881406395901</v>
      </c>
      <c r="T450">
        <f t="shared" si="187"/>
        <v>7.1977558650763935</v>
      </c>
      <c r="U450">
        <f t="shared" si="188"/>
        <v>42.948928366375192</v>
      </c>
      <c r="V450">
        <f t="shared" si="189"/>
        <v>3.1129751214615964</v>
      </c>
      <c r="W450">
        <f t="shared" si="190"/>
        <v>7.2480856679505692</v>
      </c>
      <c r="X450">
        <f t="shared" si="191"/>
        <v>4.0847807436147967</v>
      </c>
      <c r="Y450">
        <f t="shared" si="192"/>
        <v>-15.72554696442841</v>
      </c>
      <c r="Z450">
        <f t="shared" si="193"/>
        <v>14.014951004512636</v>
      </c>
      <c r="AA450">
        <f t="shared" si="194"/>
        <v>1.7095292748115549</v>
      </c>
      <c r="AB450">
        <f t="shared" si="195"/>
        <v>-1.0666851042202552E-3</v>
      </c>
      <c r="AC450">
        <v>0</v>
      </c>
      <c r="AD450">
        <v>0</v>
      </c>
      <c r="AE450">
        <v>2</v>
      </c>
      <c r="AF450">
        <v>17</v>
      </c>
      <c r="AG450">
        <v>2</v>
      </c>
      <c r="AH450">
        <f t="shared" si="196"/>
        <v>1</v>
      </c>
      <c r="AI450">
        <f t="shared" si="197"/>
        <v>0</v>
      </c>
      <c r="AJ450">
        <f t="shared" si="198"/>
        <v>51557.077204624409</v>
      </c>
      <c r="AK450">
        <f t="shared" si="199"/>
        <v>0</v>
      </c>
      <c r="AL450">
        <f t="shared" si="200"/>
        <v>0</v>
      </c>
      <c r="AM450">
        <f t="shared" si="201"/>
        <v>0.49</v>
      </c>
      <c r="AN450">
        <f t="shared" si="202"/>
        <v>0.39</v>
      </c>
      <c r="AO450">
        <v>8.85</v>
      </c>
      <c r="AP450">
        <v>0.5</v>
      </c>
      <c r="AQ450" t="s">
        <v>192</v>
      </c>
      <c r="AR450">
        <v>1591816716.8516099</v>
      </c>
      <c r="AS450">
        <v>413.24480645161299</v>
      </c>
      <c r="AT450">
        <v>409.99612903225801</v>
      </c>
      <c r="AU450">
        <v>30.5834096774194</v>
      </c>
      <c r="AV450">
        <v>30.277480645161301</v>
      </c>
      <c r="AW450">
        <v>1000.0004516129</v>
      </c>
      <c r="AX450">
        <v>101.626387096774</v>
      </c>
      <c r="AY450">
        <v>0.16001129032258099</v>
      </c>
      <c r="AZ450">
        <v>39.577861290322602</v>
      </c>
      <c r="BA450">
        <v>999.9</v>
      </c>
      <c r="BB450">
        <v>999.9</v>
      </c>
      <c r="BC450">
        <v>9996.4129032258097</v>
      </c>
      <c r="BD450">
        <v>0</v>
      </c>
      <c r="BE450">
        <v>0.282605</v>
      </c>
      <c r="BF450">
        <v>1591816697.2</v>
      </c>
      <c r="BG450" t="s">
        <v>1242</v>
      </c>
      <c r="BH450">
        <v>74</v>
      </c>
      <c r="BI450">
        <v>-2.1930000000000001</v>
      </c>
      <c r="BJ450">
        <v>7.2999999999999995E-2</v>
      </c>
      <c r="BK450">
        <v>410</v>
      </c>
      <c r="BL450">
        <v>30</v>
      </c>
      <c r="BM450">
        <v>0.24</v>
      </c>
      <c r="BN450">
        <v>0.11</v>
      </c>
      <c r="BO450">
        <v>3.2588021428571401</v>
      </c>
      <c r="BP450">
        <v>-0.20236151357492799</v>
      </c>
      <c r="BQ450">
        <v>2.4692430258579801E-2</v>
      </c>
      <c r="BR450">
        <v>0</v>
      </c>
      <c r="BS450">
        <v>0.30581104761904798</v>
      </c>
      <c r="BT450">
        <v>5.7284038974304702E-3</v>
      </c>
      <c r="BU450">
        <v>8.89745280627604E-4</v>
      </c>
      <c r="BV450">
        <v>1</v>
      </c>
      <c r="BW450">
        <v>1</v>
      </c>
      <c r="BX450">
        <v>2</v>
      </c>
      <c r="BY450" t="s">
        <v>200</v>
      </c>
      <c r="BZ450">
        <v>100</v>
      </c>
      <c r="CA450">
        <v>100</v>
      </c>
      <c r="CB450">
        <v>-2.1930000000000001</v>
      </c>
      <c r="CC450">
        <v>7.2999999999999995E-2</v>
      </c>
      <c r="CD450">
        <v>2</v>
      </c>
      <c r="CE450">
        <v>1067.5899999999999</v>
      </c>
      <c r="CF450">
        <v>699.21699999999998</v>
      </c>
      <c r="CG450">
        <v>43.994100000000003</v>
      </c>
      <c r="CH450">
        <v>39.905299999999997</v>
      </c>
      <c r="CI450">
        <v>30.0001</v>
      </c>
      <c r="CJ450">
        <v>39.752299999999998</v>
      </c>
      <c r="CK450">
        <v>39.799900000000001</v>
      </c>
      <c r="CL450">
        <v>31.165099999999999</v>
      </c>
      <c r="CM450">
        <v>-30</v>
      </c>
      <c r="CN450">
        <v>-30</v>
      </c>
      <c r="CO450">
        <v>44</v>
      </c>
      <c r="CP450">
        <v>410</v>
      </c>
      <c r="CQ450">
        <v>20</v>
      </c>
      <c r="CR450">
        <v>97.355599999999995</v>
      </c>
      <c r="CS450">
        <v>104.423</v>
      </c>
    </row>
    <row r="451" spans="1:97" x14ac:dyDescent="0.25">
      <c r="A451">
        <v>435</v>
      </c>
      <c r="B451">
        <v>1591816730.2</v>
      </c>
      <c r="C451">
        <v>31295.5</v>
      </c>
      <c r="D451" t="s">
        <v>1245</v>
      </c>
      <c r="E451" t="s">
        <v>1246</v>
      </c>
      <c r="F451">
        <v>1591816721.63871</v>
      </c>
      <c r="G451">
        <f t="shared" si="174"/>
        <v>3.5736322850626022E-4</v>
      </c>
      <c r="H451">
        <f t="shared" si="175"/>
        <v>-3.8003332820619264</v>
      </c>
      <c r="I451">
        <f t="shared" si="176"/>
        <v>413.23348387096797</v>
      </c>
      <c r="J451">
        <f t="shared" si="177"/>
        <v>1081.7625853547329</v>
      </c>
      <c r="K451">
        <f t="shared" si="178"/>
        <v>110.10905582059252</v>
      </c>
      <c r="L451">
        <f t="shared" si="179"/>
        <v>42.061677264947811</v>
      </c>
      <c r="M451">
        <f t="shared" si="180"/>
        <v>8.4731074305836786E-3</v>
      </c>
      <c r="N451">
        <f t="shared" si="181"/>
        <v>2</v>
      </c>
      <c r="O451">
        <f t="shared" si="182"/>
        <v>8.4532153359563548E-3</v>
      </c>
      <c r="P451">
        <f t="shared" si="183"/>
        <v>5.2850428848479928E-3</v>
      </c>
      <c r="Q451">
        <f t="shared" si="184"/>
        <v>0</v>
      </c>
      <c r="R451">
        <f t="shared" si="185"/>
        <v>39.447415065794949</v>
      </c>
      <c r="S451">
        <f t="shared" si="186"/>
        <v>39.447415065794949</v>
      </c>
      <c r="T451">
        <f t="shared" si="187"/>
        <v>7.1975758392220426</v>
      </c>
      <c r="U451">
        <f t="shared" si="188"/>
        <v>42.941827589136423</v>
      </c>
      <c r="V451">
        <f t="shared" si="189"/>
        <v>3.1124297854149385</v>
      </c>
      <c r="W451">
        <f t="shared" si="190"/>
        <v>7.2480142559240592</v>
      </c>
      <c r="X451">
        <f t="shared" si="191"/>
        <v>4.0851460538071045</v>
      </c>
      <c r="Y451">
        <f t="shared" si="192"/>
        <v>-15.759718377126076</v>
      </c>
      <c r="Z451">
        <f t="shared" si="193"/>
        <v>14.045408010237262</v>
      </c>
      <c r="AA451">
        <f t="shared" si="194"/>
        <v>1.7132390424562303</v>
      </c>
      <c r="AB451">
        <f t="shared" si="195"/>
        <v>-1.0713244325835092E-3</v>
      </c>
      <c r="AC451">
        <v>0</v>
      </c>
      <c r="AD451">
        <v>0</v>
      </c>
      <c r="AE451">
        <v>2</v>
      </c>
      <c r="AF451">
        <v>17</v>
      </c>
      <c r="AG451">
        <v>2</v>
      </c>
      <c r="AH451">
        <f t="shared" si="196"/>
        <v>1</v>
      </c>
      <c r="AI451">
        <f t="shared" si="197"/>
        <v>0</v>
      </c>
      <c r="AJ451">
        <f t="shared" si="198"/>
        <v>51572.183173078847</v>
      </c>
      <c r="AK451">
        <f t="shared" si="199"/>
        <v>0</v>
      </c>
      <c r="AL451">
        <f t="shared" si="200"/>
        <v>0</v>
      </c>
      <c r="AM451">
        <f t="shared" si="201"/>
        <v>0.49</v>
      </c>
      <c r="AN451">
        <f t="shared" si="202"/>
        <v>0.39</v>
      </c>
      <c r="AO451">
        <v>8.85</v>
      </c>
      <c r="AP451">
        <v>0.5</v>
      </c>
      <c r="AQ451" t="s">
        <v>192</v>
      </c>
      <c r="AR451">
        <v>1591816721.63871</v>
      </c>
      <c r="AS451">
        <v>413.23348387096797</v>
      </c>
      <c r="AT451">
        <v>410.00090322580598</v>
      </c>
      <c r="AU451">
        <v>30.5779580645161</v>
      </c>
      <c r="AV451">
        <v>30.271364516129001</v>
      </c>
      <c r="AW451">
        <v>1000.0069354838701</v>
      </c>
      <c r="AX451">
        <v>101.62664516129</v>
      </c>
      <c r="AY451">
        <v>0.16006600000000001</v>
      </c>
      <c r="AZ451">
        <v>39.577677419354799</v>
      </c>
      <c r="BA451">
        <v>999.9</v>
      </c>
      <c r="BB451">
        <v>999.9</v>
      </c>
      <c r="BC451">
        <v>9999.4338709677395</v>
      </c>
      <c r="BD451">
        <v>0</v>
      </c>
      <c r="BE451">
        <v>0.282605</v>
      </c>
      <c r="BF451">
        <v>1591816697.2</v>
      </c>
      <c r="BG451" t="s">
        <v>1242</v>
      </c>
      <c r="BH451">
        <v>74</v>
      </c>
      <c r="BI451">
        <v>-2.1930000000000001</v>
      </c>
      <c r="BJ451">
        <v>7.2999999999999995E-2</v>
      </c>
      <c r="BK451">
        <v>410</v>
      </c>
      <c r="BL451">
        <v>30</v>
      </c>
      <c r="BM451">
        <v>0.24</v>
      </c>
      <c r="BN451">
        <v>0.11</v>
      </c>
      <c r="BO451">
        <v>3.2395295238095199</v>
      </c>
      <c r="BP451">
        <v>-0.20846468449337399</v>
      </c>
      <c r="BQ451">
        <v>2.4684389220756699E-2</v>
      </c>
      <c r="BR451">
        <v>0</v>
      </c>
      <c r="BS451">
        <v>0.30626940476190501</v>
      </c>
      <c r="BT451">
        <v>1.00489368713798E-2</v>
      </c>
      <c r="BU451">
        <v>1.16736957178101E-3</v>
      </c>
      <c r="BV451">
        <v>1</v>
      </c>
      <c r="BW451">
        <v>1</v>
      </c>
      <c r="BX451">
        <v>2</v>
      </c>
      <c r="BY451" t="s">
        <v>200</v>
      </c>
      <c r="BZ451">
        <v>100</v>
      </c>
      <c r="CA451">
        <v>100</v>
      </c>
      <c r="CB451">
        <v>-2.1930000000000001</v>
      </c>
      <c r="CC451">
        <v>7.2999999999999995E-2</v>
      </c>
      <c r="CD451">
        <v>2</v>
      </c>
      <c r="CE451">
        <v>1067.47</v>
      </c>
      <c r="CF451">
        <v>699.35400000000004</v>
      </c>
      <c r="CG451">
        <v>43.994399999999999</v>
      </c>
      <c r="CH451">
        <v>39.905299999999997</v>
      </c>
      <c r="CI451">
        <v>30.0001</v>
      </c>
      <c r="CJ451">
        <v>39.752299999999998</v>
      </c>
      <c r="CK451">
        <v>39.799900000000001</v>
      </c>
      <c r="CL451">
        <v>31.164100000000001</v>
      </c>
      <c r="CM451">
        <v>-30</v>
      </c>
      <c r="CN451">
        <v>-30</v>
      </c>
      <c r="CO451">
        <v>44</v>
      </c>
      <c r="CP451">
        <v>410</v>
      </c>
      <c r="CQ451">
        <v>20</v>
      </c>
      <c r="CR451">
        <v>97.355199999999996</v>
      </c>
      <c r="CS451">
        <v>104.42400000000001</v>
      </c>
    </row>
    <row r="452" spans="1:97" x14ac:dyDescent="0.25">
      <c r="A452">
        <v>436</v>
      </c>
      <c r="B452">
        <v>1591816735.2</v>
      </c>
      <c r="C452">
        <v>31300.5</v>
      </c>
      <c r="D452" t="s">
        <v>1247</v>
      </c>
      <c r="E452" t="s">
        <v>1248</v>
      </c>
      <c r="F452">
        <v>1591816726.5709701</v>
      </c>
      <c r="G452">
        <f t="shared" si="174"/>
        <v>3.570402415313394E-4</v>
      </c>
      <c r="H452">
        <f t="shared" si="175"/>
        <v>-3.7809018015735432</v>
      </c>
      <c r="I452">
        <f t="shared" si="176"/>
        <v>413.21838709677399</v>
      </c>
      <c r="J452">
        <f t="shared" si="177"/>
        <v>1078.7193354495662</v>
      </c>
      <c r="K452">
        <f t="shared" si="178"/>
        <v>109.79980901454896</v>
      </c>
      <c r="L452">
        <f t="shared" si="179"/>
        <v>42.060338119012989</v>
      </c>
      <c r="M452">
        <f t="shared" si="180"/>
        <v>8.4667343707590745E-3</v>
      </c>
      <c r="N452">
        <f t="shared" si="181"/>
        <v>2</v>
      </c>
      <c r="O452">
        <f t="shared" si="182"/>
        <v>8.4468721507436062E-3</v>
      </c>
      <c r="P452">
        <f t="shared" si="183"/>
        <v>5.281075718778074E-3</v>
      </c>
      <c r="Q452">
        <f t="shared" si="184"/>
        <v>0</v>
      </c>
      <c r="R452">
        <f t="shared" si="185"/>
        <v>39.444296874191494</v>
      </c>
      <c r="S452">
        <f t="shared" si="186"/>
        <v>39.444296874191494</v>
      </c>
      <c r="T452">
        <f t="shared" si="187"/>
        <v>7.19637219466909</v>
      </c>
      <c r="U452">
        <f t="shared" si="188"/>
        <v>42.940503621482243</v>
      </c>
      <c r="V452">
        <f t="shared" si="189"/>
        <v>3.1117942760651753</v>
      </c>
      <c r="W452">
        <f t="shared" si="190"/>
        <v>7.2467577546258894</v>
      </c>
      <c r="X452">
        <f t="shared" si="191"/>
        <v>4.0845779186039142</v>
      </c>
      <c r="Y452">
        <f t="shared" si="192"/>
        <v>-15.745474651532067</v>
      </c>
      <c r="Z452">
        <f t="shared" si="193"/>
        <v>14.03276108879205</v>
      </c>
      <c r="AA452">
        <f t="shared" si="194"/>
        <v>1.7116441886202749</v>
      </c>
      <c r="AB452">
        <f t="shared" si="195"/>
        <v>-1.0693741197425055E-3</v>
      </c>
      <c r="AC452">
        <v>0</v>
      </c>
      <c r="AD452">
        <v>0</v>
      </c>
      <c r="AE452">
        <v>2</v>
      </c>
      <c r="AF452">
        <v>16</v>
      </c>
      <c r="AG452">
        <v>2</v>
      </c>
      <c r="AH452">
        <f t="shared" si="196"/>
        <v>1</v>
      </c>
      <c r="AI452">
        <f t="shared" si="197"/>
        <v>0</v>
      </c>
      <c r="AJ452">
        <f t="shared" si="198"/>
        <v>51595.061534449895</v>
      </c>
      <c r="AK452">
        <f t="shared" si="199"/>
        <v>0</v>
      </c>
      <c r="AL452">
        <f t="shared" si="200"/>
        <v>0</v>
      </c>
      <c r="AM452">
        <f t="shared" si="201"/>
        <v>0.49</v>
      </c>
      <c r="AN452">
        <f t="shared" si="202"/>
        <v>0.39</v>
      </c>
      <c r="AO452">
        <v>8.85</v>
      </c>
      <c r="AP452">
        <v>0.5</v>
      </c>
      <c r="AQ452" t="s">
        <v>192</v>
      </c>
      <c r="AR452">
        <v>1591816726.5709701</v>
      </c>
      <c r="AS452">
        <v>413.21838709677399</v>
      </c>
      <c r="AT452">
        <v>410.00287096774201</v>
      </c>
      <c r="AU452">
        <v>30.571570967741899</v>
      </c>
      <c r="AV452">
        <v>30.265251612903199</v>
      </c>
      <c r="AW452">
        <v>1000.00403225806</v>
      </c>
      <c r="AX452">
        <v>101.627064516129</v>
      </c>
      <c r="AY452">
        <v>0.16012461290322599</v>
      </c>
      <c r="AZ452">
        <v>39.574441935483897</v>
      </c>
      <c r="BA452">
        <v>999.9</v>
      </c>
      <c r="BB452">
        <v>999.9</v>
      </c>
      <c r="BC452">
        <v>10003.908064516099</v>
      </c>
      <c r="BD452">
        <v>0</v>
      </c>
      <c r="BE452">
        <v>0.282605</v>
      </c>
      <c r="BF452">
        <v>1591816697.2</v>
      </c>
      <c r="BG452" t="s">
        <v>1242</v>
      </c>
      <c r="BH452">
        <v>74</v>
      </c>
      <c r="BI452">
        <v>-2.1930000000000001</v>
      </c>
      <c r="BJ452">
        <v>7.2999999999999995E-2</v>
      </c>
      <c r="BK452">
        <v>410</v>
      </c>
      <c r="BL452">
        <v>30</v>
      </c>
      <c r="BM452">
        <v>0.24</v>
      </c>
      <c r="BN452">
        <v>0.11</v>
      </c>
      <c r="BO452">
        <v>3.2258392857142901</v>
      </c>
      <c r="BP452">
        <v>-0.20601271878997399</v>
      </c>
      <c r="BQ452">
        <v>2.43766011335282E-2</v>
      </c>
      <c r="BR452">
        <v>0</v>
      </c>
      <c r="BS452">
        <v>0.30620469047618998</v>
      </c>
      <c r="BT452">
        <v>-1.2526250317590299E-3</v>
      </c>
      <c r="BU452">
        <v>1.30524807873912E-3</v>
      </c>
      <c r="BV452">
        <v>1</v>
      </c>
      <c r="BW452">
        <v>1</v>
      </c>
      <c r="BX452">
        <v>2</v>
      </c>
      <c r="BY452" t="s">
        <v>200</v>
      </c>
      <c r="BZ452">
        <v>100</v>
      </c>
      <c r="CA452">
        <v>100</v>
      </c>
      <c r="CB452">
        <v>-2.1930000000000001</v>
      </c>
      <c r="CC452">
        <v>7.2999999999999995E-2</v>
      </c>
      <c r="CD452">
        <v>2</v>
      </c>
      <c r="CE452">
        <v>1068.3</v>
      </c>
      <c r="CF452">
        <v>699.423</v>
      </c>
      <c r="CG452">
        <v>43.995399999999997</v>
      </c>
      <c r="CH452">
        <v>39.902099999999997</v>
      </c>
      <c r="CI452">
        <v>30</v>
      </c>
      <c r="CJ452">
        <v>39.752299999999998</v>
      </c>
      <c r="CK452">
        <v>39.799900000000001</v>
      </c>
      <c r="CL452">
        <v>31.164100000000001</v>
      </c>
      <c r="CM452">
        <v>-30</v>
      </c>
      <c r="CN452">
        <v>-30</v>
      </c>
      <c r="CO452">
        <v>44</v>
      </c>
      <c r="CP452">
        <v>410</v>
      </c>
      <c r="CQ452">
        <v>20</v>
      </c>
      <c r="CR452">
        <v>97.356899999999996</v>
      </c>
      <c r="CS452">
        <v>104.42400000000001</v>
      </c>
    </row>
    <row r="453" spans="1:97" x14ac:dyDescent="0.25">
      <c r="A453">
        <v>437</v>
      </c>
      <c r="B453">
        <v>1591816740.2</v>
      </c>
      <c r="C453">
        <v>31305.5</v>
      </c>
      <c r="D453" t="s">
        <v>1249</v>
      </c>
      <c r="E453" t="s">
        <v>1250</v>
      </c>
      <c r="F453">
        <v>1591816731.5709701</v>
      </c>
      <c r="G453">
        <f t="shared" si="174"/>
        <v>3.5691162989281527E-4</v>
      </c>
      <c r="H453">
        <f t="shared" si="175"/>
        <v>-3.7668631853386172</v>
      </c>
      <c r="I453">
        <f t="shared" si="176"/>
        <v>413.21074193548401</v>
      </c>
      <c r="J453">
        <f t="shared" si="177"/>
        <v>1076.0623963652322</v>
      </c>
      <c r="K453">
        <f t="shared" si="178"/>
        <v>109.52972251771585</v>
      </c>
      <c r="L453">
        <f t="shared" si="179"/>
        <v>42.059696592326148</v>
      </c>
      <c r="M453">
        <f t="shared" si="180"/>
        <v>8.4680042016774607E-3</v>
      </c>
      <c r="N453">
        <f t="shared" si="181"/>
        <v>2</v>
      </c>
      <c r="O453">
        <f t="shared" si="182"/>
        <v>8.4481360309378653E-3</v>
      </c>
      <c r="P453">
        <f t="shared" si="183"/>
        <v>5.2818661767954139E-3</v>
      </c>
      <c r="Q453">
        <f t="shared" si="184"/>
        <v>0</v>
      </c>
      <c r="R453">
        <f t="shared" si="185"/>
        <v>39.437478306073103</v>
      </c>
      <c r="S453">
        <f t="shared" si="186"/>
        <v>39.437478306073103</v>
      </c>
      <c r="T453">
        <f t="shared" si="187"/>
        <v>7.193740786008231</v>
      </c>
      <c r="U453">
        <f t="shared" si="188"/>
        <v>42.947575857397254</v>
      </c>
      <c r="V453">
        <f t="shared" si="189"/>
        <v>3.1111621399640654</v>
      </c>
      <c r="W453">
        <f t="shared" si="190"/>
        <v>7.2440925427184535</v>
      </c>
      <c r="X453">
        <f t="shared" si="191"/>
        <v>4.0825786460441655</v>
      </c>
      <c r="Y453">
        <f t="shared" si="192"/>
        <v>-15.739802878273153</v>
      </c>
      <c r="Z453">
        <f t="shared" si="193"/>
        <v>14.027806790485446</v>
      </c>
      <c r="AA453">
        <f t="shared" si="194"/>
        <v>1.7109275154616423</v>
      </c>
      <c r="AB453">
        <f t="shared" si="195"/>
        <v>-1.0685723260639435E-3</v>
      </c>
      <c r="AC453">
        <v>0</v>
      </c>
      <c r="AD453">
        <v>0</v>
      </c>
      <c r="AE453">
        <v>2</v>
      </c>
      <c r="AF453">
        <v>17</v>
      </c>
      <c r="AG453">
        <v>2</v>
      </c>
      <c r="AH453">
        <f t="shared" si="196"/>
        <v>1</v>
      </c>
      <c r="AI453">
        <f t="shared" si="197"/>
        <v>0</v>
      </c>
      <c r="AJ453">
        <f t="shared" si="198"/>
        <v>51579.819741623192</v>
      </c>
      <c r="AK453">
        <f t="shared" si="199"/>
        <v>0</v>
      </c>
      <c r="AL453">
        <f t="shared" si="200"/>
        <v>0</v>
      </c>
      <c r="AM453">
        <f t="shared" si="201"/>
        <v>0.49</v>
      </c>
      <c r="AN453">
        <f t="shared" si="202"/>
        <v>0.39</v>
      </c>
      <c r="AO453">
        <v>8.85</v>
      </c>
      <c r="AP453">
        <v>0.5</v>
      </c>
      <c r="AQ453" t="s">
        <v>192</v>
      </c>
      <c r="AR453">
        <v>1591816731.5709701</v>
      </c>
      <c r="AS453">
        <v>413.21074193548401</v>
      </c>
      <c r="AT453">
        <v>410.007580645161</v>
      </c>
      <c r="AU453">
        <v>30.565261290322599</v>
      </c>
      <c r="AV453">
        <v>30.259048387096801</v>
      </c>
      <c r="AW453">
        <v>999.99783870967701</v>
      </c>
      <c r="AX453">
        <v>101.62741935483901</v>
      </c>
      <c r="AY453">
        <v>0.16010048387096801</v>
      </c>
      <c r="AZ453">
        <v>39.567577419354798</v>
      </c>
      <c r="BA453">
        <v>999.9</v>
      </c>
      <c r="BB453">
        <v>999.9</v>
      </c>
      <c r="BC453">
        <v>10000.561290322599</v>
      </c>
      <c r="BD453">
        <v>0</v>
      </c>
      <c r="BE453">
        <v>0.282605</v>
      </c>
      <c r="BF453">
        <v>1591816697.2</v>
      </c>
      <c r="BG453" t="s">
        <v>1242</v>
      </c>
      <c r="BH453">
        <v>74</v>
      </c>
      <c r="BI453">
        <v>-2.1930000000000001</v>
      </c>
      <c r="BJ453">
        <v>7.2999999999999995E-2</v>
      </c>
      <c r="BK453">
        <v>410</v>
      </c>
      <c r="BL453">
        <v>30</v>
      </c>
      <c r="BM453">
        <v>0.24</v>
      </c>
      <c r="BN453">
        <v>0.11</v>
      </c>
      <c r="BO453">
        <v>3.2110626190476199</v>
      </c>
      <c r="BP453">
        <v>-0.14041691921237801</v>
      </c>
      <c r="BQ453">
        <v>1.79798710281306E-2</v>
      </c>
      <c r="BR453">
        <v>0</v>
      </c>
      <c r="BS453">
        <v>0.30633519047619001</v>
      </c>
      <c r="BT453">
        <v>-6.0544331901790796E-3</v>
      </c>
      <c r="BU453">
        <v>1.32428036590759E-3</v>
      </c>
      <c r="BV453">
        <v>1</v>
      </c>
      <c r="BW453">
        <v>1</v>
      </c>
      <c r="BX453">
        <v>2</v>
      </c>
      <c r="BY453" t="s">
        <v>200</v>
      </c>
      <c r="BZ453">
        <v>100</v>
      </c>
      <c r="CA453">
        <v>100</v>
      </c>
      <c r="CB453">
        <v>-2.1930000000000001</v>
      </c>
      <c r="CC453">
        <v>7.2999999999999995E-2</v>
      </c>
      <c r="CD453">
        <v>2</v>
      </c>
      <c r="CE453">
        <v>1067.5</v>
      </c>
      <c r="CF453">
        <v>699.38099999999997</v>
      </c>
      <c r="CG453">
        <v>43.996600000000001</v>
      </c>
      <c r="CH453">
        <v>39.901299999999999</v>
      </c>
      <c r="CI453">
        <v>30.0001</v>
      </c>
      <c r="CJ453">
        <v>39.748399999999997</v>
      </c>
      <c r="CK453">
        <v>39.797899999999998</v>
      </c>
      <c r="CL453">
        <v>31.1633</v>
      </c>
      <c r="CM453">
        <v>-30</v>
      </c>
      <c r="CN453">
        <v>-30</v>
      </c>
      <c r="CO453">
        <v>44</v>
      </c>
      <c r="CP453">
        <v>410</v>
      </c>
      <c r="CQ453">
        <v>20</v>
      </c>
      <c r="CR453">
        <v>97.356300000000005</v>
      </c>
      <c r="CS453">
        <v>104.42400000000001</v>
      </c>
    </row>
    <row r="454" spans="1:97" x14ac:dyDescent="0.25">
      <c r="A454">
        <v>438</v>
      </c>
      <c r="B454">
        <v>1591816745.3</v>
      </c>
      <c r="C454">
        <v>31310.5999999046</v>
      </c>
      <c r="D454" t="s">
        <v>1251</v>
      </c>
      <c r="E454" t="s">
        <v>1252</v>
      </c>
      <c r="F454">
        <v>1591816736.5709701</v>
      </c>
      <c r="G454">
        <f t="shared" si="174"/>
        <v>3.5673291210343354E-4</v>
      </c>
      <c r="H454">
        <f t="shared" si="175"/>
        <v>-3.7589157778041025</v>
      </c>
      <c r="I454">
        <f t="shared" si="176"/>
        <v>413.19874193548401</v>
      </c>
      <c r="J454">
        <f t="shared" si="177"/>
        <v>1074.4989574434983</v>
      </c>
      <c r="K454">
        <f t="shared" si="178"/>
        <v>109.37100282873959</v>
      </c>
      <c r="L454">
        <f t="shared" si="179"/>
        <v>42.058636222952174</v>
      </c>
      <c r="M454">
        <f t="shared" si="180"/>
        <v>8.469610337181183E-3</v>
      </c>
      <c r="N454">
        <f t="shared" si="181"/>
        <v>2</v>
      </c>
      <c r="O454">
        <f t="shared" si="182"/>
        <v>8.4497346384422821E-3</v>
      </c>
      <c r="P454">
        <f t="shared" si="183"/>
        <v>5.2828659806284954E-3</v>
      </c>
      <c r="Q454">
        <f t="shared" si="184"/>
        <v>0</v>
      </c>
      <c r="R454">
        <f t="shared" si="185"/>
        <v>39.428871306325199</v>
      </c>
      <c r="S454">
        <f t="shared" si="186"/>
        <v>39.428871306325199</v>
      </c>
      <c r="T454">
        <f t="shared" si="187"/>
        <v>7.1904203804551194</v>
      </c>
      <c r="U454">
        <f t="shared" si="188"/>
        <v>42.959203632702824</v>
      </c>
      <c r="V454">
        <f t="shared" si="189"/>
        <v>3.1105587311546632</v>
      </c>
      <c r="W454">
        <f t="shared" si="190"/>
        <v>7.2407271739710302</v>
      </c>
      <c r="X454">
        <f t="shared" si="191"/>
        <v>4.0798616493004562</v>
      </c>
      <c r="Y454">
        <f t="shared" si="192"/>
        <v>-15.731921423761419</v>
      </c>
      <c r="Z454">
        <f t="shared" si="193"/>
        <v>14.020909505500917</v>
      </c>
      <c r="AA454">
        <f t="shared" si="194"/>
        <v>1.7099444555711161</v>
      </c>
      <c r="AB454">
        <f t="shared" si="195"/>
        <v>-1.0674626893845129E-3</v>
      </c>
      <c r="AC454">
        <v>0</v>
      </c>
      <c r="AD454">
        <v>0</v>
      </c>
      <c r="AE454">
        <v>2</v>
      </c>
      <c r="AF454">
        <v>16</v>
      </c>
      <c r="AG454">
        <v>2</v>
      </c>
      <c r="AH454">
        <f t="shared" si="196"/>
        <v>1</v>
      </c>
      <c r="AI454">
        <f t="shared" si="197"/>
        <v>0</v>
      </c>
      <c r="AJ454">
        <f t="shared" si="198"/>
        <v>51610.376886423852</v>
      </c>
      <c r="AK454">
        <f t="shared" si="199"/>
        <v>0</v>
      </c>
      <c r="AL454">
        <f t="shared" si="200"/>
        <v>0</v>
      </c>
      <c r="AM454">
        <f t="shared" si="201"/>
        <v>0.49</v>
      </c>
      <c r="AN454">
        <f t="shared" si="202"/>
        <v>0.39</v>
      </c>
      <c r="AO454">
        <v>8.85</v>
      </c>
      <c r="AP454">
        <v>0.5</v>
      </c>
      <c r="AQ454" t="s">
        <v>192</v>
      </c>
      <c r="AR454">
        <v>1591816736.5709701</v>
      </c>
      <c r="AS454">
        <v>413.19874193548401</v>
      </c>
      <c r="AT454">
        <v>410.002580645161</v>
      </c>
      <c r="AU454">
        <v>30.559216129032301</v>
      </c>
      <c r="AV454">
        <v>30.2531580645161</v>
      </c>
      <c r="AW454">
        <v>1000.009</v>
      </c>
      <c r="AX454">
        <v>101.62783870967699</v>
      </c>
      <c r="AY454">
        <v>0.16007096774193499</v>
      </c>
      <c r="AZ454">
        <v>39.558906451612899</v>
      </c>
      <c r="BA454">
        <v>999.9</v>
      </c>
      <c r="BB454">
        <v>999.9</v>
      </c>
      <c r="BC454">
        <v>10006.4064516129</v>
      </c>
      <c r="BD454">
        <v>0</v>
      </c>
      <c r="BE454">
        <v>0.282605</v>
      </c>
      <c r="BF454">
        <v>1591816697.2</v>
      </c>
      <c r="BG454" t="s">
        <v>1242</v>
      </c>
      <c r="BH454">
        <v>74</v>
      </c>
      <c r="BI454">
        <v>-2.1930000000000001</v>
      </c>
      <c r="BJ454">
        <v>7.2999999999999995E-2</v>
      </c>
      <c r="BK454">
        <v>410</v>
      </c>
      <c r="BL454">
        <v>30</v>
      </c>
      <c r="BM454">
        <v>0.24</v>
      </c>
      <c r="BN454">
        <v>0.11</v>
      </c>
      <c r="BO454">
        <v>3.1989352380952401</v>
      </c>
      <c r="BP454">
        <v>-9.828175998699E-2</v>
      </c>
      <c r="BQ454">
        <v>1.6378836117452299E-2</v>
      </c>
      <c r="BR454">
        <v>1</v>
      </c>
      <c r="BS454">
        <v>0.30639814285714301</v>
      </c>
      <c r="BT454">
        <v>-8.9403451908391001E-4</v>
      </c>
      <c r="BU454">
        <v>1.31946705640011E-3</v>
      </c>
      <c r="BV454">
        <v>1</v>
      </c>
      <c r="BW454">
        <v>2</v>
      </c>
      <c r="BX454">
        <v>2</v>
      </c>
      <c r="BY454" t="s">
        <v>197</v>
      </c>
      <c r="BZ454">
        <v>100</v>
      </c>
      <c r="CA454">
        <v>100</v>
      </c>
      <c r="CB454">
        <v>-2.1930000000000001</v>
      </c>
      <c r="CC454">
        <v>7.2999999999999995E-2</v>
      </c>
      <c r="CD454">
        <v>2</v>
      </c>
      <c r="CE454">
        <v>1068.77</v>
      </c>
      <c r="CF454">
        <v>699.61199999999997</v>
      </c>
      <c r="CG454">
        <v>43.997</v>
      </c>
      <c r="CH454">
        <v>39.898200000000003</v>
      </c>
      <c r="CI454">
        <v>30</v>
      </c>
      <c r="CJ454">
        <v>39.748399999999997</v>
      </c>
      <c r="CK454">
        <v>39.795999999999999</v>
      </c>
      <c r="CL454">
        <v>31.165099999999999</v>
      </c>
      <c r="CM454">
        <v>-30</v>
      </c>
      <c r="CN454">
        <v>-30</v>
      </c>
      <c r="CO454">
        <v>44</v>
      </c>
      <c r="CP454">
        <v>410</v>
      </c>
      <c r="CQ454">
        <v>20</v>
      </c>
      <c r="CR454">
        <v>97.358500000000006</v>
      </c>
      <c r="CS454">
        <v>104.425</v>
      </c>
    </row>
    <row r="455" spans="1:97" x14ac:dyDescent="0.25">
      <c r="A455">
        <v>439</v>
      </c>
      <c r="B455">
        <v>1591816973.8</v>
      </c>
      <c r="C455">
        <v>31539.0999999046</v>
      </c>
      <c r="D455" t="s">
        <v>1254</v>
      </c>
      <c r="E455" t="s">
        <v>1255</v>
      </c>
      <c r="F455">
        <v>1591816965.8161299</v>
      </c>
      <c r="G455">
        <f t="shared" si="174"/>
        <v>6.5528367867190112E-4</v>
      </c>
      <c r="H455">
        <f t="shared" si="175"/>
        <v>-4.592255636219055</v>
      </c>
      <c r="I455">
        <f t="shared" si="176"/>
        <v>416.66348387096798</v>
      </c>
      <c r="J455">
        <f t="shared" si="177"/>
        <v>834.74157651358496</v>
      </c>
      <c r="K455">
        <f t="shared" si="178"/>
        <v>84.982539746117965</v>
      </c>
      <c r="L455">
        <f t="shared" si="179"/>
        <v>42.419261332006094</v>
      </c>
      <c r="M455">
        <f t="shared" si="180"/>
        <v>1.6066740949461839E-2</v>
      </c>
      <c r="N455">
        <f t="shared" si="181"/>
        <v>2</v>
      </c>
      <c r="O455">
        <f t="shared" si="182"/>
        <v>1.5995379231606009E-2</v>
      </c>
      <c r="P455">
        <f t="shared" si="183"/>
        <v>1.0003497083630793E-2</v>
      </c>
      <c r="Q455">
        <f t="shared" si="184"/>
        <v>0</v>
      </c>
      <c r="R455">
        <f t="shared" si="185"/>
        <v>39.246571379779681</v>
      </c>
      <c r="S455">
        <f t="shared" si="186"/>
        <v>39.246571379779681</v>
      </c>
      <c r="T455">
        <f t="shared" si="187"/>
        <v>7.1204042229716267</v>
      </c>
      <c r="U455">
        <f t="shared" si="188"/>
        <v>43.817738697762323</v>
      </c>
      <c r="V455">
        <f t="shared" si="189"/>
        <v>3.1602546212704929</v>
      </c>
      <c r="W455">
        <f t="shared" si="190"/>
        <v>7.2122722787424003</v>
      </c>
      <c r="X455">
        <f t="shared" si="191"/>
        <v>3.9601496017011337</v>
      </c>
      <c r="Y455">
        <f t="shared" si="192"/>
        <v>-28.898010229430838</v>
      </c>
      <c r="Z455">
        <f t="shared" si="193"/>
        <v>25.757022256310091</v>
      </c>
      <c r="AA455">
        <f t="shared" si="194"/>
        <v>3.1373881049385193</v>
      </c>
      <c r="AB455">
        <f t="shared" si="195"/>
        <v>-3.5998681822277945E-3</v>
      </c>
      <c r="AC455">
        <v>0</v>
      </c>
      <c r="AD455">
        <v>0</v>
      </c>
      <c r="AE455">
        <v>2</v>
      </c>
      <c r="AF455">
        <v>15</v>
      </c>
      <c r="AG455">
        <v>2</v>
      </c>
      <c r="AH455">
        <f t="shared" si="196"/>
        <v>1</v>
      </c>
      <c r="AI455">
        <f t="shared" si="197"/>
        <v>0</v>
      </c>
      <c r="AJ455">
        <f t="shared" si="198"/>
        <v>51591.422466557779</v>
      </c>
      <c r="AK455">
        <f t="shared" si="199"/>
        <v>0</v>
      </c>
      <c r="AL455">
        <f t="shared" si="200"/>
        <v>0</v>
      </c>
      <c r="AM455">
        <f t="shared" si="201"/>
        <v>0.49</v>
      </c>
      <c r="AN455">
        <f t="shared" si="202"/>
        <v>0.39</v>
      </c>
      <c r="AO455">
        <v>15.43</v>
      </c>
      <c r="AP455">
        <v>0.5</v>
      </c>
      <c r="AQ455" t="s">
        <v>192</v>
      </c>
      <c r="AR455">
        <v>1591816965.8161299</v>
      </c>
      <c r="AS455">
        <v>416.66348387096798</v>
      </c>
      <c r="AT455">
        <v>409.99890322580598</v>
      </c>
      <c r="AU455">
        <v>31.0416225806452</v>
      </c>
      <c r="AV455">
        <v>30.0619032258065</v>
      </c>
      <c r="AW455">
        <v>999.997032258064</v>
      </c>
      <c r="AX455">
        <v>101.648677419355</v>
      </c>
      <c r="AY455">
        <v>0.15832745161290299</v>
      </c>
      <c r="AZ455">
        <v>39.485451612903198</v>
      </c>
      <c r="BA455">
        <v>999.9</v>
      </c>
      <c r="BB455">
        <v>999.9</v>
      </c>
      <c r="BC455">
        <v>9997.9861290322606</v>
      </c>
      <c r="BD455">
        <v>0</v>
      </c>
      <c r="BE455">
        <v>0.282605</v>
      </c>
      <c r="BF455">
        <v>1591816949.3</v>
      </c>
      <c r="BG455" t="s">
        <v>1256</v>
      </c>
      <c r="BH455">
        <v>75</v>
      </c>
      <c r="BI455">
        <v>-2.2010000000000001</v>
      </c>
      <c r="BJ455">
        <v>7.5999999999999998E-2</v>
      </c>
      <c r="BK455">
        <v>410</v>
      </c>
      <c r="BL455">
        <v>30</v>
      </c>
      <c r="BM455">
        <v>0.39</v>
      </c>
      <c r="BN455">
        <v>0.13</v>
      </c>
      <c r="BO455">
        <v>6.4946088095238101</v>
      </c>
      <c r="BP455">
        <v>2.7376221718992402</v>
      </c>
      <c r="BQ455">
        <v>0.63543765006865405</v>
      </c>
      <c r="BR455">
        <v>0</v>
      </c>
      <c r="BS455">
        <v>0.95130878571428501</v>
      </c>
      <c r="BT455">
        <v>0.45291688416001302</v>
      </c>
      <c r="BU455">
        <v>9.5222675460391398E-2</v>
      </c>
      <c r="BV455">
        <v>0</v>
      </c>
      <c r="BW455">
        <v>0</v>
      </c>
      <c r="BX455">
        <v>2</v>
      </c>
      <c r="BY455" t="s">
        <v>194</v>
      </c>
      <c r="BZ455">
        <v>100</v>
      </c>
      <c r="CA455">
        <v>100</v>
      </c>
      <c r="CB455">
        <v>-2.2010000000000001</v>
      </c>
      <c r="CC455">
        <v>7.5999999999999998E-2</v>
      </c>
      <c r="CD455">
        <v>2</v>
      </c>
      <c r="CE455">
        <v>1068.9000000000001</v>
      </c>
      <c r="CF455">
        <v>700.02800000000002</v>
      </c>
      <c r="CG455">
        <v>43.9968</v>
      </c>
      <c r="CH455">
        <v>39.799300000000002</v>
      </c>
      <c r="CI455">
        <v>30</v>
      </c>
      <c r="CJ455">
        <v>39.674399999999999</v>
      </c>
      <c r="CK455">
        <v>39.720399999999998</v>
      </c>
      <c r="CL455">
        <v>31.157900000000001</v>
      </c>
      <c r="CM455">
        <v>-30</v>
      </c>
      <c r="CN455">
        <v>-30</v>
      </c>
      <c r="CO455">
        <v>44</v>
      </c>
      <c r="CP455">
        <v>410</v>
      </c>
      <c r="CQ455">
        <v>20</v>
      </c>
      <c r="CR455">
        <v>97.367599999999996</v>
      </c>
      <c r="CS455">
        <v>104.438</v>
      </c>
    </row>
    <row r="456" spans="1:97" x14ac:dyDescent="0.25">
      <c r="A456">
        <v>440</v>
      </c>
      <c r="B456">
        <v>1591816978.9000001</v>
      </c>
      <c r="C456">
        <v>31544.200000047698</v>
      </c>
      <c r="D456" t="s">
        <v>1257</v>
      </c>
      <c r="E456" t="s">
        <v>1258</v>
      </c>
      <c r="F456">
        <v>1591816970.46452</v>
      </c>
      <c r="G456">
        <f t="shared" si="174"/>
        <v>6.5642973414302885E-4</v>
      </c>
      <c r="H456">
        <f t="shared" si="175"/>
        <v>-4.5830855719012131</v>
      </c>
      <c r="I456">
        <f t="shared" si="176"/>
        <v>416.63593548387098</v>
      </c>
      <c r="J456">
        <f t="shared" si="177"/>
        <v>833.11596618863916</v>
      </c>
      <c r="K456">
        <f t="shared" si="178"/>
        <v>84.821382568272512</v>
      </c>
      <c r="L456">
        <f t="shared" si="179"/>
        <v>42.418627789646408</v>
      </c>
      <c r="M456">
        <f t="shared" si="180"/>
        <v>1.609245174532797E-2</v>
      </c>
      <c r="N456">
        <f t="shared" si="181"/>
        <v>2</v>
      </c>
      <c r="O456">
        <f t="shared" si="182"/>
        <v>1.6020862000887506E-2</v>
      </c>
      <c r="P456">
        <f t="shared" si="183"/>
        <v>1.001944417493442E-2</v>
      </c>
      <c r="Q456">
        <f t="shared" si="184"/>
        <v>0</v>
      </c>
      <c r="R456">
        <f t="shared" si="185"/>
        <v>39.247925001224829</v>
      </c>
      <c r="S456">
        <f t="shared" si="186"/>
        <v>39.247925001224829</v>
      </c>
      <c r="T456">
        <f t="shared" si="187"/>
        <v>7.1209219234809735</v>
      </c>
      <c r="U456">
        <f t="shared" si="188"/>
        <v>43.809314001190899</v>
      </c>
      <c r="V456">
        <f t="shared" si="189"/>
        <v>3.1599470566920287</v>
      </c>
      <c r="W456">
        <f t="shared" si="190"/>
        <v>7.2129571730023665</v>
      </c>
      <c r="X456">
        <f t="shared" si="191"/>
        <v>3.9609748667889448</v>
      </c>
      <c r="Y456">
        <f t="shared" si="192"/>
        <v>-28.948551275707572</v>
      </c>
      <c r="Z456">
        <f t="shared" si="193"/>
        <v>25.802022203422361</v>
      </c>
      <c r="AA456">
        <f t="shared" si="194"/>
        <v>3.1429165767567322</v>
      </c>
      <c r="AB456">
        <f t="shared" si="195"/>
        <v>-3.6124955284790872E-3</v>
      </c>
      <c r="AC456">
        <v>0</v>
      </c>
      <c r="AD456">
        <v>0</v>
      </c>
      <c r="AE456">
        <v>2</v>
      </c>
      <c r="AF456">
        <v>16</v>
      </c>
      <c r="AG456">
        <v>2</v>
      </c>
      <c r="AH456">
        <f t="shared" si="196"/>
        <v>1</v>
      </c>
      <c r="AI456">
        <f t="shared" si="197"/>
        <v>0</v>
      </c>
      <c r="AJ456">
        <f t="shared" si="198"/>
        <v>51594.189561506661</v>
      </c>
      <c r="AK456">
        <f t="shared" si="199"/>
        <v>0</v>
      </c>
      <c r="AL456">
        <f t="shared" si="200"/>
        <v>0</v>
      </c>
      <c r="AM456">
        <f t="shared" si="201"/>
        <v>0.49</v>
      </c>
      <c r="AN456">
        <f t="shared" si="202"/>
        <v>0.39</v>
      </c>
      <c r="AO456">
        <v>15.43</v>
      </c>
      <c r="AP456">
        <v>0.5</v>
      </c>
      <c r="AQ456" t="s">
        <v>192</v>
      </c>
      <c r="AR456">
        <v>1591816970.46452</v>
      </c>
      <c r="AS456">
        <v>416.63593548387098</v>
      </c>
      <c r="AT456">
        <v>409.98616129032303</v>
      </c>
      <c r="AU456">
        <v>31.037012903225801</v>
      </c>
      <c r="AV456">
        <v>30.055567741935501</v>
      </c>
      <c r="AW456">
        <v>999.98922580645103</v>
      </c>
      <c r="AX456">
        <v>101.653903225806</v>
      </c>
      <c r="AY456">
        <v>0.15831261290322601</v>
      </c>
      <c r="AZ456">
        <v>39.487222580645202</v>
      </c>
      <c r="BA456">
        <v>999.9</v>
      </c>
      <c r="BB456">
        <v>999.9</v>
      </c>
      <c r="BC456">
        <v>9998.0683870967805</v>
      </c>
      <c r="BD456">
        <v>0</v>
      </c>
      <c r="BE456">
        <v>0.282605</v>
      </c>
      <c r="BF456">
        <v>1591816949.3</v>
      </c>
      <c r="BG456" t="s">
        <v>1256</v>
      </c>
      <c r="BH456">
        <v>75</v>
      </c>
      <c r="BI456">
        <v>-2.2010000000000001</v>
      </c>
      <c r="BJ456">
        <v>7.5999999999999998E-2</v>
      </c>
      <c r="BK456">
        <v>410</v>
      </c>
      <c r="BL456">
        <v>30</v>
      </c>
      <c r="BM456">
        <v>0.39</v>
      </c>
      <c r="BN456">
        <v>0.13</v>
      </c>
      <c r="BO456">
        <v>6.6565835714285697</v>
      </c>
      <c r="BP456">
        <v>-0.237878811707882</v>
      </c>
      <c r="BQ456">
        <v>3.2760503064733597E-2</v>
      </c>
      <c r="BR456">
        <v>0</v>
      </c>
      <c r="BS456">
        <v>0.98042888095238101</v>
      </c>
      <c r="BT456">
        <v>1.8441796035726699E-2</v>
      </c>
      <c r="BU456">
        <v>2.0782527597592E-3</v>
      </c>
      <c r="BV456">
        <v>1</v>
      </c>
      <c r="BW456">
        <v>1</v>
      </c>
      <c r="BX456">
        <v>2</v>
      </c>
      <c r="BY456" t="s">
        <v>200</v>
      </c>
      <c r="BZ456">
        <v>100</v>
      </c>
      <c r="CA456">
        <v>100</v>
      </c>
      <c r="CB456">
        <v>-2.2010000000000001</v>
      </c>
      <c r="CC456">
        <v>7.5999999999999998E-2</v>
      </c>
      <c r="CD456">
        <v>2</v>
      </c>
      <c r="CE456">
        <v>1068.3599999999999</v>
      </c>
      <c r="CF456">
        <v>699.27</v>
      </c>
      <c r="CG456">
        <v>43.9968</v>
      </c>
      <c r="CH456">
        <v>39.799300000000002</v>
      </c>
      <c r="CI456">
        <v>30</v>
      </c>
      <c r="CJ456">
        <v>39.671700000000001</v>
      </c>
      <c r="CK456">
        <v>39.718000000000004</v>
      </c>
      <c r="CL456">
        <v>31.1616</v>
      </c>
      <c r="CM456">
        <v>-30</v>
      </c>
      <c r="CN456">
        <v>-30</v>
      </c>
      <c r="CO456">
        <v>44</v>
      </c>
      <c r="CP456">
        <v>410</v>
      </c>
      <c r="CQ456">
        <v>20</v>
      </c>
      <c r="CR456">
        <v>97.367599999999996</v>
      </c>
      <c r="CS456">
        <v>104.438</v>
      </c>
    </row>
    <row r="457" spans="1:97" x14ac:dyDescent="0.25">
      <c r="A457">
        <v>441</v>
      </c>
      <c r="B457">
        <v>1591816983.8</v>
      </c>
      <c r="C457">
        <v>31549.0999999046</v>
      </c>
      <c r="D457" t="s">
        <v>1259</v>
      </c>
      <c r="E457" t="s">
        <v>1260</v>
      </c>
      <c r="F457">
        <v>1591816975.25161</v>
      </c>
      <c r="G457">
        <f t="shared" si="174"/>
        <v>6.5842771785160959E-4</v>
      </c>
      <c r="H457">
        <f t="shared" si="175"/>
        <v>-4.5689362330196168</v>
      </c>
      <c r="I457">
        <f t="shared" si="176"/>
        <v>416.62</v>
      </c>
      <c r="J457">
        <f t="shared" si="177"/>
        <v>830.44873111328559</v>
      </c>
      <c r="K457">
        <f t="shared" si="178"/>
        <v>84.555425144093405</v>
      </c>
      <c r="L457">
        <f t="shared" si="179"/>
        <v>42.41981461794375</v>
      </c>
      <c r="M457">
        <f t="shared" si="180"/>
        <v>1.6139398964736033E-2</v>
      </c>
      <c r="N457">
        <f t="shared" si="181"/>
        <v>2</v>
      </c>
      <c r="O457">
        <f t="shared" si="182"/>
        <v>1.6067391915971431E-2</v>
      </c>
      <c r="P457">
        <f t="shared" si="183"/>
        <v>1.0048562632461948E-2</v>
      </c>
      <c r="Q457">
        <f t="shared" si="184"/>
        <v>0</v>
      </c>
      <c r="R457">
        <f t="shared" si="185"/>
        <v>39.249206828855115</v>
      </c>
      <c r="S457">
        <f t="shared" si="186"/>
        <v>39.249206828855115</v>
      </c>
      <c r="T457">
        <f t="shared" si="187"/>
        <v>7.1214121961095707</v>
      </c>
      <c r="U457">
        <f t="shared" si="188"/>
        <v>43.799972987865722</v>
      </c>
      <c r="V457">
        <f t="shared" si="189"/>
        <v>3.1596137417528807</v>
      </c>
      <c r="W457">
        <f t="shared" si="190"/>
        <v>7.2137344528230996</v>
      </c>
      <c r="X457">
        <f t="shared" si="191"/>
        <v>3.96179845435669</v>
      </c>
      <c r="Y457">
        <f t="shared" si="192"/>
        <v>-29.036662357255985</v>
      </c>
      <c r="Z457">
        <f t="shared" si="193"/>
        <v>25.880501879072405</v>
      </c>
      <c r="AA457">
        <f t="shared" si="194"/>
        <v>3.1525259325166588</v>
      </c>
      <c r="AB457">
        <f t="shared" si="195"/>
        <v>-3.6345456669195642E-3</v>
      </c>
      <c r="AC457">
        <v>0</v>
      </c>
      <c r="AD457">
        <v>0</v>
      </c>
      <c r="AE457">
        <v>2</v>
      </c>
      <c r="AF457">
        <v>15</v>
      </c>
      <c r="AG457">
        <v>2</v>
      </c>
      <c r="AH457">
        <f t="shared" si="196"/>
        <v>1</v>
      </c>
      <c r="AI457">
        <f t="shared" si="197"/>
        <v>0</v>
      </c>
      <c r="AJ457">
        <f t="shared" si="198"/>
        <v>51612.244759709014</v>
      </c>
      <c r="AK457">
        <f t="shared" si="199"/>
        <v>0</v>
      </c>
      <c r="AL457">
        <f t="shared" si="200"/>
        <v>0</v>
      </c>
      <c r="AM457">
        <f t="shared" si="201"/>
        <v>0.49</v>
      </c>
      <c r="AN457">
        <f t="shared" si="202"/>
        <v>0.39</v>
      </c>
      <c r="AO457">
        <v>15.43</v>
      </c>
      <c r="AP457">
        <v>0.5</v>
      </c>
      <c r="AQ457" t="s">
        <v>192</v>
      </c>
      <c r="AR457">
        <v>1591816975.25161</v>
      </c>
      <c r="AS457">
        <v>416.62</v>
      </c>
      <c r="AT457">
        <v>409.993516129032</v>
      </c>
      <c r="AU457">
        <v>31.031683870967701</v>
      </c>
      <c r="AV457">
        <v>30.0472741935484</v>
      </c>
      <c r="AW457">
        <v>1000.01780645161</v>
      </c>
      <c r="AX457">
        <v>101.66058064516101</v>
      </c>
      <c r="AY457">
        <v>0.15837816129032301</v>
      </c>
      <c r="AZ457">
        <v>39.489232258064497</v>
      </c>
      <c r="BA457">
        <v>999.9</v>
      </c>
      <c r="BB457">
        <v>999.9</v>
      </c>
      <c r="BC457">
        <v>10001.098387096799</v>
      </c>
      <c r="BD457">
        <v>0</v>
      </c>
      <c r="BE457">
        <v>0.282605</v>
      </c>
      <c r="BF457">
        <v>1591816949.3</v>
      </c>
      <c r="BG457" t="s">
        <v>1256</v>
      </c>
      <c r="BH457">
        <v>75</v>
      </c>
      <c r="BI457">
        <v>-2.2010000000000001</v>
      </c>
      <c r="BJ457">
        <v>7.5999999999999998E-2</v>
      </c>
      <c r="BK457">
        <v>410</v>
      </c>
      <c r="BL457">
        <v>30</v>
      </c>
      <c r="BM457">
        <v>0.39</v>
      </c>
      <c r="BN457">
        <v>0.13</v>
      </c>
      <c r="BO457">
        <v>6.6373173809523802</v>
      </c>
      <c r="BP457">
        <v>-0.28920840273300802</v>
      </c>
      <c r="BQ457">
        <v>5.4897469586039402E-2</v>
      </c>
      <c r="BR457">
        <v>0</v>
      </c>
      <c r="BS457">
        <v>0.98349314285714295</v>
      </c>
      <c r="BT457">
        <v>3.6608282274218001E-2</v>
      </c>
      <c r="BU457">
        <v>4.1175637825541199E-3</v>
      </c>
      <c r="BV457">
        <v>1</v>
      </c>
      <c r="BW457">
        <v>1</v>
      </c>
      <c r="BX457">
        <v>2</v>
      </c>
      <c r="BY457" t="s">
        <v>200</v>
      </c>
      <c r="BZ457">
        <v>100</v>
      </c>
      <c r="CA457">
        <v>100</v>
      </c>
      <c r="CB457">
        <v>-2.2010000000000001</v>
      </c>
      <c r="CC457">
        <v>7.5999999999999998E-2</v>
      </c>
      <c r="CD457">
        <v>2</v>
      </c>
      <c r="CE457">
        <v>1069.1099999999999</v>
      </c>
      <c r="CF457">
        <v>701.18899999999996</v>
      </c>
      <c r="CG457">
        <v>43.9983</v>
      </c>
      <c r="CH457">
        <v>39.795499999999997</v>
      </c>
      <c r="CI457">
        <v>30.0001</v>
      </c>
      <c r="CJ457">
        <v>39.670499999999997</v>
      </c>
      <c r="CK457">
        <v>39.717399999999998</v>
      </c>
      <c r="CL457">
        <v>31.156400000000001</v>
      </c>
      <c r="CM457">
        <v>-30</v>
      </c>
      <c r="CN457">
        <v>-30</v>
      </c>
      <c r="CO457">
        <v>44</v>
      </c>
      <c r="CP457">
        <v>410</v>
      </c>
      <c r="CQ457">
        <v>20</v>
      </c>
      <c r="CR457">
        <v>97.368700000000004</v>
      </c>
      <c r="CS457">
        <v>104.438</v>
      </c>
    </row>
    <row r="458" spans="1:97" x14ac:dyDescent="0.25">
      <c r="A458">
        <v>442</v>
      </c>
      <c r="B458">
        <v>1591816988.9000001</v>
      </c>
      <c r="C458">
        <v>31554.200000047698</v>
      </c>
      <c r="D458" t="s">
        <v>1261</v>
      </c>
      <c r="E458" t="s">
        <v>1262</v>
      </c>
      <c r="F458">
        <v>1591816980.19032</v>
      </c>
      <c r="G458">
        <f t="shared" si="174"/>
        <v>6.6001852530503955E-4</v>
      </c>
      <c r="H458">
        <f t="shared" si="175"/>
        <v>-4.5521784510520371</v>
      </c>
      <c r="I458">
        <f t="shared" si="176"/>
        <v>416.61545161290297</v>
      </c>
      <c r="J458">
        <f t="shared" si="177"/>
        <v>828.08590290477605</v>
      </c>
      <c r="K458">
        <f t="shared" si="178"/>
        <v>84.315745954488179</v>
      </c>
      <c r="L458">
        <f t="shared" si="179"/>
        <v>42.419805065739993</v>
      </c>
      <c r="M458">
        <f t="shared" si="180"/>
        <v>1.6165765481795536E-2</v>
      </c>
      <c r="N458">
        <f t="shared" si="181"/>
        <v>2</v>
      </c>
      <c r="O458">
        <f t="shared" si="182"/>
        <v>1.6093523537166813E-2</v>
      </c>
      <c r="P458">
        <f t="shared" si="183"/>
        <v>1.0064915868982744E-2</v>
      </c>
      <c r="Q458">
        <f t="shared" si="184"/>
        <v>0</v>
      </c>
      <c r="R458">
        <f t="shared" si="185"/>
        <v>39.256170739725228</v>
      </c>
      <c r="S458">
        <f t="shared" si="186"/>
        <v>39.256170739725228</v>
      </c>
      <c r="T458">
        <f t="shared" si="187"/>
        <v>7.1240762598642142</v>
      </c>
      <c r="U458">
        <f t="shared" si="188"/>
        <v>43.775906212102313</v>
      </c>
      <c r="V458">
        <f t="shared" si="189"/>
        <v>3.1591548475972804</v>
      </c>
      <c r="W458">
        <f t="shared" si="190"/>
        <v>7.2166520832043872</v>
      </c>
      <c r="X458">
        <f t="shared" si="191"/>
        <v>3.9649214122669338</v>
      </c>
      <c r="Y458">
        <f t="shared" si="192"/>
        <v>-29.106816965952245</v>
      </c>
      <c r="Z458">
        <f t="shared" si="193"/>
        <v>25.942826805029419</v>
      </c>
      <c r="AA458">
        <f t="shared" si="194"/>
        <v>3.1603379170633805</v>
      </c>
      <c r="AB458">
        <f t="shared" si="195"/>
        <v>-3.6522438594452922E-3</v>
      </c>
      <c r="AC458">
        <v>0</v>
      </c>
      <c r="AD458">
        <v>0</v>
      </c>
      <c r="AE458">
        <v>2</v>
      </c>
      <c r="AF458">
        <v>15</v>
      </c>
      <c r="AG458">
        <v>2</v>
      </c>
      <c r="AH458">
        <f t="shared" si="196"/>
        <v>1</v>
      </c>
      <c r="AI458">
        <f t="shared" si="197"/>
        <v>0</v>
      </c>
      <c r="AJ458">
        <f t="shared" si="198"/>
        <v>51601.552404932081</v>
      </c>
      <c r="AK458">
        <f t="shared" si="199"/>
        <v>0</v>
      </c>
      <c r="AL458">
        <f t="shared" si="200"/>
        <v>0</v>
      </c>
      <c r="AM458">
        <f t="shared" si="201"/>
        <v>0.49</v>
      </c>
      <c r="AN458">
        <f t="shared" si="202"/>
        <v>0.39</v>
      </c>
      <c r="AO458">
        <v>15.43</v>
      </c>
      <c r="AP458">
        <v>0.5</v>
      </c>
      <c r="AQ458" t="s">
        <v>192</v>
      </c>
      <c r="AR458">
        <v>1591816980.19032</v>
      </c>
      <c r="AS458">
        <v>416.61545161290297</v>
      </c>
      <c r="AT458">
        <v>410.015774193548</v>
      </c>
      <c r="AU458">
        <v>31.0268451612903</v>
      </c>
      <c r="AV458">
        <v>30.040041935483899</v>
      </c>
      <c r="AW458">
        <v>1000.0074516129</v>
      </c>
      <c r="AX458">
        <v>101.66164516129</v>
      </c>
      <c r="AY458">
        <v>0.15840232258064499</v>
      </c>
      <c r="AZ458">
        <v>39.496774193548397</v>
      </c>
      <c r="BA458">
        <v>999.9</v>
      </c>
      <c r="BB458">
        <v>999.9</v>
      </c>
      <c r="BC458">
        <v>9999.0806451612898</v>
      </c>
      <c r="BD458">
        <v>0</v>
      </c>
      <c r="BE458">
        <v>0.282605</v>
      </c>
      <c r="BF458">
        <v>1591816949.3</v>
      </c>
      <c r="BG458" t="s">
        <v>1256</v>
      </c>
      <c r="BH458">
        <v>75</v>
      </c>
      <c r="BI458">
        <v>-2.2010000000000001</v>
      </c>
      <c r="BJ458">
        <v>7.5999999999999998E-2</v>
      </c>
      <c r="BK458">
        <v>410</v>
      </c>
      <c r="BL458">
        <v>30</v>
      </c>
      <c r="BM458">
        <v>0.39</v>
      </c>
      <c r="BN458">
        <v>0.13</v>
      </c>
      <c r="BO458">
        <v>6.6114092857142897</v>
      </c>
      <c r="BP458">
        <v>-0.33195247767909603</v>
      </c>
      <c r="BQ458">
        <v>6.2679398924126606E-2</v>
      </c>
      <c r="BR458">
        <v>0</v>
      </c>
      <c r="BS458">
        <v>0.98550857142857196</v>
      </c>
      <c r="BT458">
        <v>3.56729248871831E-2</v>
      </c>
      <c r="BU458">
        <v>4.2125969885279902E-3</v>
      </c>
      <c r="BV458">
        <v>1</v>
      </c>
      <c r="BW458">
        <v>1</v>
      </c>
      <c r="BX458">
        <v>2</v>
      </c>
      <c r="BY458" t="s">
        <v>200</v>
      </c>
      <c r="BZ458">
        <v>100</v>
      </c>
      <c r="CA458">
        <v>100</v>
      </c>
      <c r="CB458">
        <v>-2.2010000000000001</v>
      </c>
      <c r="CC458">
        <v>7.5999999999999998E-2</v>
      </c>
      <c r="CD458">
        <v>2</v>
      </c>
      <c r="CE458">
        <v>1069.26</v>
      </c>
      <c r="CF458">
        <v>700.51199999999994</v>
      </c>
      <c r="CG458">
        <v>44.001399999999997</v>
      </c>
      <c r="CH458">
        <v>39.795499999999997</v>
      </c>
      <c r="CI458">
        <v>30</v>
      </c>
      <c r="CJ458">
        <v>39.666800000000002</v>
      </c>
      <c r="CK458">
        <v>39.714100000000002</v>
      </c>
      <c r="CL458">
        <v>31.156099999999999</v>
      </c>
      <c r="CM458">
        <v>-30</v>
      </c>
      <c r="CN458">
        <v>-30</v>
      </c>
      <c r="CO458">
        <v>44</v>
      </c>
      <c r="CP458">
        <v>410</v>
      </c>
      <c r="CQ458">
        <v>20</v>
      </c>
      <c r="CR458">
        <v>97.368099999999998</v>
      </c>
      <c r="CS458">
        <v>104.438</v>
      </c>
    </row>
    <row r="459" spans="1:97" x14ac:dyDescent="0.25">
      <c r="A459">
        <v>443</v>
      </c>
      <c r="B459">
        <v>1591816994.3</v>
      </c>
      <c r="C459">
        <v>31559.5999999046</v>
      </c>
      <c r="D459" t="s">
        <v>1263</v>
      </c>
      <c r="E459" t="s">
        <v>1264</v>
      </c>
      <c r="F459">
        <v>1591816985.7451601</v>
      </c>
      <c r="G459">
        <f t="shared" si="174"/>
        <v>6.6123493116199063E-4</v>
      </c>
      <c r="H459">
        <f t="shared" si="175"/>
        <v>-4.5564077075657501</v>
      </c>
      <c r="I459">
        <f t="shared" si="176"/>
        <v>416.61835483870999</v>
      </c>
      <c r="J459">
        <f t="shared" si="177"/>
        <v>828.30280465978115</v>
      </c>
      <c r="K459">
        <f t="shared" si="178"/>
        <v>84.336614739209935</v>
      </c>
      <c r="L459">
        <f t="shared" si="179"/>
        <v>42.4194889690705</v>
      </c>
      <c r="M459">
        <f t="shared" si="180"/>
        <v>1.6170644059455265E-2</v>
      </c>
      <c r="N459">
        <f t="shared" si="181"/>
        <v>2</v>
      </c>
      <c r="O459">
        <f t="shared" si="182"/>
        <v>1.609835861048144E-2</v>
      </c>
      <c r="P459">
        <f t="shared" si="183"/>
        <v>1.0067941674177031E-2</v>
      </c>
      <c r="Q459">
        <f t="shared" si="184"/>
        <v>0</v>
      </c>
      <c r="R459">
        <f t="shared" si="185"/>
        <v>39.270218051641336</v>
      </c>
      <c r="S459">
        <f t="shared" si="186"/>
        <v>39.270218051641336</v>
      </c>
      <c r="T459">
        <f t="shared" si="187"/>
        <v>7.1294527284875784</v>
      </c>
      <c r="U459">
        <f t="shared" si="188"/>
        <v>43.733902943010953</v>
      </c>
      <c r="V459">
        <f t="shared" si="189"/>
        <v>3.1585758942053488</v>
      </c>
      <c r="W459">
        <f t="shared" si="190"/>
        <v>7.2222593495056806</v>
      </c>
      <c r="X459">
        <f t="shared" si="191"/>
        <v>3.9708768342822296</v>
      </c>
      <c r="Y459">
        <f t="shared" si="192"/>
        <v>-29.160460464243787</v>
      </c>
      <c r="Z459">
        <f t="shared" si="193"/>
        <v>25.99024616756866</v>
      </c>
      <c r="AA459">
        <f t="shared" si="194"/>
        <v>3.1665483526470846</v>
      </c>
      <c r="AB459">
        <f t="shared" si="195"/>
        <v>-3.6659440280430999E-3</v>
      </c>
      <c r="AC459">
        <v>0</v>
      </c>
      <c r="AD459">
        <v>0</v>
      </c>
      <c r="AE459">
        <v>2</v>
      </c>
      <c r="AF459">
        <v>16</v>
      </c>
      <c r="AG459">
        <v>2</v>
      </c>
      <c r="AH459">
        <f t="shared" si="196"/>
        <v>1</v>
      </c>
      <c r="AI459">
        <f t="shared" si="197"/>
        <v>0</v>
      </c>
      <c r="AJ459">
        <f t="shared" si="198"/>
        <v>51616.568535515988</v>
      </c>
      <c r="AK459">
        <f t="shared" si="199"/>
        <v>0</v>
      </c>
      <c r="AL459">
        <f t="shared" si="200"/>
        <v>0</v>
      </c>
      <c r="AM459">
        <f t="shared" si="201"/>
        <v>0.49</v>
      </c>
      <c r="AN459">
        <f t="shared" si="202"/>
        <v>0.39</v>
      </c>
      <c r="AO459">
        <v>15.43</v>
      </c>
      <c r="AP459">
        <v>0.5</v>
      </c>
      <c r="AQ459" t="s">
        <v>192</v>
      </c>
      <c r="AR459">
        <v>1591816985.7451601</v>
      </c>
      <c r="AS459">
        <v>416.61835483870999</v>
      </c>
      <c r="AT459">
        <v>410.01296774193497</v>
      </c>
      <c r="AU459">
        <v>31.0216064516129</v>
      </c>
      <c r="AV459">
        <v>30.032983870967701</v>
      </c>
      <c r="AW459">
        <v>1000.01216129032</v>
      </c>
      <c r="AX459">
        <v>101.660225806452</v>
      </c>
      <c r="AY459">
        <v>0.15835341935483899</v>
      </c>
      <c r="AZ459">
        <v>39.511261290322601</v>
      </c>
      <c r="BA459">
        <v>999.9</v>
      </c>
      <c r="BB459">
        <v>999.9</v>
      </c>
      <c r="BC459">
        <v>10002.7435483871</v>
      </c>
      <c r="BD459">
        <v>0</v>
      </c>
      <c r="BE459">
        <v>0.282605</v>
      </c>
      <c r="BF459">
        <v>1591816949.3</v>
      </c>
      <c r="BG459" t="s">
        <v>1256</v>
      </c>
      <c r="BH459">
        <v>75</v>
      </c>
      <c r="BI459">
        <v>-2.2010000000000001</v>
      </c>
      <c r="BJ459">
        <v>7.5999999999999998E-2</v>
      </c>
      <c r="BK459">
        <v>410</v>
      </c>
      <c r="BL459">
        <v>30</v>
      </c>
      <c r="BM459">
        <v>0.39</v>
      </c>
      <c r="BN459">
        <v>0.13</v>
      </c>
      <c r="BO459">
        <v>6.6054019047618997</v>
      </c>
      <c r="BP459">
        <v>-1.63382886851192E-2</v>
      </c>
      <c r="BQ459">
        <v>5.8842837134915303E-2</v>
      </c>
      <c r="BR459">
        <v>1</v>
      </c>
      <c r="BS459">
        <v>0.98751750000000005</v>
      </c>
      <c r="BT459">
        <v>1.4353926213959201E-2</v>
      </c>
      <c r="BU459">
        <v>2.8455582701901599E-3</v>
      </c>
      <c r="BV459">
        <v>1</v>
      </c>
      <c r="BW459">
        <v>2</v>
      </c>
      <c r="BX459">
        <v>2</v>
      </c>
      <c r="BY459" t="s">
        <v>197</v>
      </c>
      <c r="BZ459">
        <v>100</v>
      </c>
      <c r="CA459">
        <v>100</v>
      </c>
      <c r="CB459">
        <v>-2.2010000000000001</v>
      </c>
      <c r="CC459">
        <v>7.5999999999999998E-2</v>
      </c>
      <c r="CD459">
        <v>2</v>
      </c>
      <c r="CE459">
        <v>1068.48</v>
      </c>
      <c r="CF459">
        <v>700.26</v>
      </c>
      <c r="CG459">
        <v>44.003999999999998</v>
      </c>
      <c r="CH459">
        <v>39.792200000000001</v>
      </c>
      <c r="CI459">
        <v>29.9999</v>
      </c>
      <c r="CJ459">
        <v>39.666600000000003</v>
      </c>
      <c r="CK459">
        <v>39.714100000000002</v>
      </c>
      <c r="CL459">
        <v>31.1571</v>
      </c>
      <c r="CM459">
        <v>-30</v>
      </c>
      <c r="CN459">
        <v>-30</v>
      </c>
      <c r="CO459">
        <v>44</v>
      </c>
      <c r="CP459">
        <v>410</v>
      </c>
      <c r="CQ459">
        <v>20</v>
      </c>
      <c r="CR459">
        <v>97.370099999999994</v>
      </c>
      <c r="CS459">
        <v>104.43899999999999</v>
      </c>
    </row>
    <row r="460" spans="1:97" x14ac:dyDescent="0.25">
      <c r="A460">
        <v>444</v>
      </c>
      <c r="B460">
        <v>1591817284.4000001</v>
      </c>
      <c r="C460">
        <v>31849.700000047698</v>
      </c>
      <c r="D460" t="s">
        <v>1266</v>
      </c>
      <c r="E460" t="s">
        <v>1267</v>
      </c>
      <c r="F460">
        <v>1591817272.78387</v>
      </c>
      <c r="G460">
        <f t="shared" si="174"/>
        <v>4.1164725915719382E-4</v>
      </c>
      <c r="H460">
        <f t="shared" si="175"/>
        <v>-4.7032363163509672</v>
      </c>
      <c r="I460">
        <f t="shared" si="176"/>
        <v>414.75977419354803</v>
      </c>
      <c r="J460">
        <f t="shared" si="177"/>
        <v>1140.4819721211732</v>
      </c>
      <c r="K460">
        <f t="shared" si="178"/>
        <v>116.12771819352122</v>
      </c>
      <c r="L460">
        <f t="shared" si="179"/>
        <v>42.232238082619531</v>
      </c>
      <c r="M460">
        <f t="shared" si="180"/>
        <v>9.6857481007018437E-3</v>
      </c>
      <c r="N460">
        <f t="shared" si="181"/>
        <v>2</v>
      </c>
      <c r="O460">
        <f t="shared" si="182"/>
        <v>9.6597642262370165E-3</v>
      </c>
      <c r="P460">
        <f t="shared" si="183"/>
        <v>6.0396813378022609E-3</v>
      </c>
      <c r="Q460">
        <f t="shared" si="184"/>
        <v>0</v>
      </c>
      <c r="R460">
        <f t="shared" si="185"/>
        <v>39.462894826061586</v>
      </c>
      <c r="S460">
        <f t="shared" si="186"/>
        <v>39.462894826061586</v>
      </c>
      <c r="T460">
        <f t="shared" si="187"/>
        <v>7.2035537232860047</v>
      </c>
      <c r="U460">
        <f t="shared" si="188"/>
        <v>42.463490156415226</v>
      </c>
      <c r="V460">
        <f t="shared" si="189"/>
        <v>3.0835798598133293</v>
      </c>
      <c r="W460">
        <f t="shared" si="190"/>
        <v>7.2617202412116688</v>
      </c>
      <c r="X460">
        <f t="shared" si="191"/>
        <v>4.1199738634726755</v>
      </c>
      <c r="Y460">
        <f t="shared" si="192"/>
        <v>-18.153644128832248</v>
      </c>
      <c r="Z460">
        <f t="shared" si="193"/>
        <v>16.178331706991674</v>
      </c>
      <c r="AA460">
        <f t="shared" si="194"/>
        <v>1.9738907497706983</v>
      </c>
      <c r="AB460">
        <f t="shared" si="195"/>
        <v>-1.4216720698740914E-3</v>
      </c>
      <c r="AC460">
        <v>0</v>
      </c>
      <c r="AD460">
        <v>0</v>
      </c>
      <c r="AE460">
        <v>2</v>
      </c>
      <c r="AF460">
        <v>18</v>
      </c>
      <c r="AG460">
        <v>2</v>
      </c>
      <c r="AH460">
        <f t="shared" si="196"/>
        <v>1</v>
      </c>
      <c r="AI460">
        <f t="shared" si="197"/>
        <v>0</v>
      </c>
      <c r="AJ460">
        <f t="shared" si="198"/>
        <v>51559.527048493183</v>
      </c>
      <c r="AK460">
        <f t="shared" si="199"/>
        <v>0</v>
      </c>
      <c r="AL460">
        <f t="shared" si="200"/>
        <v>0</v>
      </c>
      <c r="AM460">
        <f t="shared" si="201"/>
        <v>0.49</v>
      </c>
      <c r="AN460">
        <f t="shared" si="202"/>
        <v>0.39</v>
      </c>
      <c r="AO460">
        <v>10.49</v>
      </c>
      <c r="AP460">
        <v>0.5</v>
      </c>
      <c r="AQ460" t="s">
        <v>192</v>
      </c>
      <c r="AR460">
        <v>1591817272.78387</v>
      </c>
      <c r="AS460">
        <v>414.75977419354803</v>
      </c>
      <c r="AT460">
        <v>410.00564516128998</v>
      </c>
      <c r="AU460">
        <v>30.2836161290323</v>
      </c>
      <c r="AV460">
        <v>29.864916129032299</v>
      </c>
      <c r="AW460">
        <v>1000.09783870968</v>
      </c>
      <c r="AX460">
        <v>101.664193548387</v>
      </c>
      <c r="AY460">
        <v>0.159176774193548</v>
      </c>
      <c r="AZ460">
        <v>39.612938709677401</v>
      </c>
      <c r="BA460">
        <v>999.9</v>
      </c>
      <c r="BB460">
        <v>999.9</v>
      </c>
      <c r="BC460">
        <v>9994.2016129032199</v>
      </c>
      <c r="BD460">
        <v>0</v>
      </c>
      <c r="BE460">
        <v>0.282605</v>
      </c>
      <c r="BF460">
        <v>1591817271.4000001</v>
      </c>
      <c r="BG460" t="s">
        <v>1268</v>
      </c>
      <c r="BH460">
        <v>76</v>
      </c>
      <c r="BI460">
        <v>-2.1829999999999998</v>
      </c>
      <c r="BJ460">
        <v>7.1999999999999995E-2</v>
      </c>
      <c r="BK460">
        <v>410</v>
      </c>
      <c r="BL460">
        <v>30</v>
      </c>
      <c r="BM460">
        <v>0.3</v>
      </c>
      <c r="BN460">
        <v>0.17</v>
      </c>
      <c r="BO460">
        <v>2.7803751088095199</v>
      </c>
      <c r="BP460">
        <v>25.351818098778601</v>
      </c>
      <c r="BQ460">
        <v>2.7966069284742598</v>
      </c>
      <c r="BR460">
        <v>0</v>
      </c>
      <c r="BS460">
        <v>0.24683348921428599</v>
      </c>
      <c r="BT460">
        <v>2.20835768472406</v>
      </c>
      <c r="BU460">
        <v>0.24490175594688099</v>
      </c>
      <c r="BV460">
        <v>0</v>
      </c>
      <c r="BW460">
        <v>0</v>
      </c>
      <c r="BX460">
        <v>2</v>
      </c>
      <c r="BY460" t="s">
        <v>194</v>
      </c>
      <c r="BZ460">
        <v>100</v>
      </c>
      <c r="CA460">
        <v>100</v>
      </c>
      <c r="CB460">
        <v>-2.1829999999999998</v>
      </c>
      <c r="CC460">
        <v>7.1999999999999995E-2</v>
      </c>
      <c r="CD460">
        <v>2</v>
      </c>
      <c r="CE460">
        <v>1065.71</v>
      </c>
      <c r="CF460">
        <v>698.87400000000002</v>
      </c>
      <c r="CG460">
        <v>43.994900000000001</v>
      </c>
      <c r="CH460">
        <v>39.885599999999997</v>
      </c>
      <c r="CI460">
        <v>30.000399999999999</v>
      </c>
      <c r="CJ460">
        <v>39.705500000000001</v>
      </c>
      <c r="CK460">
        <v>39.753100000000003</v>
      </c>
      <c r="CL460">
        <v>31.159400000000002</v>
      </c>
      <c r="CM460">
        <v>-30</v>
      </c>
      <c r="CN460">
        <v>-30</v>
      </c>
      <c r="CO460">
        <v>44</v>
      </c>
      <c r="CP460">
        <v>410</v>
      </c>
      <c r="CQ460">
        <v>20</v>
      </c>
      <c r="CR460">
        <v>97.357500000000002</v>
      </c>
      <c r="CS460">
        <v>104.425</v>
      </c>
    </row>
    <row r="461" spans="1:97" x14ac:dyDescent="0.25">
      <c r="A461">
        <v>445</v>
      </c>
      <c r="B461">
        <v>1591817289.4000001</v>
      </c>
      <c r="C461">
        <v>31854.700000047698</v>
      </c>
      <c r="D461" t="s">
        <v>1269</v>
      </c>
      <c r="E461" t="s">
        <v>1270</v>
      </c>
      <c r="F461">
        <v>1591817281.0451601</v>
      </c>
      <c r="G461">
        <f t="shared" si="174"/>
        <v>4.7626969378947219E-4</v>
      </c>
      <c r="H461">
        <f t="shared" si="175"/>
        <v>-5.421338736856125</v>
      </c>
      <c r="I461">
        <f t="shared" si="176"/>
        <v>415.48267741935501</v>
      </c>
      <c r="J461">
        <f t="shared" si="177"/>
        <v>1135.0366143456463</v>
      </c>
      <c r="K461">
        <f t="shared" si="178"/>
        <v>115.57392318380751</v>
      </c>
      <c r="L461">
        <f t="shared" si="179"/>
        <v>42.306091660268031</v>
      </c>
      <c r="M461">
        <f t="shared" si="180"/>
        <v>1.1263952299707433E-2</v>
      </c>
      <c r="N461">
        <f t="shared" si="181"/>
        <v>2</v>
      </c>
      <c r="O461">
        <f t="shared" si="182"/>
        <v>1.1228827467328886E-2</v>
      </c>
      <c r="P461">
        <f t="shared" si="183"/>
        <v>7.0211638119657077E-3</v>
      </c>
      <c r="Q461">
        <f t="shared" si="184"/>
        <v>0</v>
      </c>
      <c r="R461">
        <f t="shared" si="185"/>
        <v>39.428657609537758</v>
      </c>
      <c r="S461">
        <f t="shared" si="186"/>
        <v>39.428657609537758</v>
      </c>
      <c r="T461">
        <f t="shared" si="187"/>
        <v>7.1903379574866157</v>
      </c>
      <c r="U461">
        <f t="shared" si="188"/>
        <v>42.569270005828905</v>
      </c>
      <c r="V461">
        <f t="shared" si="189"/>
        <v>3.0894930059851369</v>
      </c>
      <c r="W461">
        <f t="shared" si="190"/>
        <v>7.2575663279217624</v>
      </c>
      <c r="X461">
        <f t="shared" si="191"/>
        <v>4.1008449515014789</v>
      </c>
      <c r="Y461">
        <f t="shared" si="192"/>
        <v>-21.003493496115723</v>
      </c>
      <c r="Z461">
        <f t="shared" si="193"/>
        <v>18.718295457584713</v>
      </c>
      <c r="AA461">
        <f t="shared" si="194"/>
        <v>2.2832951512850168</v>
      </c>
      <c r="AB461">
        <f t="shared" si="195"/>
        <v>-1.9028872459934121E-3</v>
      </c>
      <c r="AC461">
        <v>0</v>
      </c>
      <c r="AD461">
        <v>0</v>
      </c>
      <c r="AE461">
        <v>2</v>
      </c>
      <c r="AF461">
        <v>18</v>
      </c>
      <c r="AG461">
        <v>2</v>
      </c>
      <c r="AH461">
        <f t="shared" si="196"/>
        <v>1</v>
      </c>
      <c r="AI461">
        <f t="shared" si="197"/>
        <v>0</v>
      </c>
      <c r="AJ461">
        <f t="shared" si="198"/>
        <v>51569.930407925902</v>
      </c>
      <c r="AK461">
        <f t="shared" si="199"/>
        <v>0</v>
      </c>
      <c r="AL461">
        <f t="shared" si="200"/>
        <v>0</v>
      </c>
      <c r="AM461">
        <f t="shared" si="201"/>
        <v>0.49</v>
      </c>
      <c r="AN461">
        <f t="shared" si="202"/>
        <v>0.39</v>
      </c>
      <c r="AO461">
        <v>10.49</v>
      </c>
      <c r="AP461">
        <v>0.5</v>
      </c>
      <c r="AQ461" t="s">
        <v>192</v>
      </c>
      <c r="AR461">
        <v>1591817281.0451601</v>
      </c>
      <c r="AS461">
        <v>415.48267741935501</v>
      </c>
      <c r="AT461">
        <v>410.00374193548402</v>
      </c>
      <c r="AU461">
        <v>30.341512903225802</v>
      </c>
      <c r="AV461">
        <v>29.8571064516129</v>
      </c>
      <c r="AW461">
        <v>1000.08593548387</v>
      </c>
      <c r="AX461">
        <v>101.664741935484</v>
      </c>
      <c r="AY461">
        <v>0.15921838709677399</v>
      </c>
      <c r="AZ461">
        <v>39.6022580645161</v>
      </c>
      <c r="BA461">
        <v>999.9</v>
      </c>
      <c r="BB461">
        <v>999.9</v>
      </c>
      <c r="BC461">
        <v>9995.8916129032295</v>
      </c>
      <c r="BD461">
        <v>0</v>
      </c>
      <c r="BE461">
        <v>0.282605</v>
      </c>
      <c r="BF461">
        <v>1591817271.4000001</v>
      </c>
      <c r="BG461" t="s">
        <v>1268</v>
      </c>
      <c r="BH461">
        <v>76</v>
      </c>
      <c r="BI461">
        <v>-2.1829999999999998</v>
      </c>
      <c r="BJ461">
        <v>7.1999999999999995E-2</v>
      </c>
      <c r="BK461">
        <v>410</v>
      </c>
      <c r="BL461">
        <v>30</v>
      </c>
      <c r="BM461">
        <v>0.3</v>
      </c>
      <c r="BN461">
        <v>0.17</v>
      </c>
      <c r="BO461">
        <v>4.2076972754761899</v>
      </c>
      <c r="BP461">
        <v>21.058637091922702</v>
      </c>
      <c r="BQ461">
        <v>2.5124771473988199</v>
      </c>
      <c r="BR461">
        <v>0</v>
      </c>
      <c r="BS461">
        <v>0.37187060183333298</v>
      </c>
      <c r="BT461">
        <v>1.86782377913786</v>
      </c>
      <c r="BU461">
        <v>0.22236160144480899</v>
      </c>
      <c r="BV461">
        <v>0</v>
      </c>
      <c r="BW461">
        <v>0</v>
      </c>
      <c r="BX461">
        <v>2</v>
      </c>
      <c r="BY461" t="s">
        <v>194</v>
      </c>
      <c r="BZ461">
        <v>100</v>
      </c>
      <c r="CA461">
        <v>100</v>
      </c>
      <c r="CB461">
        <v>-2.1829999999999998</v>
      </c>
      <c r="CC461">
        <v>7.1999999999999995E-2</v>
      </c>
      <c r="CD461">
        <v>2</v>
      </c>
      <c r="CE461">
        <v>1066.6300000000001</v>
      </c>
      <c r="CF461">
        <v>699.21799999999996</v>
      </c>
      <c r="CG461">
        <v>43.994199999999999</v>
      </c>
      <c r="CH461">
        <v>39.889600000000002</v>
      </c>
      <c r="CI461">
        <v>30.0002</v>
      </c>
      <c r="CJ461">
        <v>39.705500000000001</v>
      </c>
      <c r="CK461">
        <v>39.753100000000003</v>
      </c>
      <c r="CL461">
        <v>31.159600000000001</v>
      </c>
      <c r="CM461">
        <v>-30</v>
      </c>
      <c r="CN461">
        <v>-30</v>
      </c>
      <c r="CO461">
        <v>44</v>
      </c>
      <c r="CP461">
        <v>410</v>
      </c>
      <c r="CQ461">
        <v>20</v>
      </c>
      <c r="CR461">
        <v>97.360600000000005</v>
      </c>
      <c r="CS461">
        <v>104.42400000000001</v>
      </c>
    </row>
    <row r="462" spans="1:97" x14ac:dyDescent="0.25">
      <c r="A462">
        <v>446</v>
      </c>
      <c r="B462">
        <v>1591817294.4000001</v>
      </c>
      <c r="C462">
        <v>31859.700000047698</v>
      </c>
      <c r="D462" t="s">
        <v>1271</v>
      </c>
      <c r="E462" t="s">
        <v>1272</v>
      </c>
      <c r="F462">
        <v>1591817285.83548</v>
      </c>
      <c r="G462">
        <f t="shared" si="174"/>
        <v>5.2068060900399972E-4</v>
      </c>
      <c r="H462">
        <f t="shared" si="175"/>
        <v>-5.9186776829804764</v>
      </c>
      <c r="I462">
        <f t="shared" si="176"/>
        <v>415.97719354838699</v>
      </c>
      <c r="J462">
        <f t="shared" si="177"/>
        <v>1132.7863487673133</v>
      </c>
      <c r="K462">
        <f t="shared" si="178"/>
        <v>115.34406286260121</v>
      </c>
      <c r="L462">
        <f t="shared" si="179"/>
        <v>42.356177415331217</v>
      </c>
      <c r="M462">
        <f t="shared" si="180"/>
        <v>1.234731106207994E-2</v>
      </c>
      <c r="N462">
        <f t="shared" si="181"/>
        <v>2</v>
      </c>
      <c r="O462">
        <f t="shared" si="182"/>
        <v>1.2305118409286216E-2</v>
      </c>
      <c r="P462">
        <f t="shared" si="183"/>
        <v>7.6944777708480711E-3</v>
      </c>
      <c r="Q462">
        <f t="shared" si="184"/>
        <v>0</v>
      </c>
      <c r="R462">
        <f t="shared" si="185"/>
        <v>39.413786206652532</v>
      </c>
      <c r="S462">
        <f t="shared" si="186"/>
        <v>39.413786206652532</v>
      </c>
      <c r="T462">
        <f t="shared" si="187"/>
        <v>7.1846040609352659</v>
      </c>
      <c r="U462">
        <f t="shared" si="188"/>
        <v>42.621359444456012</v>
      </c>
      <c r="V462">
        <f t="shared" si="189"/>
        <v>3.0934915494179616</v>
      </c>
      <c r="W462">
        <f t="shared" si="190"/>
        <v>7.2580780851192399</v>
      </c>
      <c r="X462">
        <f t="shared" si="191"/>
        <v>4.0911125115173039</v>
      </c>
      <c r="Y462">
        <f t="shared" si="192"/>
        <v>-22.962014857076387</v>
      </c>
      <c r="Z462">
        <f t="shared" si="193"/>
        <v>20.463699899059794</v>
      </c>
      <c r="AA462">
        <f t="shared" si="194"/>
        <v>2.4960407120198203</v>
      </c>
      <c r="AB462">
        <f t="shared" si="195"/>
        <v>-2.2742459967730611E-3</v>
      </c>
      <c r="AC462">
        <v>0</v>
      </c>
      <c r="AD462">
        <v>0</v>
      </c>
      <c r="AE462">
        <v>2</v>
      </c>
      <c r="AF462">
        <v>17</v>
      </c>
      <c r="AG462">
        <v>2</v>
      </c>
      <c r="AH462">
        <f t="shared" si="196"/>
        <v>1</v>
      </c>
      <c r="AI462">
        <f t="shared" si="197"/>
        <v>0</v>
      </c>
      <c r="AJ462">
        <f t="shared" si="198"/>
        <v>51606.697159393821</v>
      </c>
      <c r="AK462">
        <f t="shared" si="199"/>
        <v>0</v>
      </c>
      <c r="AL462">
        <f t="shared" si="200"/>
        <v>0</v>
      </c>
      <c r="AM462">
        <f t="shared" si="201"/>
        <v>0.49</v>
      </c>
      <c r="AN462">
        <f t="shared" si="202"/>
        <v>0.39</v>
      </c>
      <c r="AO462">
        <v>10.49</v>
      </c>
      <c r="AP462">
        <v>0.5</v>
      </c>
      <c r="AQ462" t="s">
        <v>192</v>
      </c>
      <c r="AR462">
        <v>1591817285.83548</v>
      </c>
      <c r="AS462">
        <v>415.97719354838699</v>
      </c>
      <c r="AT462">
        <v>409.99574193548398</v>
      </c>
      <c r="AU462">
        <v>30.380974193548401</v>
      </c>
      <c r="AV462">
        <v>29.851377419354801</v>
      </c>
      <c r="AW462">
        <v>1000.00619354839</v>
      </c>
      <c r="AX462">
        <v>101.664129032258</v>
      </c>
      <c r="AY462">
        <v>0.15918741935483899</v>
      </c>
      <c r="AZ462">
        <v>39.603574193548397</v>
      </c>
      <c r="BA462">
        <v>999.9</v>
      </c>
      <c r="BB462">
        <v>999.9</v>
      </c>
      <c r="BC462">
        <v>10003.428709677401</v>
      </c>
      <c r="BD462">
        <v>0</v>
      </c>
      <c r="BE462">
        <v>0.282605</v>
      </c>
      <c r="BF462">
        <v>1591817271.4000001</v>
      </c>
      <c r="BG462" t="s">
        <v>1268</v>
      </c>
      <c r="BH462">
        <v>76</v>
      </c>
      <c r="BI462">
        <v>-2.1829999999999998</v>
      </c>
      <c r="BJ462">
        <v>7.1999999999999995E-2</v>
      </c>
      <c r="BK462">
        <v>410</v>
      </c>
      <c r="BL462">
        <v>30</v>
      </c>
      <c r="BM462">
        <v>0.3</v>
      </c>
      <c r="BN462">
        <v>0.17</v>
      </c>
      <c r="BO462">
        <v>5.61093476190476</v>
      </c>
      <c r="BP462">
        <v>5.6657572644026599</v>
      </c>
      <c r="BQ462">
        <v>1.0193081317392201</v>
      </c>
      <c r="BR462">
        <v>0</v>
      </c>
      <c r="BS462">
        <v>0.49677895238095199</v>
      </c>
      <c r="BT462">
        <v>0.51563398103876201</v>
      </c>
      <c r="BU462">
        <v>9.0507662077899495E-2</v>
      </c>
      <c r="BV462">
        <v>0</v>
      </c>
      <c r="BW462">
        <v>0</v>
      </c>
      <c r="BX462">
        <v>2</v>
      </c>
      <c r="BY462" t="s">
        <v>194</v>
      </c>
      <c r="BZ462">
        <v>100</v>
      </c>
      <c r="CA462">
        <v>100</v>
      </c>
      <c r="CB462">
        <v>-2.1829999999999998</v>
      </c>
      <c r="CC462">
        <v>7.1999999999999995E-2</v>
      </c>
      <c r="CD462">
        <v>2</v>
      </c>
      <c r="CE462">
        <v>1067.28</v>
      </c>
      <c r="CF462">
        <v>699.53800000000001</v>
      </c>
      <c r="CG462">
        <v>43.994900000000001</v>
      </c>
      <c r="CH462">
        <v>39.889600000000002</v>
      </c>
      <c r="CI462">
        <v>30.000299999999999</v>
      </c>
      <c r="CJ462">
        <v>39.705500000000001</v>
      </c>
      <c r="CK462">
        <v>39.753100000000003</v>
      </c>
      <c r="CL462">
        <v>31.159500000000001</v>
      </c>
      <c r="CM462">
        <v>-30</v>
      </c>
      <c r="CN462">
        <v>-30</v>
      </c>
      <c r="CO462">
        <v>44</v>
      </c>
      <c r="CP462">
        <v>410</v>
      </c>
      <c r="CQ462">
        <v>20</v>
      </c>
      <c r="CR462">
        <v>97.359300000000005</v>
      </c>
      <c r="CS462">
        <v>104.42400000000001</v>
      </c>
    </row>
    <row r="463" spans="1:97" x14ac:dyDescent="0.25">
      <c r="A463">
        <v>447</v>
      </c>
      <c r="B463">
        <v>1591817299.4000001</v>
      </c>
      <c r="C463">
        <v>31864.700000047698</v>
      </c>
      <c r="D463" t="s">
        <v>1273</v>
      </c>
      <c r="E463" t="s">
        <v>1274</v>
      </c>
      <c r="F463">
        <v>1591817290.7709701</v>
      </c>
      <c r="G463">
        <f t="shared" si="174"/>
        <v>5.218188432533793E-4</v>
      </c>
      <c r="H463">
        <f t="shared" si="175"/>
        <v>-5.9090184324894581</v>
      </c>
      <c r="I463">
        <f t="shared" si="176"/>
        <v>415.96612903225798</v>
      </c>
      <c r="J463">
        <f t="shared" si="177"/>
        <v>1130.0024254068719</v>
      </c>
      <c r="K463">
        <f t="shared" si="178"/>
        <v>115.06044783523772</v>
      </c>
      <c r="L463">
        <f t="shared" si="179"/>
        <v>42.354996781098791</v>
      </c>
      <c r="M463">
        <f t="shared" si="180"/>
        <v>1.2373286427854449E-2</v>
      </c>
      <c r="N463">
        <f t="shared" si="181"/>
        <v>2</v>
      </c>
      <c r="O463">
        <f t="shared" si="182"/>
        <v>1.2330916393559439E-2</v>
      </c>
      <c r="P463">
        <f t="shared" si="183"/>
        <v>7.7106173720462952E-3</v>
      </c>
      <c r="Q463">
        <f t="shared" si="184"/>
        <v>0</v>
      </c>
      <c r="R463">
        <f t="shared" si="185"/>
        <v>39.41346166099526</v>
      </c>
      <c r="S463">
        <f t="shared" si="186"/>
        <v>39.41346166099526</v>
      </c>
      <c r="T463">
        <f t="shared" si="187"/>
        <v>7.1844789716160955</v>
      </c>
      <c r="U463">
        <f t="shared" si="188"/>
        <v>42.614288059339543</v>
      </c>
      <c r="V463">
        <f t="shared" si="189"/>
        <v>3.0929932696435771</v>
      </c>
      <c r="W463">
        <f t="shared" si="190"/>
        <v>7.2581132068583329</v>
      </c>
      <c r="X463">
        <f t="shared" si="191"/>
        <v>4.0914857019725179</v>
      </c>
      <c r="Y463">
        <f t="shared" si="192"/>
        <v>-23.012210987474027</v>
      </c>
      <c r="Z463">
        <f t="shared" si="193"/>
        <v>20.508432651940481</v>
      </c>
      <c r="AA463">
        <f t="shared" si="194"/>
        <v>2.501494136565892</v>
      </c>
      <c r="AB463">
        <f t="shared" si="195"/>
        <v>-2.2841989676543051E-3</v>
      </c>
      <c r="AC463">
        <v>0</v>
      </c>
      <c r="AD463">
        <v>0</v>
      </c>
      <c r="AE463">
        <v>2</v>
      </c>
      <c r="AF463">
        <v>16</v>
      </c>
      <c r="AG463">
        <v>2</v>
      </c>
      <c r="AH463">
        <f t="shared" si="196"/>
        <v>1</v>
      </c>
      <c r="AI463">
        <f t="shared" si="197"/>
        <v>0</v>
      </c>
      <c r="AJ463">
        <f t="shared" si="198"/>
        <v>51617.780841227919</v>
      </c>
      <c r="AK463">
        <f t="shared" si="199"/>
        <v>0</v>
      </c>
      <c r="AL463">
        <f t="shared" si="200"/>
        <v>0</v>
      </c>
      <c r="AM463">
        <f t="shared" si="201"/>
        <v>0.49</v>
      </c>
      <c r="AN463">
        <f t="shared" si="202"/>
        <v>0.39</v>
      </c>
      <c r="AO463">
        <v>10.49</v>
      </c>
      <c r="AP463">
        <v>0.5</v>
      </c>
      <c r="AQ463" t="s">
        <v>192</v>
      </c>
      <c r="AR463">
        <v>1591817290.7709701</v>
      </c>
      <c r="AS463">
        <v>415.96612903225798</v>
      </c>
      <c r="AT463">
        <v>409.99529032258101</v>
      </c>
      <c r="AU463">
        <v>30.3761193548387</v>
      </c>
      <c r="AV463">
        <v>29.8453612903226</v>
      </c>
      <c r="AW463">
        <v>1000.00448387097</v>
      </c>
      <c r="AX463">
        <v>101.66403225806501</v>
      </c>
      <c r="AY463">
        <v>0.15915435483870999</v>
      </c>
      <c r="AZ463">
        <v>39.603664516129001</v>
      </c>
      <c r="BA463">
        <v>999.9</v>
      </c>
      <c r="BB463">
        <v>999.9</v>
      </c>
      <c r="BC463">
        <v>10005.681935483901</v>
      </c>
      <c r="BD463">
        <v>0</v>
      </c>
      <c r="BE463">
        <v>0.282605</v>
      </c>
      <c r="BF463">
        <v>1591817271.4000001</v>
      </c>
      <c r="BG463" t="s">
        <v>1268</v>
      </c>
      <c r="BH463">
        <v>76</v>
      </c>
      <c r="BI463">
        <v>-2.1829999999999998</v>
      </c>
      <c r="BJ463">
        <v>7.1999999999999995E-2</v>
      </c>
      <c r="BK463">
        <v>410</v>
      </c>
      <c r="BL463">
        <v>30</v>
      </c>
      <c r="BM463">
        <v>0.3</v>
      </c>
      <c r="BN463">
        <v>0.17</v>
      </c>
      <c r="BO463">
        <v>5.9736330952380996</v>
      </c>
      <c r="BP463">
        <v>-0.12932627825946899</v>
      </c>
      <c r="BQ463">
        <v>2.4403694440069099E-2</v>
      </c>
      <c r="BR463">
        <v>0</v>
      </c>
      <c r="BS463">
        <v>0.53012640476190498</v>
      </c>
      <c r="BT463">
        <v>1.5904847257106999E-2</v>
      </c>
      <c r="BU463">
        <v>1.8646471779059301E-3</v>
      </c>
      <c r="BV463">
        <v>1</v>
      </c>
      <c r="BW463">
        <v>1</v>
      </c>
      <c r="BX463">
        <v>2</v>
      </c>
      <c r="BY463" t="s">
        <v>200</v>
      </c>
      <c r="BZ463">
        <v>100</v>
      </c>
      <c r="CA463">
        <v>100</v>
      </c>
      <c r="CB463">
        <v>-2.1829999999999998</v>
      </c>
      <c r="CC463">
        <v>7.1999999999999995E-2</v>
      </c>
      <c r="CD463">
        <v>2</v>
      </c>
      <c r="CE463">
        <v>1068.1099999999999</v>
      </c>
      <c r="CF463">
        <v>699.55499999999995</v>
      </c>
      <c r="CG463">
        <v>43.997399999999999</v>
      </c>
      <c r="CH463">
        <v>39.890500000000003</v>
      </c>
      <c r="CI463">
        <v>30.0002</v>
      </c>
      <c r="CJ463">
        <v>39.705500000000001</v>
      </c>
      <c r="CK463">
        <v>39.756999999999998</v>
      </c>
      <c r="CL463">
        <v>31.159700000000001</v>
      </c>
      <c r="CM463">
        <v>-30</v>
      </c>
      <c r="CN463">
        <v>-30</v>
      </c>
      <c r="CO463">
        <v>44</v>
      </c>
      <c r="CP463">
        <v>410</v>
      </c>
      <c r="CQ463">
        <v>20</v>
      </c>
      <c r="CR463">
        <v>97.356999999999999</v>
      </c>
      <c r="CS463">
        <v>104.42400000000001</v>
      </c>
    </row>
    <row r="464" spans="1:97" x14ac:dyDescent="0.25">
      <c r="A464">
        <v>448</v>
      </c>
      <c r="B464">
        <v>1591817304.4000001</v>
      </c>
      <c r="C464">
        <v>31869.700000047698</v>
      </c>
      <c r="D464" t="s">
        <v>1275</v>
      </c>
      <c r="E464" t="s">
        <v>1276</v>
      </c>
      <c r="F464">
        <v>1591817295.7709701</v>
      </c>
      <c r="G464">
        <f t="shared" si="174"/>
        <v>5.2282663808651364E-4</v>
      </c>
      <c r="H464">
        <f t="shared" si="175"/>
        <v>-5.8986600423835682</v>
      </c>
      <c r="I464">
        <f t="shared" si="176"/>
        <v>415.95816129032198</v>
      </c>
      <c r="J464">
        <f t="shared" si="177"/>
        <v>1127.1779501420801</v>
      </c>
      <c r="K464">
        <f t="shared" si="178"/>
        <v>114.77328607211928</v>
      </c>
      <c r="L464">
        <f t="shared" si="179"/>
        <v>42.354346120582946</v>
      </c>
      <c r="M464">
        <f t="shared" si="180"/>
        <v>1.2398902864333981E-2</v>
      </c>
      <c r="N464">
        <f t="shared" si="181"/>
        <v>2</v>
      </c>
      <c r="O464">
        <f t="shared" si="182"/>
        <v>1.2356357536552674E-2</v>
      </c>
      <c r="P464">
        <f t="shared" si="183"/>
        <v>7.7265337605839784E-3</v>
      </c>
      <c r="Q464">
        <f t="shared" si="184"/>
        <v>0</v>
      </c>
      <c r="R464">
        <f t="shared" si="185"/>
        <v>39.410780956541394</v>
      </c>
      <c r="S464">
        <f t="shared" si="186"/>
        <v>39.410780956541394</v>
      </c>
      <c r="T464">
        <f t="shared" si="187"/>
        <v>7.1834458225002269</v>
      </c>
      <c r="U464">
        <f t="shared" si="188"/>
        <v>42.612067953872959</v>
      </c>
      <c r="V464">
        <f t="shared" si="189"/>
        <v>3.0924489126121095</v>
      </c>
      <c r="W464">
        <f t="shared" si="190"/>
        <v>7.2572138858870865</v>
      </c>
      <c r="X464">
        <f t="shared" si="191"/>
        <v>4.0909969098881174</v>
      </c>
      <c r="Y464">
        <f t="shared" si="192"/>
        <v>-23.056654739615251</v>
      </c>
      <c r="Z464">
        <f t="shared" si="193"/>
        <v>20.54809045155546</v>
      </c>
      <c r="AA464">
        <f t="shared" si="194"/>
        <v>2.5062712822335542</v>
      </c>
      <c r="AB464">
        <f t="shared" si="195"/>
        <v>-2.2930058262353725E-3</v>
      </c>
      <c r="AC464">
        <v>0</v>
      </c>
      <c r="AD464">
        <v>0</v>
      </c>
      <c r="AE464">
        <v>2</v>
      </c>
      <c r="AF464">
        <v>17</v>
      </c>
      <c r="AG464">
        <v>2</v>
      </c>
      <c r="AH464">
        <f t="shared" si="196"/>
        <v>1</v>
      </c>
      <c r="AI464">
        <f t="shared" si="197"/>
        <v>0</v>
      </c>
      <c r="AJ464">
        <f t="shared" si="198"/>
        <v>51638.453144078609</v>
      </c>
      <c r="AK464">
        <f t="shared" si="199"/>
        <v>0</v>
      </c>
      <c r="AL464">
        <f t="shared" si="200"/>
        <v>0</v>
      </c>
      <c r="AM464">
        <f t="shared" si="201"/>
        <v>0.49</v>
      </c>
      <c r="AN464">
        <f t="shared" si="202"/>
        <v>0.39</v>
      </c>
      <c r="AO464">
        <v>10.49</v>
      </c>
      <c r="AP464">
        <v>0.5</v>
      </c>
      <c r="AQ464" t="s">
        <v>192</v>
      </c>
      <c r="AR464">
        <v>1591817295.7709701</v>
      </c>
      <c r="AS464">
        <v>415.95816129032198</v>
      </c>
      <c r="AT464">
        <v>409.99861290322599</v>
      </c>
      <c r="AU464">
        <v>30.3706580645161</v>
      </c>
      <c r="AV464">
        <v>29.838870967741901</v>
      </c>
      <c r="AW464">
        <v>1000.00264516129</v>
      </c>
      <c r="AX464">
        <v>101.664483870968</v>
      </c>
      <c r="AY464">
        <v>0.15908893548387101</v>
      </c>
      <c r="AZ464">
        <v>39.601351612903201</v>
      </c>
      <c r="BA464">
        <v>999.9</v>
      </c>
      <c r="BB464">
        <v>999.9</v>
      </c>
      <c r="BC464">
        <v>10009.737096774201</v>
      </c>
      <c r="BD464">
        <v>0</v>
      </c>
      <c r="BE464">
        <v>0.282605</v>
      </c>
      <c r="BF464">
        <v>1591817271.4000001</v>
      </c>
      <c r="BG464" t="s">
        <v>1268</v>
      </c>
      <c r="BH464">
        <v>76</v>
      </c>
      <c r="BI464">
        <v>-2.1829999999999998</v>
      </c>
      <c r="BJ464">
        <v>7.1999999999999995E-2</v>
      </c>
      <c r="BK464">
        <v>410</v>
      </c>
      <c r="BL464">
        <v>30</v>
      </c>
      <c r="BM464">
        <v>0.3</v>
      </c>
      <c r="BN464">
        <v>0.17</v>
      </c>
      <c r="BO464">
        <v>5.9639057142857101</v>
      </c>
      <c r="BP464">
        <v>-0.118851632768884</v>
      </c>
      <c r="BQ464">
        <v>2.1938393410689299E-2</v>
      </c>
      <c r="BR464">
        <v>0</v>
      </c>
      <c r="BS464">
        <v>0.531319428571429</v>
      </c>
      <c r="BT464">
        <v>9.3789028441787197E-3</v>
      </c>
      <c r="BU464">
        <v>1.2298305950483601E-3</v>
      </c>
      <c r="BV464">
        <v>1</v>
      </c>
      <c r="BW464">
        <v>1</v>
      </c>
      <c r="BX464">
        <v>2</v>
      </c>
      <c r="BY464" t="s">
        <v>200</v>
      </c>
      <c r="BZ464">
        <v>100</v>
      </c>
      <c r="CA464">
        <v>100</v>
      </c>
      <c r="CB464">
        <v>-2.1829999999999998</v>
      </c>
      <c r="CC464">
        <v>7.1999999999999995E-2</v>
      </c>
      <c r="CD464">
        <v>2</v>
      </c>
      <c r="CE464">
        <v>1067.6199999999999</v>
      </c>
      <c r="CF464">
        <v>699.55499999999995</v>
      </c>
      <c r="CG464">
        <v>43.9985</v>
      </c>
      <c r="CH464">
        <v>39.893500000000003</v>
      </c>
      <c r="CI464">
        <v>30.0001</v>
      </c>
      <c r="CJ464">
        <v>39.7087</v>
      </c>
      <c r="CK464">
        <v>39.756999999999998</v>
      </c>
      <c r="CL464">
        <v>31.160299999999999</v>
      </c>
      <c r="CM464">
        <v>-30</v>
      </c>
      <c r="CN464">
        <v>-30</v>
      </c>
      <c r="CO464">
        <v>44</v>
      </c>
      <c r="CP464">
        <v>410</v>
      </c>
      <c r="CQ464">
        <v>20</v>
      </c>
      <c r="CR464">
        <v>97.359099999999998</v>
      </c>
      <c r="CS464">
        <v>104.42400000000001</v>
      </c>
    </row>
    <row r="465" spans="1:97" x14ac:dyDescent="0.25">
      <c r="A465">
        <v>449</v>
      </c>
      <c r="B465">
        <v>1591817309.4000001</v>
      </c>
      <c r="C465">
        <v>31874.700000047698</v>
      </c>
      <c r="D465" t="s">
        <v>1277</v>
      </c>
      <c r="E465" t="s">
        <v>1278</v>
      </c>
      <c r="F465">
        <v>1591817300.7709701</v>
      </c>
      <c r="G465">
        <f t="shared" ref="G465:G477" si="203">AW465*AH465*(AU465-AV465)/(100*AO465*(1000-AH465*AU465))</f>
        <v>5.2296627836449533E-4</v>
      </c>
      <c r="H465">
        <f t="shared" ref="H465:H477" si="204">AW465*AH465*(AT465-AS465*(1000-AH465*AV465)/(1000-AH465*AU465))/(100*AO465)</f>
        <v>-5.8932132896838274</v>
      </c>
      <c r="I465">
        <f t="shared" ref="I465:I528" si="205">AS465 - IF(AH465&gt;1, H465*AO465*100/(AJ465*BC465), 0)</f>
        <v>415.95119354838698</v>
      </c>
      <c r="J465">
        <f t="shared" ref="J465:J528" si="206">((P465-G465/2)*I465-H465)/(P465+G465/2)</f>
        <v>1126.1200025485568</v>
      </c>
      <c r="K465">
        <f t="shared" ref="K465:K528" si="207">J465*(AX465+AY465)/1000</f>
        <v>114.66628685366862</v>
      </c>
      <c r="L465">
        <f t="shared" ref="L465:L477" si="208">(AS465 - IF(AH465&gt;1, H465*AO465*100/(AJ465*BC465), 0))*(AX465+AY465)/1000</f>
        <v>42.353904351759894</v>
      </c>
      <c r="M465">
        <f t="shared" ref="M465:M528" si="209">2/((1/O465-1/N465)+SIGN(O465)*SQRT((1/O465-1/N465)*(1/O465-1/N465) + 4*AP465/((AP465+1)*(AP465+1))*(2*1/O465*1/N465-1/N465*1/N465)))</f>
        <v>1.2405349092109417E-2</v>
      </c>
      <c r="N465">
        <f t="shared" ref="N465:N477" si="210">AE465+AD465*AO465+AC465*AO465*AO465</f>
        <v>2</v>
      </c>
      <c r="O465">
        <f t="shared" ref="O465:O477" si="211">G465*(1000-(1000*0.61365*EXP(17.502*S465/(240.97+S465))/(AX465+AY465)+AU465)/2)/(1000*0.61365*EXP(17.502*S465/(240.97+S465))/(AX465+AY465)-AU465)</f>
        <v>1.2362759595961588E-2</v>
      </c>
      <c r="P465">
        <f t="shared" ref="P465:P477" si="212">1/((AP465+1)/(M465/1.6)+1/(N465/1.37)) + AP465/((AP465+1)/(M465/1.6) + AP465/(N465/1.37))</f>
        <v>7.7305389970802841E-3</v>
      </c>
      <c r="Q465">
        <f t="shared" ref="Q465:Q477" si="213">(AL465*AN465)</f>
        <v>0</v>
      </c>
      <c r="R465">
        <f t="shared" ref="R465:R528" si="214">(AZ465+(Q465+2*0.95*0.0000000567*(((AZ465+$B$7)+273)^4-(AZ465+273)^4)-44100*G465)/(1.84*29.3*N465+8*0.95*0.0000000567*(AZ465+273)^3))</f>
        <v>39.406703449842908</v>
      </c>
      <c r="S465">
        <f t="shared" ref="S465:S528" si="215">($C$7*BA465+$D$7*BB465+$E$7*R465)</f>
        <v>39.406703449842908</v>
      </c>
      <c r="T465">
        <f t="shared" ref="T465:T528" si="216">0.61365*EXP(17.502*S465/(240.97+S465))</f>
        <v>7.1818745898547522</v>
      </c>
      <c r="U465">
        <f t="shared" ref="U465:U528" si="217">(V465/W465*100)</f>
        <v>42.612737712260852</v>
      </c>
      <c r="V465">
        <f t="shared" ref="V465:V477" si="218">AU465*(AX465+AY465)/1000</f>
        <v>3.0918305801134283</v>
      </c>
      <c r="W465">
        <f t="shared" ref="W465:W477" si="219">0.61365*EXP(17.502*AZ465/(240.97+AZ465))</f>
        <v>7.2556487710101383</v>
      </c>
      <c r="X465">
        <f t="shared" ref="X465:X477" si="220">(T465-AU465*(AX465+AY465)/1000)</f>
        <v>4.090044009741324</v>
      </c>
      <c r="Y465">
        <f t="shared" ref="Y465:Y477" si="221">(-G465*44100)</f>
        <v>-23.062812875874243</v>
      </c>
      <c r="Z465">
        <f t="shared" ref="Z465:Z477" si="222">2*29.3*N465*0.92*(AZ465-S465)</f>
        <v>20.553664978975629</v>
      </c>
      <c r="AA465">
        <f t="shared" ref="AA465:AA477" si="223">2*0.95*0.0000000567*(((AZ465+$B$7)+273)^4-(S465+273)^4)</f>
        <v>2.5068537061136928</v>
      </c>
      <c r="AB465">
        <f t="shared" ref="AB465:AB528" si="224">Q465+AA465+Y465+Z465</f>
        <v>-2.2941907849229892E-3</v>
      </c>
      <c r="AC465">
        <v>0</v>
      </c>
      <c r="AD465">
        <v>0</v>
      </c>
      <c r="AE465">
        <v>2</v>
      </c>
      <c r="AF465">
        <v>17</v>
      </c>
      <c r="AG465">
        <v>2</v>
      </c>
      <c r="AH465">
        <f t="shared" ref="AH465:AH477" si="225">IF(AF465*$H$13&gt;=AJ465,1,(AJ465/(AJ465-AF465*$H$13)))</f>
        <v>1</v>
      </c>
      <c r="AI465">
        <f t="shared" ref="AI465:AI528" si="226">(AH465-1)*100</f>
        <v>0</v>
      </c>
      <c r="AJ465">
        <f t="shared" ref="AJ465:AJ477" si="227">MAX(0,($B$13+$C$13*BC465)/(1+$D$13*BC465)*AX465/(AZ465+273)*$E$13)</f>
        <v>51566.686784938058</v>
      </c>
      <c r="AK465">
        <f t="shared" ref="AK465:AK477" si="228">$B$11*BD465+$C$11*BE465</f>
        <v>0</v>
      </c>
      <c r="AL465">
        <f t="shared" ref="AL465:AL528" si="229">AK465*AM465</f>
        <v>0</v>
      </c>
      <c r="AM465">
        <f t="shared" ref="AM465:AM477" si="230">($B$11*$D$9+$C$11*$D$9)/($B$11+$C$11)</f>
        <v>0.49</v>
      </c>
      <c r="AN465">
        <f t="shared" ref="AN465:AN477" si="231">($B$11*$K$9+$C$11*$K$9)/($B$11+$C$11)</f>
        <v>0.39</v>
      </c>
      <c r="AO465">
        <v>10.49</v>
      </c>
      <c r="AP465">
        <v>0.5</v>
      </c>
      <c r="AQ465" t="s">
        <v>192</v>
      </c>
      <c r="AR465">
        <v>1591817300.7709701</v>
      </c>
      <c r="AS465">
        <v>415.95119354838698</v>
      </c>
      <c r="AT465">
        <v>409.997419354839</v>
      </c>
      <c r="AU465">
        <v>30.364393548387099</v>
      </c>
      <c r="AV465">
        <v>29.832461290322598</v>
      </c>
      <c r="AW465">
        <v>1000.00322580645</v>
      </c>
      <c r="AX465">
        <v>101.66506451612899</v>
      </c>
      <c r="AY465">
        <v>0.159151903225806</v>
      </c>
      <c r="AZ465">
        <v>39.5973258064516</v>
      </c>
      <c r="BA465">
        <v>999.9</v>
      </c>
      <c r="BB465">
        <v>999.9</v>
      </c>
      <c r="BC465">
        <v>9995.0387096774193</v>
      </c>
      <c r="BD465">
        <v>0</v>
      </c>
      <c r="BE465">
        <v>0.282605</v>
      </c>
      <c r="BF465">
        <v>1591817271.4000001</v>
      </c>
      <c r="BG465" t="s">
        <v>1268</v>
      </c>
      <c r="BH465">
        <v>76</v>
      </c>
      <c r="BI465">
        <v>-2.1829999999999998</v>
      </c>
      <c r="BJ465">
        <v>7.1999999999999995E-2</v>
      </c>
      <c r="BK465">
        <v>410</v>
      </c>
      <c r="BL465">
        <v>30</v>
      </c>
      <c r="BM465">
        <v>0.3</v>
      </c>
      <c r="BN465">
        <v>0.17</v>
      </c>
      <c r="BO465">
        <v>5.9581961904761904</v>
      </c>
      <c r="BP465">
        <v>-9.0538789401255093E-2</v>
      </c>
      <c r="BQ465">
        <v>1.78064248640739E-2</v>
      </c>
      <c r="BR465">
        <v>1</v>
      </c>
      <c r="BS465">
        <v>0.53191883333333301</v>
      </c>
      <c r="BT465">
        <v>8.5398265942749295E-4</v>
      </c>
      <c r="BU465">
        <v>5.3197453021141302E-4</v>
      </c>
      <c r="BV465">
        <v>1</v>
      </c>
      <c r="BW465">
        <v>2</v>
      </c>
      <c r="BX465">
        <v>2</v>
      </c>
      <c r="BY465" t="s">
        <v>197</v>
      </c>
      <c r="BZ465">
        <v>100</v>
      </c>
      <c r="CA465">
        <v>100</v>
      </c>
      <c r="CB465">
        <v>-2.1829999999999998</v>
      </c>
      <c r="CC465">
        <v>7.1999999999999995E-2</v>
      </c>
      <c r="CD465">
        <v>2</v>
      </c>
      <c r="CE465">
        <v>1066.9000000000001</v>
      </c>
      <c r="CF465">
        <v>699.63300000000004</v>
      </c>
      <c r="CG465">
        <v>43.999499999999998</v>
      </c>
      <c r="CH465">
        <v>39.893500000000003</v>
      </c>
      <c r="CI465">
        <v>30.0002</v>
      </c>
      <c r="CJ465">
        <v>39.709400000000002</v>
      </c>
      <c r="CK465">
        <v>39.757899999999999</v>
      </c>
      <c r="CL465">
        <v>31.1599</v>
      </c>
      <c r="CM465">
        <v>-30</v>
      </c>
      <c r="CN465">
        <v>-30</v>
      </c>
      <c r="CO465">
        <v>44</v>
      </c>
      <c r="CP465">
        <v>410</v>
      </c>
      <c r="CQ465">
        <v>20</v>
      </c>
      <c r="CR465">
        <v>97.359399999999994</v>
      </c>
      <c r="CS465">
        <v>104.423</v>
      </c>
    </row>
    <row r="466" spans="1:97" x14ac:dyDescent="0.25">
      <c r="A466">
        <v>450</v>
      </c>
      <c r="B466">
        <v>1591817571.4000001</v>
      </c>
      <c r="C466">
        <v>32136.700000047698</v>
      </c>
      <c r="D466" t="s">
        <v>1280</v>
      </c>
      <c r="E466" t="s">
        <v>1281</v>
      </c>
      <c r="F466">
        <v>1591817563.4000001</v>
      </c>
      <c r="G466">
        <f t="shared" si="203"/>
        <v>3.044528299800017E-4</v>
      </c>
      <c r="H466">
        <f t="shared" si="204"/>
        <v>-3.5073491641763943</v>
      </c>
      <c r="I466">
        <f t="shared" si="205"/>
        <v>415.71699999999998</v>
      </c>
      <c r="J466">
        <f t="shared" si="206"/>
        <v>1157.606094014888</v>
      </c>
      <c r="K466">
        <f t="shared" si="207"/>
        <v>117.88447019838894</v>
      </c>
      <c r="L466">
        <f t="shared" si="208"/>
        <v>42.334416301745371</v>
      </c>
      <c r="M466">
        <f t="shared" si="209"/>
        <v>7.059457427178388E-3</v>
      </c>
      <c r="N466">
        <f t="shared" si="210"/>
        <v>2</v>
      </c>
      <c r="O466">
        <f t="shared" si="211"/>
        <v>7.045643363626005E-3</v>
      </c>
      <c r="P466">
        <f t="shared" si="212"/>
        <v>4.404765963425733E-3</v>
      </c>
      <c r="Q466">
        <f t="shared" si="213"/>
        <v>0</v>
      </c>
      <c r="R466">
        <f t="shared" si="214"/>
        <v>39.565112820896658</v>
      </c>
      <c r="S466">
        <f t="shared" si="215"/>
        <v>39.565112820896658</v>
      </c>
      <c r="T466">
        <f t="shared" si="216"/>
        <v>7.2431358469107527</v>
      </c>
      <c r="U466">
        <f t="shared" si="217"/>
        <v>42.071039106130321</v>
      </c>
      <c r="V466">
        <f t="shared" si="218"/>
        <v>3.0654298051999485</v>
      </c>
      <c r="W466">
        <f t="shared" si="219"/>
        <v>7.2863182615170388</v>
      </c>
      <c r="X466">
        <f t="shared" si="220"/>
        <v>4.1777060417108043</v>
      </c>
      <c r="Y466">
        <f t="shared" si="221"/>
        <v>-13.426369802118074</v>
      </c>
      <c r="Z466">
        <f t="shared" si="222"/>
        <v>11.964646864150392</v>
      </c>
      <c r="AA466">
        <f t="shared" si="223"/>
        <v>1.4609450028817914</v>
      </c>
      <c r="AB466">
        <f t="shared" si="224"/>
        <v>-7.7793508589074634E-4</v>
      </c>
      <c r="AC466">
        <v>0</v>
      </c>
      <c r="AD466">
        <v>0</v>
      </c>
      <c r="AE466">
        <v>2</v>
      </c>
      <c r="AF466">
        <v>16</v>
      </c>
      <c r="AG466">
        <v>2</v>
      </c>
      <c r="AH466">
        <f t="shared" si="225"/>
        <v>1</v>
      </c>
      <c r="AI466">
        <f t="shared" si="226"/>
        <v>0</v>
      </c>
      <c r="AJ466">
        <f t="shared" si="227"/>
        <v>51611.0508839104</v>
      </c>
      <c r="AK466">
        <f t="shared" si="228"/>
        <v>0</v>
      </c>
      <c r="AL466">
        <f t="shared" si="229"/>
        <v>0</v>
      </c>
      <c r="AM466">
        <f t="shared" si="230"/>
        <v>0.49</v>
      </c>
      <c r="AN466">
        <f t="shared" si="231"/>
        <v>0.39</v>
      </c>
      <c r="AO466">
        <v>16.91</v>
      </c>
      <c r="AP466">
        <v>0.5</v>
      </c>
      <c r="AQ466" t="s">
        <v>192</v>
      </c>
      <c r="AR466">
        <v>1591817563.4000001</v>
      </c>
      <c r="AS466">
        <v>415.71699999999998</v>
      </c>
      <c r="AT466">
        <v>410.00009677419399</v>
      </c>
      <c r="AU466">
        <v>30.1020161290323</v>
      </c>
      <c r="AV466">
        <v>29.602683870967699</v>
      </c>
      <c r="AW466">
        <v>1000.00012903226</v>
      </c>
      <c r="AX466">
        <v>101.674258064516</v>
      </c>
      <c r="AY466">
        <v>0.160442709677419</v>
      </c>
      <c r="AZ466">
        <v>39.676077419354797</v>
      </c>
      <c r="BA466">
        <v>999.9</v>
      </c>
      <c r="BB466">
        <v>999.9</v>
      </c>
      <c r="BC466">
        <v>10005.688709677401</v>
      </c>
      <c r="BD466">
        <v>0</v>
      </c>
      <c r="BE466">
        <v>0.282605</v>
      </c>
      <c r="BF466">
        <v>1591817543.9000001</v>
      </c>
      <c r="BG466" t="s">
        <v>1282</v>
      </c>
      <c r="BH466">
        <v>77</v>
      </c>
      <c r="BI466">
        <v>-2.198</v>
      </c>
      <c r="BJ466">
        <v>7.0000000000000007E-2</v>
      </c>
      <c r="BK466">
        <v>410</v>
      </c>
      <c r="BL466">
        <v>30</v>
      </c>
      <c r="BM466">
        <v>0.28000000000000003</v>
      </c>
      <c r="BN466">
        <v>0.15</v>
      </c>
      <c r="BO466">
        <v>5.7360159523809502</v>
      </c>
      <c r="BP466">
        <v>-0.289001831294041</v>
      </c>
      <c r="BQ466">
        <v>3.6402188844414297E-2</v>
      </c>
      <c r="BR466">
        <v>0</v>
      </c>
      <c r="BS466">
        <v>0.49925566666666699</v>
      </c>
      <c r="BT466">
        <v>-6.4506928126524903E-5</v>
      </c>
      <c r="BU466">
        <v>6.6914343492852004E-4</v>
      </c>
      <c r="BV466">
        <v>1</v>
      </c>
      <c r="BW466">
        <v>1</v>
      </c>
      <c r="BX466">
        <v>2</v>
      </c>
      <c r="BY466" t="s">
        <v>200</v>
      </c>
      <c r="BZ466">
        <v>100</v>
      </c>
      <c r="CA466">
        <v>100</v>
      </c>
      <c r="CB466">
        <v>-2.198</v>
      </c>
      <c r="CC466">
        <v>7.0000000000000007E-2</v>
      </c>
      <c r="CD466">
        <v>2</v>
      </c>
      <c r="CE466">
        <v>1067.8599999999999</v>
      </c>
      <c r="CF466">
        <v>699.39400000000001</v>
      </c>
      <c r="CG466">
        <v>43.994900000000001</v>
      </c>
      <c r="CH466">
        <v>39.964300000000001</v>
      </c>
      <c r="CI466">
        <v>30.0001</v>
      </c>
      <c r="CJ466">
        <v>39.771799999999999</v>
      </c>
      <c r="CK466">
        <v>39.819400000000002</v>
      </c>
      <c r="CL466">
        <v>31.1602</v>
      </c>
      <c r="CM466">
        <v>-30</v>
      </c>
      <c r="CN466">
        <v>-30</v>
      </c>
      <c r="CO466">
        <v>44</v>
      </c>
      <c r="CP466">
        <v>410</v>
      </c>
      <c r="CQ466">
        <v>20</v>
      </c>
      <c r="CR466">
        <v>97.354600000000005</v>
      </c>
      <c r="CS466">
        <v>104.413</v>
      </c>
    </row>
    <row r="467" spans="1:97" x14ac:dyDescent="0.25">
      <c r="A467">
        <v>451</v>
      </c>
      <c r="B467">
        <v>1591817576.4000001</v>
      </c>
      <c r="C467">
        <v>32141.700000047698</v>
      </c>
      <c r="D467" t="s">
        <v>1283</v>
      </c>
      <c r="E467" t="s">
        <v>1284</v>
      </c>
      <c r="F467">
        <v>1591817568.0451601</v>
      </c>
      <c r="G467">
        <f t="shared" si="203"/>
        <v>3.0489398105890917E-4</v>
      </c>
      <c r="H467">
        <f t="shared" si="204"/>
        <v>-3.5016391487186795</v>
      </c>
      <c r="I467">
        <f t="shared" si="205"/>
        <v>415.70264516128998</v>
      </c>
      <c r="J467">
        <f t="shared" si="206"/>
        <v>1155.1264977783833</v>
      </c>
      <c r="K467">
        <f t="shared" si="207"/>
        <v>117.63299621368424</v>
      </c>
      <c r="L467">
        <f t="shared" si="208"/>
        <v>42.333326937201228</v>
      </c>
      <c r="M467">
        <f t="shared" si="209"/>
        <v>7.0707080924842236E-3</v>
      </c>
      <c r="N467">
        <f t="shared" si="210"/>
        <v>2</v>
      </c>
      <c r="O467">
        <f t="shared" si="211"/>
        <v>7.0568500095334469E-3</v>
      </c>
      <c r="P467">
        <f t="shared" si="212"/>
        <v>4.4117740612444924E-3</v>
      </c>
      <c r="Q467">
        <f t="shared" si="213"/>
        <v>0</v>
      </c>
      <c r="R467">
        <f t="shared" si="214"/>
        <v>39.562277529625121</v>
      </c>
      <c r="S467">
        <f t="shared" si="215"/>
        <v>39.562277529625121</v>
      </c>
      <c r="T467">
        <f t="shared" si="216"/>
        <v>7.2420353928666836</v>
      </c>
      <c r="U467">
        <f t="shared" si="217"/>
        <v>42.069033636023875</v>
      </c>
      <c r="V467">
        <f t="shared" si="218"/>
        <v>3.0648447765491547</v>
      </c>
      <c r="W467">
        <f t="shared" si="219"/>
        <v>7.2852749674875259</v>
      </c>
      <c r="X467">
        <f t="shared" si="220"/>
        <v>4.177190616317529</v>
      </c>
      <c r="Y467">
        <f t="shared" si="221"/>
        <v>-13.445824564697894</v>
      </c>
      <c r="Z467">
        <f t="shared" si="222"/>
        <v>11.98201706506136</v>
      </c>
      <c r="AA467">
        <f t="shared" si="223"/>
        <v>1.4630273177235658</v>
      </c>
      <c r="AB467">
        <f t="shared" si="224"/>
        <v>-7.8018191296891359E-4</v>
      </c>
      <c r="AC467">
        <v>0</v>
      </c>
      <c r="AD467">
        <v>0</v>
      </c>
      <c r="AE467">
        <v>2</v>
      </c>
      <c r="AF467">
        <v>17</v>
      </c>
      <c r="AG467">
        <v>2</v>
      </c>
      <c r="AH467">
        <f t="shared" si="225"/>
        <v>1</v>
      </c>
      <c r="AI467">
        <f t="shared" si="226"/>
        <v>0</v>
      </c>
      <c r="AJ467">
        <f t="shared" si="227"/>
        <v>51584.341013281868</v>
      </c>
      <c r="AK467">
        <f t="shared" si="228"/>
        <v>0</v>
      </c>
      <c r="AL467">
        <f t="shared" si="229"/>
        <v>0</v>
      </c>
      <c r="AM467">
        <f t="shared" si="230"/>
        <v>0.49</v>
      </c>
      <c r="AN467">
        <f t="shared" si="231"/>
        <v>0.39</v>
      </c>
      <c r="AO467">
        <v>16.91</v>
      </c>
      <c r="AP467">
        <v>0.5</v>
      </c>
      <c r="AQ467" t="s">
        <v>192</v>
      </c>
      <c r="AR467">
        <v>1591817568.0451601</v>
      </c>
      <c r="AS467">
        <v>415.70264516128998</v>
      </c>
      <c r="AT467">
        <v>409.99570967741897</v>
      </c>
      <c r="AU467">
        <v>30.096006451612901</v>
      </c>
      <c r="AV467">
        <v>29.595948387096801</v>
      </c>
      <c r="AW467">
        <v>1000.00177419355</v>
      </c>
      <c r="AX467">
        <v>101.675032258065</v>
      </c>
      <c r="AY467">
        <v>0.160564483870968</v>
      </c>
      <c r="AZ467">
        <v>39.673403225806503</v>
      </c>
      <c r="BA467">
        <v>999.9</v>
      </c>
      <c r="BB467">
        <v>999.9</v>
      </c>
      <c r="BC467">
        <v>10000.120967741899</v>
      </c>
      <c r="BD467">
        <v>0</v>
      </c>
      <c r="BE467">
        <v>0.282605</v>
      </c>
      <c r="BF467">
        <v>1591817543.9000001</v>
      </c>
      <c r="BG467" t="s">
        <v>1282</v>
      </c>
      <c r="BH467">
        <v>77</v>
      </c>
      <c r="BI467">
        <v>-2.198</v>
      </c>
      <c r="BJ467">
        <v>7.0000000000000007E-2</v>
      </c>
      <c r="BK467">
        <v>410</v>
      </c>
      <c r="BL467">
        <v>30</v>
      </c>
      <c r="BM467">
        <v>0.28000000000000003</v>
      </c>
      <c r="BN467">
        <v>0.15</v>
      </c>
      <c r="BO467">
        <v>5.7132292857142897</v>
      </c>
      <c r="BP467">
        <v>-0.13358719714769801</v>
      </c>
      <c r="BQ467">
        <v>2.2302134041905699E-2</v>
      </c>
      <c r="BR467">
        <v>0</v>
      </c>
      <c r="BS467">
        <v>0.49989835714285702</v>
      </c>
      <c r="BT467">
        <v>8.3938643545896797E-3</v>
      </c>
      <c r="BU467">
        <v>1.37002408427612E-3</v>
      </c>
      <c r="BV467">
        <v>1</v>
      </c>
      <c r="BW467">
        <v>1</v>
      </c>
      <c r="BX467">
        <v>2</v>
      </c>
      <c r="BY467" t="s">
        <v>200</v>
      </c>
      <c r="BZ467">
        <v>100</v>
      </c>
      <c r="CA467">
        <v>100</v>
      </c>
      <c r="CB467">
        <v>-2.198</v>
      </c>
      <c r="CC467">
        <v>7.0000000000000007E-2</v>
      </c>
      <c r="CD467">
        <v>2</v>
      </c>
      <c r="CE467">
        <v>1067</v>
      </c>
      <c r="CF467">
        <v>699.4</v>
      </c>
      <c r="CG467">
        <v>43.993600000000001</v>
      </c>
      <c r="CH467">
        <v>39.964300000000001</v>
      </c>
      <c r="CI467">
        <v>30.0001</v>
      </c>
      <c r="CJ467">
        <v>39.771799999999999</v>
      </c>
      <c r="CK467">
        <v>39.822299999999998</v>
      </c>
      <c r="CL467">
        <v>31.159199999999998</v>
      </c>
      <c r="CM467">
        <v>-30</v>
      </c>
      <c r="CN467">
        <v>-30</v>
      </c>
      <c r="CO467">
        <v>44</v>
      </c>
      <c r="CP467">
        <v>410</v>
      </c>
      <c r="CQ467">
        <v>20</v>
      </c>
      <c r="CR467">
        <v>97.355800000000002</v>
      </c>
      <c r="CS467">
        <v>104.413</v>
      </c>
    </row>
    <row r="468" spans="1:97" x14ac:dyDescent="0.25">
      <c r="A468">
        <v>452</v>
      </c>
      <c r="B468">
        <v>1591817581.4000001</v>
      </c>
      <c r="C468">
        <v>32146.700000047698</v>
      </c>
      <c r="D468" t="s">
        <v>1285</v>
      </c>
      <c r="E468" t="s">
        <v>1286</v>
      </c>
      <c r="F468">
        <v>1591817572.83548</v>
      </c>
      <c r="G468">
        <f t="shared" si="203"/>
        <v>3.051630052624025E-4</v>
      </c>
      <c r="H468">
        <f t="shared" si="204"/>
        <v>-3.4832727635543548</v>
      </c>
      <c r="I468">
        <f t="shared" si="205"/>
        <v>415.676516129032</v>
      </c>
      <c r="J468">
        <f t="shared" si="206"/>
        <v>1150.1195076170429</v>
      </c>
      <c r="K468">
        <f t="shared" si="207"/>
        <v>117.12379942247715</v>
      </c>
      <c r="L468">
        <f t="shared" si="208"/>
        <v>42.33091655023189</v>
      </c>
      <c r="M468">
        <f t="shared" si="209"/>
        <v>7.0798115685225885E-3</v>
      </c>
      <c r="N468">
        <f t="shared" si="210"/>
        <v>2</v>
      </c>
      <c r="O468">
        <f t="shared" si="211"/>
        <v>7.0659178161304468E-3</v>
      </c>
      <c r="P468">
        <f t="shared" si="212"/>
        <v>4.417444636327747E-3</v>
      </c>
      <c r="Q468">
        <f t="shared" si="213"/>
        <v>0</v>
      </c>
      <c r="R468">
        <f t="shared" si="214"/>
        <v>39.556549791282272</v>
      </c>
      <c r="S468">
        <f t="shared" si="215"/>
        <v>39.556549791282272</v>
      </c>
      <c r="T468">
        <f t="shared" si="216"/>
        <v>7.2398127432283159</v>
      </c>
      <c r="U468">
        <f t="shared" si="217"/>
        <v>42.073057079715618</v>
      </c>
      <c r="V468">
        <f t="shared" si="218"/>
        <v>3.064214116679274</v>
      </c>
      <c r="W468">
        <f t="shared" si="219"/>
        <v>7.2830793133798721</v>
      </c>
      <c r="X468">
        <f t="shared" si="220"/>
        <v>4.1755986265490419</v>
      </c>
      <c r="Y468">
        <f t="shared" si="221"/>
        <v>-13.45768853207195</v>
      </c>
      <c r="Z468">
        <f t="shared" si="222"/>
        <v>11.992659949942599</v>
      </c>
      <c r="AA468">
        <f t="shared" si="223"/>
        <v>1.4642470419347104</v>
      </c>
      <c r="AB468">
        <f t="shared" si="224"/>
        <v>-7.8154019464093949E-4</v>
      </c>
      <c r="AC468">
        <v>0</v>
      </c>
      <c r="AD468">
        <v>0</v>
      </c>
      <c r="AE468">
        <v>2</v>
      </c>
      <c r="AF468">
        <v>17</v>
      </c>
      <c r="AG468">
        <v>2</v>
      </c>
      <c r="AH468">
        <f t="shared" si="225"/>
        <v>1</v>
      </c>
      <c r="AI468">
        <f t="shared" si="226"/>
        <v>0</v>
      </c>
      <c r="AJ468">
        <f t="shared" si="227"/>
        <v>51588.532440305891</v>
      </c>
      <c r="AK468">
        <f t="shared" si="228"/>
        <v>0</v>
      </c>
      <c r="AL468">
        <f t="shared" si="229"/>
        <v>0</v>
      </c>
      <c r="AM468">
        <f t="shared" si="230"/>
        <v>0.49</v>
      </c>
      <c r="AN468">
        <f t="shared" si="231"/>
        <v>0.39</v>
      </c>
      <c r="AO468">
        <v>16.91</v>
      </c>
      <c r="AP468">
        <v>0.5</v>
      </c>
      <c r="AQ468" t="s">
        <v>192</v>
      </c>
      <c r="AR468">
        <v>1591817572.83548</v>
      </c>
      <c r="AS468">
        <v>415.676516129032</v>
      </c>
      <c r="AT468">
        <v>410.00080645161302</v>
      </c>
      <c r="AU468">
        <v>30.089635483871</v>
      </c>
      <c r="AV468">
        <v>29.589132258064499</v>
      </c>
      <c r="AW468">
        <v>1000.00048387097</v>
      </c>
      <c r="AX468">
        <v>101.67558064516101</v>
      </c>
      <c r="AY468">
        <v>0.16061867741935501</v>
      </c>
      <c r="AZ468">
        <v>39.667774193548397</v>
      </c>
      <c r="BA468">
        <v>999.9</v>
      </c>
      <c r="BB468">
        <v>999.9</v>
      </c>
      <c r="BC468">
        <v>10000.7241935484</v>
      </c>
      <c r="BD468">
        <v>0</v>
      </c>
      <c r="BE468">
        <v>0.282605</v>
      </c>
      <c r="BF468">
        <v>1591817543.9000001</v>
      </c>
      <c r="BG468" t="s">
        <v>1282</v>
      </c>
      <c r="BH468">
        <v>77</v>
      </c>
      <c r="BI468">
        <v>-2.198</v>
      </c>
      <c r="BJ468">
        <v>7.0000000000000007E-2</v>
      </c>
      <c r="BK468">
        <v>410</v>
      </c>
      <c r="BL468">
        <v>30</v>
      </c>
      <c r="BM468">
        <v>0.28000000000000003</v>
      </c>
      <c r="BN468">
        <v>0.15</v>
      </c>
      <c r="BO468">
        <v>5.6907969047618998</v>
      </c>
      <c r="BP468">
        <v>-0.352248764281683</v>
      </c>
      <c r="BQ468">
        <v>4.0318409979519902E-2</v>
      </c>
      <c r="BR468">
        <v>0</v>
      </c>
      <c r="BS468">
        <v>0.50027259523809497</v>
      </c>
      <c r="BT468">
        <v>7.3126488939276799E-3</v>
      </c>
      <c r="BU468">
        <v>1.32992368308654E-3</v>
      </c>
      <c r="BV468">
        <v>1</v>
      </c>
      <c r="BW468">
        <v>1</v>
      </c>
      <c r="BX468">
        <v>2</v>
      </c>
      <c r="BY468" t="s">
        <v>200</v>
      </c>
      <c r="BZ468">
        <v>100</v>
      </c>
      <c r="CA468">
        <v>100</v>
      </c>
      <c r="CB468">
        <v>-2.198</v>
      </c>
      <c r="CC468">
        <v>7.0000000000000007E-2</v>
      </c>
      <c r="CD468">
        <v>2</v>
      </c>
      <c r="CE468">
        <v>1067.47</v>
      </c>
      <c r="CF468">
        <v>699.29700000000003</v>
      </c>
      <c r="CG468">
        <v>43.992699999999999</v>
      </c>
      <c r="CH468">
        <v>39.964100000000002</v>
      </c>
      <c r="CI468">
        <v>30.0002</v>
      </c>
      <c r="CJ468">
        <v>39.771799999999999</v>
      </c>
      <c r="CK468">
        <v>39.823300000000003</v>
      </c>
      <c r="CL468">
        <v>31.158100000000001</v>
      </c>
      <c r="CM468">
        <v>-30</v>
      </c>
      <c r="CN468">
        <v>-30</v>
      </c>
      <c r="CO468">
        <v>44</v>
      </c>
      <c r="CP468">
        <v>410</v>
      </c>
      <c r="CQ468">
        <v>20</v>
      </c>
      <c r="CR468">
        <v>97.354699999999994</v>
      </c>
      <c r="CS468">
        <v>104.414</v>
      </c>
    </row>
    <row r="469" spans="1:97" x14ac:dyDescent="0.25">
      <c r="A469">
        <v>453</v>
      </c>
      <c r="B469">
        <v>1591817586.4000001</v>
      </c>
      <c r="C469">
        <v>32151.700000047698</v>
      </c>
      <c r="D469" t="s">
        <v>1287</v>
      </c>
      <c r="E469" t="s">
        <v>1288</v>
      </c>
      <c r="F469">
        <v>1591817577.7709701</v>
      </c>
      <c r="G469">
        <f t="shared" si="203"/>
        <v>3.051103477177837E-4</v>
      </c>
      <c r="H469">
        <f t="shared" si="204"/>
        <v>-3.4672460887158087</v>
      </c>
      <c r="I469">
        <f t="shared" si="205"/>
        <v>415.65122580645198</v>
      </c>
      <c r="J469">
        <f t="shared" si="206"/>
        <v>1146.3282115200063</v>
      </c>
      <c r="K469">
        <f t="shared" si="207"/>
        <v>116.73805209893396</v>
      </c>
      <c r="L469">
        <f t="shared" si="208"/>
        <v>42.328465761860485</v>
      </c>
      <c r="M469">
        <f t="shared" si="209"/>
        <v>7.0825204390626119E-3</v>
      </c>
      <c r="N469">
        <f t="shared" si="210"/>
        <v>2</v>
      </c>
      <c r="O469">
        <f t="shared" si="211"/>
        <v>7.068616063881949E-3</v>
      </c>
      <c r="P469">
        <f t="shared" si="212"/>
        <v>4.4191319929656279E-3</v>
      </c>
      <c r="Q469">
        <f t="shared" si="213"/>
        <v>0</v>
      </c>
      <c r="R469">
        <f t="shared" si="214"/>
        <v>39.548968100895308</v>
      </c>
      <c r="S469">
        <f t="shared" si="215"/>
        <v>39.548968100895308</v>
      </c>
      <c r="T469">
        <f t="shared" si="216"/>
        <v>7.2368715767875562</v>
      </c>
      <c r="U469">
        <f t="shared" si="217"/>
        <v>42.080308475551391</v>
      </c>
      <c r="V469">
        <f t="shared" si="218"/>
        <v>3.0634951758817861</v>
      </c>
      <c r="W469">
        <f t="shared" si="219"/>
        <v>7.280115775913746</v>
      </c>
      <c r="X469">
        <f t="shared" si="220"/>
        <v>4.1733764009057701</v>
      </c>
      <c r="Y469">
        <f t="shared" si="221"/>
        <v>-13.455366334354261</v>
      </c>
      <c r="Z469">
        <f t="shared" si="222"/>
        <v>11.990685734226945</v>
      </c>
      <c r="AA469">
        <f t="shared" si="223"/>
        <v>1.4638993551786381</v>
      </c>
      <c r="AB469">
        <f t="shared" si="224"/>
        <v>-7.8124494867815031E-4</v>
      </c>
      <c r="AC469">
        <v>0</v>
      </c>
      <c r="AD469">
        <v>0</v>
      </c>
      <c r="AE469">
        <v>2</v>
      </c>
      <c r="AF469">
        <v>18</v>
      </c>
      <c r="AG469">
        <v>2</v>
      </c>
      <c r="AH469">
        <f t="shared" si="225"/>
        <v>1</v>
      </c>
      <c r="AI469">
        <f t="shared" si="226"/>
        <v>0</v>
      </c>
      <c r="AJ469">
        <f t="shared" si="227"/>
        <v>51569.375667553613</v>
      </c>
      <c r="AK469">
        <f t="shared" si="228"/>
        <v>0</v>
      </c>
      <c r="AL469">
        <f t="shared" si="229"/>
        <v>0</v>
      </c>
      <c r="AM469">
        <f t="shared" si="230"/>
        <v>0.49</v>
      </c>
      <c r="AN469">
        <f t="shared" si="231"/>
        <v>0.39</v>
      </c>
      <c r="AO469">
        <v>16.91</v>
      </c>
      <c r="AP469">
        <v>0.5</v>
      </c>
      <c r="AQ469" t="s">
        <v>192</v>
      </c>
      <c r="AR469">
        <v>1591817577.7709701</v>
      </c>
      <c r="AS469">
        <v>415.65122580645198</v>
      </c>
      <c r="AT469">
        <v>410.002580645161</v>
      </c>
      <c r="AU469">
        <v>30.082487096774202</v>
      </c>
      <c r="AV469">
        <v>29.5820677419355</v>
      </c>
      <c r="AW469">
        <v>1000.00287096774</v>
      </c>
      <c r="AX469">
        <v>101.675870967742</v>
      </c>
      <c r="AY469">
        <v>0.16062832258064499</v>
      </c>
      <c r="AZ469">
        <v>39.6601741935484</v>
      </c>
      <c r="BA469">
        <v>999.9</v>
      </c>
      <c r="BB469">
        <v>999.9</v>
      </c>
      <c r="BC469">
        <v>9996.5693548387098</v>
      </c>
      <c r="BD469">
        <v>0</v>
      </c>
      <c r="BE469">
        <v>0.282605</v>
      </c>
      <c r="BF469">
        <v>1591817543.9000001</v>
      </c>
      <c r="BG469" t="s">
        <v>1282</v>
      </c>
      <c r="BH469">
        <v>77</v>
      </c>
      <c r="BI469">
        <v>-2.198</v>
      </c>
      <c r="BJ469">
        <v>7.0000000000000007E-2</v>
      </c>
      <c r="BK469">
        <v>410</v>
      </c>
      <c r="BL469">
        <v>30</v>
      </c>
      <c r="BM469">
        <v>0.28000000000000003</v>
      </c>
      <c r="BN469">
        <v>0.15</v>
      </c>
      <c r="BO469">
        <v>5.6608169047618997</v>
      </c>
      <c r="BP469">
        <v>-0.39097120168551303</v>
      </c>
      <c r="BQ469">
        <v>4.4526303648629702E-2</v>
      </c>
      <c r="BR469">
        <v>0</v>
      </c>
      <c r="BS469">
        <v>0.50010654761904805</v>
      </c>
      <c r="BT469">
        <v>-1.4567928044786601E-3</v>
      </c>
      <c r="BU469">
        <v>1.41701749497519E-3</v>
      </c>
      <c r="BV469">
        <v>1</v>
      </c>
      <c r="BW469">
        <v>1</v>
      </c>
      <c r="BX469">
        <v>2</v>
      </c>
      <c r="BY469" t="s">
        <v>200</v>
      </c>
      <c r="BZ469">
        <v>100</v>
      </c>
      <c r="CA469">
        <v>100</v>
      </c>
      <c r="CB469">
        <v>-2.198</v>
      </c>
      <c r="CC469">
        <v>7.0000000000000007E-2</v>
      </c>
      <c r="CD469">
        <v>2</v>
      </c>
      <c r="CE469">
        <v>1066.44</v>
      </c>
      <c r="CF469">
        <v>699.50300000000004</v>
      </c>
      <c r="CG469">
        <v>43.992400000000004</v>
      </c>
      <c r="CH469">
        <v>39.960299999999997</v>
      </c>
      <c r="CI469">
        <v>30.000299999999999</v>
      </c>
      <c r="CJ469">
        <v>39.771799999999999</v>
      </c>
      <c r="CK469">
        <v>39.823300000000003</v>
      </c>
      <c r="CL469">
        <v>31.1586</v>
      </c>
      <c r="CM469">
        <v>-30</v>
      </c>
      <c r="CN469">
        <v>-30</v>
      </c>
      <c r="CO469">
        <v>44</v>
      </c>
      <c r="CP469">
        <v>410</v>
      </c>
      <c r="CQ469">
        <v>20</v>
      </c>
      <c r="CR469">
        <v>97.355800000000002</v>
      </c>
      <c r="CS469">
        <v>104.414</v>
      </c>
    </row>
    <row r="470" spans="1:97" x14ac:dyDescent="0.25">
      <c r="A470">
        <v>454</v>
      </c>
      <c r="B470">
        <v>1591817591.4000001</v>
      </c>
      <c r="C470">
        <v>32156.700000047698</v>
      </c>
      <c r="D470" t="s">
        <v>1289</v>
      </c>
      <c r="E470" t="s">
        <v>1290</v>
      </c>
      <c r="F470">
        <v>1591817582.7709701</v>
      </c>
      <c r="G470">
        <f t="shared" si="203"/>
        <v>3.0472797279582704E-4</v>
      </c>
      <c r="H470">
        <f t="shared" si="204"/>
        <v>-3.4507256447326409</v>
      </c>
      <c r="I470">
        <f t="shared" si="205"/>
        <v>415.62848387096801</v>
      </c>
      <c r="J470">
        <f t="shared" si="206"/>
        <v>1143.3655023777737</v>
      </c>
      <c r="K470">
        <f t="shared" si="207"/>
        <v>116.43694220873491</v>
      </c>
      <c r="L470">
        <f t="shared" si="208"/>
        <v>42.326368651271601</v>
      </c>
      <c r="M470">
        <f t="shared" si="209"/>
        <v>7.0763991390036867E-3</v>
      </c>
      <c r="N470">
        <f t="shared" si="210"/>
        <v>2</v>
      </c>
      <c r="O470">
        <f t="shared" si="211"/>
        <v>7.0625187626287634E-3</v>
      </c>
      <c r="P470">
        <f t="shared" si="212"/>
        <v>4.4153190294075433E-3</v>
      </c>
      <c r="Q470">
        <f t="shared" si="213"/>
        <v>0</v>
      </c>
      <c r="R470">
        <f t="shared" si="214"/>
        <v>39.542993855897279</v>
      </c>
      <c r="S470">
        <f t="shared" si="215"/>
        <v>39.542993855897279</v>
      </c>
      <c r="T470">
        <f t="shared" si="216"/>
        <v>7.2345547167034931</v>
      </c>
      <c r="U470">
        <f t="shared" si="217"/>
        <v>42.0834438681877</v>
      </c>
      <c r="V470">
        <f t="shared" si="218"/>
        <v>3.0627206290437279</v>
      </c>
      <c r="W470">
        <f t="shared" si="219"/>
        <v>7.2777328743262428</v>
      </c>
      <c r="X470">
        <f t="shared" si="220"/>
        <v>4.1718340876597653</v>
      </c>
      <c r="Y470">
        <f t="shared" si="221"/>
        <v>-13.438503600295972</v>
      </c>
      <c r="Z470">
        <f t="shared" si="222"/>
        <v>11.975735049475988</v>
      </c>
      <c r="AA470">
        <f t="shared" si="223"/>
        <v>1.4619892831058345</v>
      </c>
      <c r="AB470">
        <f t="shared" si="224"/>
        <v>-7.7926771414915663E-4</v>
      </c>
      <c r="AC470">
        <v>0</v>
      </c>
      <c r="AD470">
        <v>0</v>
      </c>
      <c r="AE470">
        <v>2</v>
      </c>
      <c r="AF470">
        <v>16</v>
      </c>
      <c r="AG470">
        <v>2</v>
      </c>
      <c r="AH470">
        <f t="shared" si="225"/>
        <v>1</v>
      </c>
      <c r="AI470">
        <f t="shared" si="226"/>
        <v>0</v>
      </c>
      <c r="AJ470">
        <f t="shared" si="227"/>
        <v>51573.272743071837</v>
      </c>
      <c r="AK470">
        <f t="shared" si="228"/>
        <v>0</v>
      </c>
      <c r="AL470">
        <f t="shared" si="229"/>
        <v>0</v>
      </c>
      <c r="AM470">
        <f t="shared" si="230"/>
        <v>0.49</v>
      </c>
      <c r="AN470">
        <f t="shared" si="231"/>
        <v>0.39</v>
      </c>
      <c r="AO470">
        <v>16.91</v>
      </c>
      <c r="AP470">
        <v>0.5</v>
      </c>
      <c r="AQ470" t="s">
        <v>192</v>
      </c>
      <c r="AR470">
        <v>1591817582.7709701</v>
      </c>
      <c r="AS470">
        <v>415.62848387096801</v>
      </c>
      <c r="AT470">
        <v>410.00745161290303</v>
      </c>
      <c r="AU470">
        <v>30.0747258064516</v>
      </c>
      <c r="AV470">
        <v>29.574925806451599</v>
      </c>
      <c r="AW470">
        <v>999.99529032258101</v>
      </c>
      <c r="AX470">
        <v>101.676483870968</v>
      </c>
      <c r="AY470">
        <v>0.16054196774193499</v>
      </c>
      <c r="AZ470">
        <v>39.654061290322602</v>
      </c>
      <c r="BA470">
        <v>999.9</v>
      </c>
      <c r="BB470">
        <v>999.9</v>
      </c>
      <c r="BC470">
        <v>9997.0903225806505</v>
      </c>
      <c r="BD470">
        <v>0</v>
      </c>
      <c r="BE470">
        <v>0.282605</v>
      </c>
      <c r="BF470">
        <v>1591817543.9000001</v>
      </c>
      <c r="BG470" t="s">
        <v>1282</v>
      </c>
      <c r="BH470">
        <v>77</v>
      </c>
      <c r="BI470">
        <v>-2.198</v>
      </c>
      <c r="BJ470">
        <v>7.0000000000000007E-2</v>
      </c>
      <c r="BK470">
        <v>410</v>
      </c>
      <c r="BL470">
        <v>30</v>
      </c>
      <c r="BM470">
        <v>0.28000000000000003</v>
      </c>
      <c r="BN470">
        <v>0.15</v>
      </c>
      <c r="BO470">
        <v>5.6403495238095198</v>
      </c>
      <c r="BP470">
        <v>-0.32436638846126298</v>
      </c>
      <c r="BQ470">
        <v>4.0560694024797499E-2</v>
      </c>
      <c r="BR470">
        <v>0</v>
      </c>
      <c r="BS470">
        <v>0.50017252380952404</v>
      </c>
      <c r="BT470">
        <v>-9.8147767603920504E-3</v>
      </c>
      <c r="BU470">
        <v>1.3657224538176399E-3</v>
      </c>
      <c r="BV470">
        <v>1</v>
      </c>
      <c r="BW470">
        <v>1</v>
      </c>
      <c r="BX470">
        <v>2</v>
      </c>
      <c r="BY470" t="s">
        <v>200</v>
      </c>
      <c r="BZ470">
        <v>100</v>
      </c>
      <c r="CA470">
        <v>100</v>
      </c>
      <c r="CB470">
        <v>-2.198</v>
      </c>
      <c r="CC470">
        <v>7.0000000000000007E-2</v>
      </c>
      <c r="CD470">
        <v>2</v>
      </c>
      <c r="CE470">
        <v>1068.1600000000001</v>
      </c>
      <c r="CF470">
        <v>699.45699999999999</v>
      </c>
      <c r="CG470">
        <v>43.993000000000002</v>
      </c>
      <c r="CH470">
        <v>39.960299999999997</v>
      </c>
      <c r="CI470">
        <v>30.000299999999999</v>
      </c>
      <c r="CJ470">
        <v>39.775799999999997</v>
      </c>
      <c r="CK470">
        <v>39.823300000000003</v>
      </c>
      <c r="CL470">
        <v>31.159300000000002</v>
      </c>
      <c r="CM470">
        <v>-30</v>
      </c>
      <c r="CN470">
        <v>-30</v>
      </c>
      <c r="CO470">
        <v>44</v>
      </c>
      <c r="CP470">
        <v>410</v>
      </c>
      <c r="CQ470">
        <v>20</v>
      </c>
      <c r="CR470">
        <v>97.355699999999999</v>
      </c>
      <c r="CS470">
        <v>104.414</v>
      </c>
    </row>
    <row r="471" spans="1:97" x14ac:dyDescent="0.25">
      <c r="A471">
        <v>455</v>
      </c>
      <c r="B471">
        <v>1591817596.4000001</v>
      </c>
      <c r="C471">
        <v>32161.700000047698</v>
      </c>
      <c r="D471" t="s">
        <v>1291</v>
      </c>
      <c r="E471" t="s">
        <v>1292</v>
      </c>
      <c r="F471">
        <v>1591817587.7709701</v>
      </c>
      <c r="G471">
        <f t="shared" si="203"/>
        <v>3.0444651563445591E-4</v>
      </c>
      <c r="H471">
        <f t="shared" si="204"/>
        <v>-3.4411070112300748</v>
      </c>
      <c r="I471">
        <f t="shared" si="205"/>
        <v>415.60974193548401</v>
      </c>
      <c r="J471">
        <f t="shared" si="206"/>
        <v>1141.5560269200766</v>
      </c>
      <c r="K471">
        <f t="shared" si="207"/>
        <v>116.25300169786689</v>
      </c>
      <c r="L471">
        <f t="shared" si="208"/>
        <v>42.324580568535303</v>
      </c>
      <c r="M471">
        <f t="shared" si="209"/>
        <v>7.0737138255181084E-3</v>
      </c>
      <c r="N471">
        <f t="shared" si="210"/>
        <v>2</v>
      </c>
      <c r="O471">
        <f t="shared" si="211"/>
        <v>7.0598439704965023E-3</v>
      </c>
      <c r="P471">
        <f t="shared" si="212"/>
        <v>4.4136463416179841E-3</v>
      </c>
      <c r="Q471">
        <f t="shared" si="213"/>
        <v>0</v>
      </c>
      <c r="R471">
        <f t="shared" si="214"/>
        <v>39.535437489534218</v>
      </c>
      <c r="S471">
        <f t="shared" si="215"/>
        <v>39.535437489534218</v>
      </c>
      <c r="T471">
        <f t="shared" si="216"/>
        <v>7.2316252183604028</v>
      </c>
      <c r="U471">
        <f t="shared" si="217"/>
        <v>42.090436720782584</v>
      </c>
      <c r="V471">
        <f t="shared" si="218"/>
        <v>3.0619734559946155</v>
      </c>
      <c r="W471">
        <f t="shared" si="219"/>
        <v>7.2747485997994756</v>
      </c>
      <c r="X471">
        <f t="shared" si="220"/>
        <v>4.1696517623657874</v>
      </c>
      <c r="Y471">
        <f t="shared" si="221"/>
        <v>-13.426091339479505</v>
      </c>
      <c r="Z471">
        <f t="shared" si="222"/>
        <v>11.964769547822776</v>
      </c>
      <c r="AA471">
        <f t="shared" si="223"/>
        <v>1.4605439882913409</v>
      </c>
      <c r="AB471">
        <f t="shared" si="224"/>
        <v>-7.7780336538779693E-4</v>
      </c>
      <c r="AC471">
        <v>0</v>
      </c>
      <c r="AD471">
        <v>0</v>
      </c>
      <c r="AE471">
        <v>2</v>
      </c>
      <c r="AF471">
        <v>17</v>
      </c>
      <c r="AG471">
        <v>2</v>
      </c>
      <c r="AH471">
        <f t="shared" si="225"/>
        <v>1</v>
      </c>
      <c r="AI471">
        <f t="shared" si="226"/>
        <v>0</v>
      </c>
      <c r="AJ471">
        <f t="shared" si="227"/>
        <v>51598.47538081422</v>
      </c>
      <c r="AK471">
        <f t="shared" si="228"/>
        <v>0</v>
      </c>
      <c r="AL471">
        <f t="shared" si="229"/>
        <v>0</v>
      </c>
      <c r="AM471">
        <f t="shared" si="230"/>
        <v>0.49</v>
      </c>
      <c r="AN471">
        <f t="shared" si="231"/>
        <v>0.39</v>
      </c>
      <c r="AO471">
        <v>16.91</v>
      </c>
      <c r="AP471">
        <v>0.5</v>
      </c>
      <c r="AQ471" t="s">
        <v>192</v>
      </c>
      <c r="AR471">
        <v>1591817587.7709701</v>
      </c>
      <c r="AS471">
        <v>415.60974193548401</v>
      </c>
      <c r="AT471">
        <v>410.00480645161298</v>
      </c>
      <c r="AU471">
        <v>30.067303225806398</v>
      </c>
      <c r="AV471">
        <v>29.567964516128999</v>
      </c>
      <c r="AW471">
        <v>1000.00225806452</v>
      </c>
      <c r="AX471">
        <v>101.676870967742</v>
      </c>
      <c r="AY471">
        <v>0.16044490322580601</v>
      </c>
      <c r="AZ471">
        <v>39.646403225806502</v>
      </c>
      <c r="BA471">
        <v>999.9</v>
      </c>
      <c r="BB471">
        <v>999.9</v>
      </c>
      <c r="BC471">
        <v>10001.8887096774</v>
      </c>
      <c r="BD471">
        <v>0</v>
      </c>
      <c r="BE471">
        <v>0.282605</v>
      </c>
      <c r="BF471">
        <v>1591817543.9000001</v>
      </c>
      <c r="BG471" t="s">
        <v>1282</v>
      </c>
      <c r="BH471">
        <v>77</v>
      </c>
      <c r="BI471">
        <v>-2.198</v>
      </c>
      <c r="BJ471">
        <v>7.0000000000000007E-2</v>
      </c>
      <c r="BK471">
        <v>410</v>
      </c>
      <c r="BL471">
        <v>30</v>
      </c>
      <c r="BM471">
        <v>0.28000000000000003</v>
      </c>
      <c r="BN471">
        <v>0.15</v>
      </c>
      <c r="BO471">
        <v>5.6124307142857104</v>
      </c>
      <c r="BP471">
        <v>-0.143739502471353</v>
      </c>
      <c r="BQ471">
        <v>2.043503532019E-2</v>
      </c>
      <c r="BR471">
        <v>0</v>
      </c>
      <c r="BS471">
        <v>0.499756714285714</v>
      </c>
      <c r="BT471">
        <v>-2.9897026172921999E-3</v>
      </c>
      <c r="BU471">
        <v>1.0876940064653701E-3</v>
      </c>
      <c r="BV471">
        <v>1</v>
      </c>
      <c r="BW471">
        <v>1</v>
      </c>
      <c r="BX471">
        <v>2</v>
      </c>
      <c r="BY471" t="s">
        <v>200</v>
      </c>
      <c r="BZ471">
        <v>100</v>
      </c>
      <c r="CA471">
        <v>100</v>
      </c>
      <c r="CB471">
        <v>-2.198</v>
      </c>
      <c r="CC471">
        <v>7.0000000000000007E-2</v>
      </c>
      <c r="CD471">
        <v>2</v>
      </c>
      <c r="CE471">
        <v>1067.0899999999999</v>
      </c>
      <c r="CF471">
        <v>699.70899999999995</v>
      </c>
      <c r="CG471">
        <v>43.993699999999997</v>
      </c>
      <c r="CH471">
        <v>39.960099999999997</v>
      </c>
      <c r="CI471">
        <v>30</v>
      </c>
      <c r="CJ471">
        <v>39.775799999999997</v>
      </c>
      <c r="CK471">
        <v>39.823300000000003</v>
      </c>
      <c r="CL471">
        <v>31.159199999999998</v>
      </c>
      <c r="CM471">
        <v>-30</v>
      </c>
      <c r="CN471">
        <v>-30</v>
      </c>
      <c r="CO471">
        <v>44</v>
      </c>
      <c r="CP471">
        <v>410</v>
      </c>
      <c r="CQ471">
        <v>20</v>
      </c>
      <c r="CR471">
        <v>97.354900000000001</v>
      </c>
      <c r="CS471">
        <v>104.414</v>
      </c>
    </row>
    <row r="472" spans="1:97" x14ac:dyDescent="0.25">
      <c r="A472">
        <v>456</v>
      </c>
      <c r="B472">
        <v>1591817782.4000001</v>
      </c>
      <c r="C472">
        <v>32347.700000047698</v>
      </c>
      <c r="D472" t="s">
        <v>1294</v>
      </c>
      <c r="E472" t="s">
        <v>1295</v>
      </c>
      <c r="F472">
        <v>1591817774.4000001</v>
      </c>
      <c r="G472">
        <f t="shared" si="203"/>
        <v>3.7957063865186054E-4</v>
      </c>
      <c r="H472">
        <f t="shared" si="204"/>
        <v>-3.4257124052003123</v>
      </c>
      <c r="I472">
        <f t="shared" si="205"/>
        <v>411.50625806451598</v>
      </c>
      <c r="J472">
        <f t="shared" si="206"/>
        <v>978.00191736994486</v>
      </c>
      <c r="K472">
        <f t="shared" si="207"/>
        <v>99.595028932154392</v>
      </c>
      <c r="L472">
        <f t="shared" si="208"/>
        <v>41.905825489496678</v>
      </c>
      <c r="M472">
        <f t="shared" si="209"/>
        <v>8.9497140604592306E-3</v>
      </c>
      <c r="N472">
        <f t="shared" si="210"/>
        <v>2</v>
      </c>
      <c r="O472">
        <f t="shared" si="211"/>
        <v>8.9275243573113307E-3</v>
      </c>
      <c r="P472">
        <f t="shared" si="212"/>
        <v>5.581691757879266E-3</v>
      </c>
      <c r="Q472">
        <f t="shared" si="213"/>
        <v>0</v>
      </c>
      <c r="R472">
        <f t="shared" si="214"/>
        <v>39.254674238204487</v>
      </c>
      <c r="S472">
        <f t="shared" si="215"/>
        <v>39.254674238204487</v>
      </c>
      <c r="T472">
        <f t="shared" si="216"/>
        <v>7.1235036960973446</v>
      </c>
      <c r="U472">
        <f t="shared" si="217"/>
        <v>41.930498573684119</v>
      </c>
      <c r="V472">
        <f t="shared" si="218"/>
        <v>3.0091919694471994</v>
      </c>
      <c r="W472">
        <f t="shared" si="219"/>
        <v>7.1766186232180651</v>
      </c>
      <c r="X472">
        <f t="shared" si="220"/>
        <v>4.1143117266501452</v>
      </c>
      <c r="Y472">
        <f t="shared" si="221"/>
        <v>-16.73906516454705</v>
      </c>
      <c r="Z472">
        <f t="shared" si="222"/>
        <v>14.92109768822308</v>
      </c>
      <c r="AA472">
        <f t="shared" si="223"/>
        <v>1.8167598486189136</v>
      </c>
      <c r="AB472">
        <f t="shared" si="224"/>
        <v>-1.2076277050567796E-3</v>
      </c>
      <c r="AC472">
        <v>0</v>
      </c>
      <c r="AD472">
        <v>0</v>
      </c>
      <c r="AE472">
        <v>2</v>
      </c>
      <c r="AF472">
        <v>17</v>
      </c>
      <c r="AG472">
        <v>2</v>
      </c>
      <c r="AH472">
        <f t="shared" si="225"/>
        <v>1</v>
      </c>
      <c r="AI472">
        <f t="shared" si="226"/>
        <v>0</v>
      </c>
      <c r="AJ472">
        <f t="shared" si="227"/>
        <v>51630.456814650177</v>
      </c>
      <c r="AK472">
        <f t="shared" si="228"/>
        <v>0</v>
      </c>
      <c r="AL472">
        <f t="shared" si="229"/>
        <v>0</v>
      </c>
      <c r="AM472">
        <f t="shared" si="230"/>
        <v>0.49</v>
      </c>
      <c r="AN472">
        <f t="shared" si="231"/>
        <v>0.39</v>
      </c>
      <c r="AO472">
        <v>4.5999999999999996</v>
      </c>
      <c r="AP472">
        <v>0.5</v>
      </c>
      <c r="AQ472" t="s">
        <v>192</v>
      </c>
      <c r="AR472">
        <v>1591817774.4000001</v>
      </c>
      <c r="AS472">
        <v>411.50625806451598</v>
      </c>
      <c r="AT472">
        <v>410.00229032258102</v>
      </c>
      <c r="AU472">
        <v>29.549622580645199</v>
      </c>
      <c r="AV472">
        <v>29.3801806451613</v>
      </c>
      <c r="AW472">
        <v>1000.00661290323</v>
      </c>
      <c r="AX472">
        <v>101.674709677419</v>
      </c>
      <c r="AY472">
        <v>0.16049858064516101</v>
      </c>
      <c r="AZ472">
        <v>39.393058064516097</v>
      </c>
      <c r="BA472">
        <v>999.9</v>
      </c>
      <c r="BB472">
        <v>999.9</v>
      </c>
      <c r="BC472">
        <v>10000.1183870968</v>
      </c>
      <c r="BD472">
        <v>0</v>
      </c>
      <c r="BE472">
        <v>0.282605</v>
      </c>
      <c r="BF472">
        <v>1591817759.9000001</v>
      </c>
      <c r="BG472" t="s">
        <v>1296</v>
      </c>
      <c r="BH472">
        <v>78</v>
      </c>
      <c r="BI472">
        <v>-2.2269999999999999</v>
      </c>
      <c r="BJ472">
        <v>7.2999999999999995E-2</v>
      </c>
      <c r="BK472">
        <v>410</v>
      </c>
      <c r="BL472">
        <v>29</v>
      </c>
      <c r="BM472">
        <v>0.27</v>
      </c>
      <c r="BN472">
        <v>0.11</v>
      </c>
      <c r="BO472">
        <v>1.3546661380952401</v>
      </c>
      <c r="BP472">
        <v>2.12426862847592</v>
      </c>
      <c r="BQ472">
        <v>0.35048667115109</v>
      </c>
      <c r="BR472">
        <v>0</v>
      </c>
      <c r="BS472">
        <v>0.15308240952381</v>
      </c>
      <c r="BT472">
        <v>0.25273793047583298</v>
      </c>
      <c r="BU472">
        <v>3.9649026876521803E-2</v>
      </c>
      <c r="BV472">
        <v>0</v>
      </c>
      <c r="BW472">
        <v>0</v>
      </c>
      <c r="BX472">
        <v>2</v>
      </c>
      <c r="BY472" t="s">
        <v>194</v>
      </c>
      <c r="BZ472">
        <v>100</v>
      </c>
      <c r="CA472">
        <v>100</v>
      </c>
      <c r="CB472">
        <v>-2.2269999999999999</v>
      </c>
      <c r="CC472">
        <v>7.2999999999999995E-2</v>
      </c>
      <c r="CD472">
        <v>2</v>
      </c>
      <c r="CE472">
        <v>1067.72</v>
      </c>
      <c r="CF472">
        <v>699.64599999999996</v>
      </c>
      <c r="CG472">
        <v>43.996699999999997</v>
      </c>
      <c r="CH472">
        <v>39.9131</v>
      </c>
      <c r="CI472">
        <v>30.0001</v>
      </c>
      <c r="CJ472">
        <v>39.770699999999998</v>
      </c>
      <c r="CK472">
        <v>39.819400000000002</v>
      </c>
      <c r="CL472">
        <v>31.1555</v>
      </c>
      <c r="CM472">
        <v>-30</v>
      </c>
      <c r="CN472">
        <v>-30</v>
      </c>
      <c r="CO472">
        <v>44</v>
      </c>
      <c r="CP472">
        <v>410</v>
      </c>
      <c r="CQ472">
        <v>20</v>
      </c>
      <c r="CR472">
        <v>97.363600000000005</v>
      </c>
      <c r="CS472">
        <v>104.41800000000001</v>
      </c>
    </row>
    <row r="473" spans="1:97" x14ac:dyDescent="0.25">
      <c r="A473">
        <v>457</v>
      </c>
      <c r="B473">
        <v>1591817787.4000001</v>
      </c>
      <c r="C473">
        <v>32352.700000047698</v>
      </c>
      <c r="D473" t="s">
        <v>1297</v>
      </c>
      <c r="E473" t="s">
        <v>1298</v>
      </c>
      <c r="F473">
        <v>1591817779.0451601</v>
      </c>
      <c r="G473">
        <f t="shared" si="203"/>
        <v>3.8218214121666066E-4</v>
      </c>
      <c r="H473">
        <f t="shared" si="204"/>
        <v>-3.3930945522902785</v>
      </c>
      <c r="I473">
        <f t="shared" si="205"/>
        <v>411.488612903226</v>
      </c>
      <c r="J473">
        <f t="shared" si="206"/>
        <v>968.1710416212245</v>
      </c>
      <c r="K473">
        <f t="shared" si="207"/>
        <v>98.594159560002339</v>
      </c>
      <c r="L473">
        <f t="shared" si="208"/>
        <v>41.904139055603942</v>
      </c>
      <c r="M473">
        <f t="shared" si="209"/>
        <v>9.0138632942553653E-3</v>
      </c>
      <c r="N473">
        <f t="shared" si="210"/>
        <v>2</v>
      </c>
      <c r="O473">
        <f t="shared" si="211"/>
        <v>8.9913547828776551E-3</v>
      </c>
      <c r="P473">
        <f t="shared" si="212"/>
        <v>5.6216143179496428E-3</v>
      </c>
      <c r="Q473">
        <f t="shared" si="213"/>
        <v>0</v>
      </c>
      <c r="R473">
        <f t="shared" si="214"/>
        <v>39.250973350353412</v>
      </c>
      <c r="S473">
        <f t="shared" si="215"/>
        <v>39.250973350353412</v>
      </c>
      <c r="T473">
        <f t="shared" si="216"/>
        <v>7.122087902108265</v>
      </c>
      <c r="U473">
        <f t="shared" si="217"/>
        <v>41.931619684944401</v>
      </c>
      <c r="V473">
        <f t="shared" si="218"/>
        <v>3.0088286953533605</v>
      </c>
      <c r="W473">
        <f t="shared" si="219"/>
        <v>7.1755603956164</v>
      </c>
      <c r="X473">
        <f t="shared" si="220"/>
        <v>4.1132592067549041</v>
      </c>
      <c r="Y473">
        <f t="shared" si="221"/>
        <v>-16.854232427654736</v>
      </c>
      <c r="Z473">
        <f t="shared" si="222"/>
        <v>15.023800129563352</v>
      </c>
      <c r="AA473">
        <f t="shared" si="223"/>
        <v>1.8292080129192609</v>
      </c>
      <c r="AB473">
        <f t="shared" si="224"/>
        <v>-1.2242851721229187E-3</v>
      </c>
      <c r="AC473">
        <v>0</v>
      </c>
      <c r="AD473">
        <v>0</v>
      </c>
      <c r="AE473">
        <v>2</v>
      </c>
      <c r="AF473">
        <v>16</v>
      </c>
      <c r="AG473">
        <v>2</v>
      </c>
      <c r="AH473">
        <f t="shared" si="225"/>
        <v>1</v>
      </c>
      <c r="AI473">
        <f t="shared" si="226"/>
        <v>0</v>
      </c>
      <c r="AJ473">
        <f t="shared" si="227"/>
        <v>51644.739834352731</v>
      </c>
      <c r="AK473">
        <f t="shared" si="228"/>
        <v>0</v>
      </c>
      <c r="AL473">
        <f t="shared" si="229"/>
        <v>0</v>
      </c>
      <c r="AM473">
        <f t="shared" si="230"/>
        <v>0.49</v>
      </c>
      <c r="AN473">
        <f t="shared" si="231"/>
        <v>0.39</v>
      </c>
      <c r="AO473">
        <v>4.5999999999999996</v>
      </c>
      <c r="AP473">
        <v>0.5</v>
      </c>
      <c r="AQ473" t="s">
        <v>192</v>
      </c>
      <c r="AR473">
        <v>1591817779.0451601</v>
      </c>
      <c r="AS473">
        <v>411.488612903226</v>
      </c>
      <c r="AT473">
        <v>410.00012903225797</v>
      </c>
      <c r="AU473">
        <v>29.545977419354799</v>
      </c>
      <c r="AV473">
        <v>29.375367741935499</v>
      </c>
      <c r="AW473">
        <v>999.99890322580598</v>
      </c>
      <c r="AX473">
        <v>101.675</v>
      </c>
      <c r="AY473">
        <v>0.160476709677419</v>
      </c>
      <c r="AZ473">
        <v>39.390309677419403</v>
      </c>
      <c r="BA473">
        <v>999.9</v>
      </c>
      <c r="BB473">
        <v>999.9</v>
      </c>
      <c r="BC473">
        <v>10002.881290322601</v>
      </c>
      <c r="BD473">
        <v>0</v>
      </c>
      <c r="BE473">
        <v>0.282605</v>
      </c>
      <c r="BF473">
        <v>1591817759.9000001</v>
      </c>
      <c r="BG473" t="s">
        <v>1296</v>
      </c>
      <c r="BH473">
        <v>78</v>
      </c>
      <c r="BI473">
        <v>-2.2269999999999999</v>
      </c>
      <c r="BJ473">
        <v>7.2999999999999995E-2</v>
      </c>
      <c r="BK473">
        <v>410</v>
      </c>
      <c r="BL473">
        <v>29</v>
      </c>
      <c r="BM473">
        <v>0.27</v>
      </c>
      <c r="BN473">
        <v>0.11</v>
      </c>
      <c r="BO473">
        <v>1.49451214285714</v>
      </c>
      <c r="BP473">
        <v>-0.17604722469807699</v>
      </c>
      <c r="BQ473">
        <v>2.7664199792693599E-2</v>
      </c>
      <c r="BR473">
        <v>0</v>
      </c>
      <c r="BS473">
        <v>0.17002288095238099</v>
      </c>
      <c r="BT473">
        <v>1.6494997163922501E-2</v>
      </c>
      <c r="BU473">
        <v>1.8829917457065699E-3</v>
      </c>
      <c r="BV473">
        <v>1</v>
      </c>
      <c r="BW473">
        <v>1</v>
      </c>
      <c r="BX473">
        <v>2</v>
      </c>
      <c r="BY473" t="s">
        <v>200</v>
      </c>
      <c r="BZ473">
        <v>100</v>
      </c>
      <c r="CA473">
        <v>100</v>
      </c>
      <c r="CB473">
        <v>-2.2269999999999999</v>
      </c>
      <c r="CC473">
        <v>7.2999999999999995E-2</v>
      </c>
      <c r="CD473">
        <v>2</v>
      </c>
      <c r="CE473">
        <v>1068.01</v>
      </c>
      <c r="CF473">
        <v>699.69200000000001</v>
      </c>
      <c r="CG473">
        <v>43.9983</v>
      </c>
      <c r="CH473">
        <v>39.9129</v>
      </c>
      <c r="CI473">
        <v>30</v>
      </c>
      <c r="CJ473">
        <v>39.767899999999997</v>
      </c>
      <c r="CK473">
        <v>39.819400000000002</v>
      </c>
      <c r="CL473">
        <v>31.154299999999999</v>
      </c>
      <c r="CM473">
        <v>-30</v>
      </c>
      <c r="CN473">
        <v>-30</v>
      </c>
      <c r="CO473">
        <v>44</v>
      </c>
      <c r="CP473">
        <v>410</v>
      </c>
      <c r="CQ473">
        <v>20</v>
      </c>
      <c r="CR473">
        <v>97.365300000000005</v>
      </c>
      <c r="CS473">
        <v>104.41800000000001</v>
      </c>
    </row>
    <row r="474" spans="1:97" x14ac:dyDescent="0.25">
      <c r="A474">
        <v>458</v>
      </c>
      <c r="B474">
        <v>1591817792.4000001</v>
      </c>
      <c r="C474">
        <v>32357.700000047698</v>
      </c>
      <c r="D474" t="s">
        <v>1299</v>
      </c>
      <c r="E474" t="s">
        <v>1300</v>
      </c>
      <c r="F474">
        <v>1591817783.83548</v>
      </c>
      <c r="G474">
        <f t="shared" si="203"/>
        <v>3.853452240149027E-4</v>
      </c>
      <c r="H474">
        <f t="shared" si="204"/>
        <v>-3.3840122342820362</v>
      </c>
      <c r="I474">
        <f t="shared" si="205"/>
        <v>411.48451612903199</v>
      </c>
      <c r="J474">
        <f t="shared" si="206"/>
        <v>961.67922760382112</v>
      </c>
      <c r="K474">
        <f t="shared" si="207"/>
        <v>97.932697767161415</v>
      </c>
      <c r="L474">
        <f t="shared" si="208"/>
        <v>41.903565760008753</v>
      </c>
      <c r="M474">
        <f t="shared" si="209"/>
        <v>9.0911384878268713E-3</v>
      </c>
      <c r="N474">
        <f t="shared" si="210"/>
        <v>2</v>
      </c>
      <c r="O474">
        <f t="shared" si="211"/>
        <v>9.0682429237315693E-3</v>
      </c>
      <c r="P474">
        <f t="shared" si="212"/>
        <v>5.669704059316525E-3</v>
      </c>
      <c r="Q474">
        <f t="shared" si="213"/>
        <v>0</v>
      </c>
      <c r="R474">
        <f t="shared" si="214"/>
        <v>39.247055229432625</v>
      </c>
      <c r="S474">
        <f t="shared" si="215"/>
        <v>39.247055229432625</v>
      </c>
      <c r="T474">
        <f t="shared" si="216"/>
        <v>7.120589270378531</v>
      </c>
      <c r="U474">
        <f t="shared" si="217"/>
        <v>41.932244286564604</v>
      </c>
      <c r="V474">
        <f t="shared" si="218"/>
        <v>3.0084272285707807</v>
      </c>
      <c r="W474">
        <f t="shared" si="219"/>
        <v>7.174496094249605</v>
      </c>
      <c r="X474">
        <f t="shared" si="220"/>
        <v>4.1121620418077498</v>
      </c>
      <c r="Y474">
        <f t="shared" si="221"/>
        <v>-16.993724379057209</v>
      </c>
      <c r="Z474">
        <f t="shared" si="222"/>
        <v>15.148186412621676</v>
      </c>
      <c r="AA474">
        <f t="shared" si="223"/>
        <v>1.8442933500338006</v>
      </c>
      <c r="AB474">
        <f t="shared" si="224"/>
        <v>-1.2446164017312356E-3</v>
      </c>
      <c r="AC474">
        <v>0</v>
      </c>
      <c r="AD474">
        <v>0</v>
      </c>
      <c r="AE474">
        <v>2</v>
      </c>
      <c r="AF474">
        <v>16</v>
      </c>
      <c r="AG474">
        <v>2</v>
      </c>
      <c r="AH474">
        <f t="shared" si="225"/>
        <v>1</v>
      </c>
      <c r="AI474">
        <f t="shared" si="226"/>
        <v>0</v>
      </c>
      <c r="AJ474">
        <f t="shared" si="227"/>
        <v>51634.628666435798</v>
      </c>
      <c r="AK474">
        <f t="shared" si="228"/>
        <v>0</v>
      </c>
      <c r="AL474">
        <f t="shared" si="229"/>
        <v>0</v>
      </c>
      <c r="AM474">
        <f t="shared" si="230"/>
        <v>0.49</v>
      </c>
      <c r="AN474">
        <f t="shared" si="231"/>
        <v>0.39</v>
      </c>
      <c r="AO474">
        <v>4.5999999999999996</v>
      </c>
      <c r="AP474">
        <v>0.5</v>
      </c>
      <c r="AQ474" t="s">
        <v>192</v>
      </c>
      <c r="AR474">
        <v>1591817783.83548</v>
      </c>
      <c r="AS474">
        <v>411.48451612903199</v>
      </c>
      <c r="AT474">
        <v>410.00080645161302</v>
      </c>
      <c r="AU474">
        <v>29.5421451612903</v>
      </c>
      <c r="AV474">
        <v>29.370122580645202</v>
      </c>
      <c r="AW474">
        <v>999.99777419354803</v>
      </c>
      <c r="AX474">
        <v>101.67461290322601</v>
      </c>
      <c r="AY474">
        <v>0.16048445161290301</v>
      </c>
      <c r="AZ474">
        <v>39.387545161290298</v>
      </c>
      <c r="BA474">
        <v>999.9</v>
      </c>
      <c r="BB474">
        <v>999.9</v>
      </c>
      <c r="BC474">
        <v>10000.786774193501</v>
      </c>
      <c r="BD474">
        <v>0</v>
      </c>
      <c r="BE474">
        <v>0.282605</v>
      </c>
      <c r="BF474">
        <v>1591817759.9000001</v>
      </c>
      <c r="BG474" t="s">
        <v>1296</v>
      </c>
      <c r="BH474">
        <v>78</v>
      </c>
      <c r="BI474">
        <v>-2.2269999999999999</v>
      </c>
      <c r="BJ474">
        <v>7.2999999999999995E-2</v>
      </c>
      <c r="BK474">
        <v>410</v>
      </c>
      <c r="BL474">
        <v>29</v>
      </c>
      <c r="BM474">
        <v>0.27</v>
      </c>
      <c r="BN474">
        <v>0.11</v>
      </c>
      <c r="BO474">
        <v>1.4907545238095199</v>
      </c>
      <c r="BP474">
        <v>-6.8007357588473996E-2</v>
      </c>
      <c r="BQ474">
        <v>2.2184640031893001E-2</v>
      </c>
      <c r="BR474">
        <v>1</v>
      </c>
      <c r="BS474">
        <v>0.17132321428571401</v>
      </c>
      <c r="BT474">
        <v>1.6465495502794799E-2</v>
      </c>
      <c r="BU474">
        <v>1.88216842442199E-3</v>
      </c>
      <c r="BV474">
        <v>1</v>
      </c>
      <c r="BW474">
        <v>2</v>
      </c>
      <c r="BX474">
        <v>2</v>
      </c>
      <c r="BY474" t="s">
        <v>197</v>
      </c>
      <c r="BZ474">
        <v>100</v>
      </c>
      <c r="CA474">
        <v>100</v>
      </c>
      <c r="CB474">
        <v>-2.2269999999999999</v>
      </c>
      <c r="CC474">
        <v>7.2999999999999995E-2</v>
      </c>
      <c r="CD474">
        <v>2</v>
      </c>
      <c r="CE474">
        <v>1067.98</v>
      </c>
      <c r="CF474">
        <v>699.721</v>
      </c>
      <c r="CG474">
        <v>43.9985</v>
      </c>
      <c r="CH474">
        <v>39.909199999999998</v>
      </c>
      <c r="CI474">
        <v>30.0001</v>
      </c>
      <c r="CJ474">
        <v>39.767899999999997</v>
      </c>
      <c r="CK474">
        <v>39.8155</v>
      </c>
      <c r="CL474">
        <v>31.155200000000001</v>
      </c>
      <c r="CM474">
        <v>-30</v>
      </c>
      <c r="CN474">
        <v>-30</v>
      </c>
      <c r="CO474">
        <v>44</v>
      </c>
      <c r="CP474">
        <v>410</v>
      </c>
      <c r="CQ474">
        <v>20</v>
      </c>
      <c r="CR474">
        <v>97.363500000000002</v>
      </c>
      <c r="CS474">
        <v>104.41800000000001</v>
      </c>
    </row>
    <row r="475" spans="1:97" x14ac:dyDescent="0.25">
      <c r="A475">
        <v>459</v>
      </c>
      <c r="B475">
        <v>1591817797.4000001</v>
      </c>
      <c r="C475">
        <v>32362.700000047698</v>
      </c>
      <c r="D475" t="s">
        <v>1301</v>
      </c>
      <c r="E475" t="s">
        <v>1302</v>
      </c>
      <c r="F475">
        <v>1591817788.7709701</v>
      </c>
      <c r="G475">
        <f t="shared" si="203"/>
        <v>3.8711417526867184E-4</v>
      </c>
      <c r="H475">
        <f t="shared" si="204"/>
        <v>-3.3501673988572431</v>
      </c>
      <c r="I475">
        <f t="shared" si="205"/>
        <v>411.47132258064499</v>
      </c>
      <c r="J475">
        <f t="shared" si="206"/>
        <v>953.17870778418501</v>
      </c>
      <c r="K475">
        <f t="shared" si="207"/>
        <v>97.067330028305904</v>
      </c>
      <c r="L475">
        <f t="shared" si="208"/>
        <v>41.90234458653282</v>
      </c>
      <c r="M475">
        <f t="shared" si="209"/>
        <v>9.1347722851628614E-3</v>
      </c>
      <c r="N475">
        <f t="shared" si="210"/>
        <v>2</v>
      </c>
      <c r="O475">
        <f t="shared" si="211"/>
        <v>9.1116567163813094E-3</v>
      </c>
      <c r="P475">
        <f t="shared" si="212"/>
        <v>5.6968573765708947E-3</v>
      </c>
      <c r="Q475">
        <f t="shared" si="213"/>
        <v>0</v>
      </c>
      <c r="R475">
        <f t="shared" si="214"/>
        <v>39.243774429847704</v>
      </c>
      <c r="S475">
        <f t="shared" si="215"/>
        <v>39.243774429847704</v>
      </c>
      <c r="T475">
        <f t="shared" si="216"/>
        <v>7.1193346163516136</v>
      </c>
      <c r="U475">
        <f t="shared" si="217"/>
        <v>41.931221837087044</v>
      </c>
      <c r="V475">
        <f t="shared" si="218"/>
        <v>3.0079284814618434</v>
      </c>
      <c r="W475">
        <f t="shared" si="219"/>
        <v>7.1734815960011238</v>
      </c>
      <c r="X475">
        <f t="shared" si="220"/>
        <v>4.1114061348897701</v>
      </c>
      <c r="Y475">
        <f t="shared" si="221"/>
        <v>-17.071735129348429</v>
      </c>
      <c r="Z475">
        <f t="shared" si="222"/>
        <v>15.217766934159902</v>
      </c>
      <c r="AA475">
        <f t="shared" si="223"/>
        <v>1.8527121416026466</v>
      </c>
      <c r="AB475">
        <f t="shared" si="224"/>
        <v>-1.2560535858803235E-3</v>
      </c>
      <c r="AC475">
        <v>0</v>
      </c>
      <c r="AD475">
        <v>0</v>
      </c>
      <c r="AE475">
        <v>2</v>
      </c>
      <c r="AF475">
        <v>16</v>
      </c>
      <c r="AG475">
        <v>2</v>
      </c>
      <c r="AH475">
        <f t="shared" si="225"/>
        <v>1</v>
      </c>
      <c r="AI475">
        <f t="shared" si="226"/>
        <v>0</v>
      </c>
      <c r="AJ475">
        <f t="shared" si="227"/>
        <v>51644.669348091898</v>
      </c>
      <c r="AK475">
        <f t="shared" si="228"/>
        <v>0</v>
      </c>
      <c r="AL475">
        <f t="shared" si="229"/>
        <v>0</v>
      </c>
      <c r="AM475">
        <f t="shared" si="230"/>
        <v>0.49</v>
      </c>
      <c r="AN475">
        <f t="shared" si="231"/>
        <v>0.39</v>
      </c>
      <c r="AO475">
        <v>4.5999999999999996</v>
      </c>
      <c r="AP475">
        <v>0.5</v>
      </c>
      <c r="AQ475" t="s">
        <v>192</v>
      </c>
      <c r="AR475">
        <v>1591817788.7709701</v>
      </c>
      <c r="AS475">
        <v>411.47132258064499</v>
      </c>
      <c r="AT475">
        <v>410.00351612903199</v>
      </c>
      <c r="AU475">
        <v>29.537161290322601</v>
      </c>
      <c r="AV475">
        <v>29.364348387096801</v>
      </c>
      <c r="AW475">
        <v>999.99919354838698</v>
      </c>
      <c r="AX475">
        <v>101.674870967742</v>
      </c>
      <c r="AY475">
        <v>0.16052383870967701</v>
      </c>
      <c r="AZ475">
        <v>39.384909677419301</v>
      </c>
      <c r="BA475">
        <v>999.9</v>
      </c>
      <c r="BB475">
        <v>999.9</v>
      </c>
      <c r="BC475">
        <v>10002.700000000001</v>
      </c>
      <c r="BD475">
        <v>0</v>
      </c>
      <c r="BE475">
        <v>0.282605</v>
      </c>
      <c r="BF475">
        <v>1591817759.9000001</v>
      </c>
      <c r="BG475" t="s">
        <v>1296</v>
      </c>
      <c r="BH475">
        <v>78</v>
      </c>
      <c r="BI475">
        <v>-2.2269999999999999</v>
      </c>
      <c r="BJ475">
        <v>7.2999999999999995E-2</v>
      </c>
      <c r="BK475">
        <v>410</v>
      </c>
      <c r="BL475">
        <v>29</v>
      </c>
      <c r="BM475">
        <v>0.27</v>
      </c>
      <c r="BN475">
        <v>0.11</v>
      </c>
      <c r="BO475">
        <v>1.47078357142857</v>
      </c>
      <c r="BP475">
        <v>-0.12492689409283</v>
      </c>
      <c r="BQ475">
        <v>2.9387671031802901E-2</v>
      </c>
      <c r="BR475">
        <v>0</v>
      </c>
      <c r="BS475">
        <v>0.17236014285714299</v>
      </c>
      <c r="BT475">
        <v>9.1684434000464995E-3</v>
      </c>
      <c r="BU475">
        <v>1.2487759830259E-3</v>
      </c>
      <c r="BV475">
        <v>1</v>
      </c>
      <c r="BW475">
        <v>1</v>
      </c>
      <c r="BX475">
        <v>2</v>
      </c>
      <c r="BY475" t="s">
        <v>200</v>
      </c>
      <c r="BZ475">
        <v>100</v>
      </c>
      <c r="CA475">
        <v>100</v>
      </c>
      <c r="CB475">
        <v>-2.2269999999999999</v>
      </c>
      <c r="CC475">
        <v>7.2999999999999995E-2</v>
      </c>
      <c r="CD475">
        <v>2</v>
      </c>
      <c r="CE475">
        <v>1068.48</v>
      </c>
      <c r="CF475">
        <v>699.74400000000003</v>
      </c>
      <c r="CG475">
        <v>43.998800000000003</v>
      </c>
      <c r="CH475">
        <v>39.909199999999998</v>
      </c>
      <c r="CI475">
        <v>30</v>
      </c>
      <c r="CJ475">
        <v>39.767899999999997</v>
      </c>
      <c r="CK475">
        <v>39.8155</v>
      </c>
      <c r="CL475">
        <v>31.154199999999999</v>
      </c>
      <c r="CM475">
        <v>-30</v>
      </c>
      <c r="CN475">
        <v>-30</v>
      </c>
      <c r="CO475">
        <v>44</v>
      </c>
      <c r="CP475">
        <v>410</v>
      </c>
      <c r="CQ475">
        <v>20</v>
      </c>
      <c r="CR475">
        <v>97.365200000000002</v>
      </c>
      <c r="CS475">
        <v>104.417</v>
      </c>
    </row>
    <row r="476" spans="1:97" x14ac:dyDescent="0.25">
      <c r="A476">
        <v>460</v>
      </c>
      <c r="B476">
        <v>1591817802.4000001</v>
      </c>
      <c r="C476">
        <v>32367.700000047698</v>
      </c>
      <c r="D476" t="s">
        <v>1303</v>
      </c>
      <c r="E476" t="s">
        <v>1304</v>
      </c>
      <c r="F476">
        <v>1591817793.7709701</v>
      </c>
      <c r="G476">
        <f t="shared" si="203"/>
        <v>3.8944070095341408E-4</v>
      </c>
      <c r="H476">
        <f t="shared" si="204"/>
        <v>-3.3268719229497972</v>
      </c>
      <c r="I476">
        <f t="shared" si="205"/>
        <v>411.46306451612901</v>
      </c>
      <c r="J476">
        <f t="shared" si="206"/>
        <v>945.72165552773981</v>
      </c>
      <c r="K476">
        <f t="shared" si="207"/>
        <v>96.307353803216628</v>
      </c>
      <c r="L476">
        <f t="shared" si="208"/>
        <v>41.901249378917548</v>
      </c>
      <c r="M476">
        <f t="shared" si="209"/>
        <v>9.1919381781843147E-3</v>
      </c>
      <c r="N476">
        <f t="shared" si="210"/>
        <v>2</v>
      </c>
      <c r="O476">
        <f t="shared" si="211"/>
        <v>9.1685327873852022E-3</v>
      </c>
      <c r="P476">
        <f t="shared" si="212"/>
        <v>5.7324308679851709E-3</v>
      </c>
      <c r="Q476">
        <f t="shared" si="213"/>
        <v>0</v>
      </c>
      <c r="R476">
        <f t="shared" si="214"/>
        <v>39.239961263023837</v>
      </c>
      <c r="S476">
        <f t="shared" si="215"/>
        <v>39.239961263023837</v>
      </c>
      <c r="T476">
        <f t="shared" si="216"/>
        <v>7.1178766135980807</v>
      </c>
      <c r="U476">
        <f t="shared" si="217"/>
        <v>41.930570899507295</v>
      </c>
      <c r="V476">
        <f t="shared" si="218"/>
        <v>3.0074033559650353</v>
      </c>
      <c r="W476">
        <f t="shared" si="219"/>
        <v>7.1723405893344836</v>
      </c>
      <c r="X476">
        <f t="shared" si="220"/>
        <v>4.1104732576330454</v>
      </c>
      <c r="Y476">
        <f t="shared" si="221"/>
        <v>-17.174334912045563</v>
      </c>
      <c r="Z476">
        <f t="shared" si="222"/>
        <v>15.309271846682792</v>
      </c>
      <c r="AA476">
        <f t="shared" si="223"/>
        <v>1.8637918874164723</v>
      </c>
      <c r="AB476">
        <f t="shared" si="224"/>
        <v>-1.2711779462986073E-3</v>
      </c>
      <c r="AC476">
        <v>0</v>
      </c>
      <c r="AD476">
        <v>0</v>
      </c>
      <c r="AE476">
        <v>2</v>
      </c>
      <c r="AF476">
        <v>16</v>
      </c>
      <c r="AG476">
        <v>2</v>
      </c>
      <c r="AH476">
        <f t="shared" si="225"/>
        <v>1</v>
      </c>
      <c r="AI476">
        <f t="shared" si="226"/>
        <v>0</v>
      </c>
      <c r="AJ476">
        <f t="shared" si="227"/>
        <v>51611.500578417123</v>
      </c>
      <c r="AK476">
        <f t="shared" si="228"/>
        <v>0</v>
      </c>
      <c r="AL476">
        <f t="shared" si="229"/>
        <v>0</v>
      </c>
      <c r="AM476">
        <f t="shared" si="230"/>
        <v>0.49</v>
      </c>
      <c r="AN476">
        <f t="shared" si="231"/>
        <v>0.39</v>
      </c>
      <c r="AO476">
        <v>4.5999999999999996</v>
      </c>
      <c r="AP476">
        <v>0.5</v>
      </c>
      <c r="AQ476" t="s">
        <v>192</v>
      </c>
      <c r="AR476">
        <v>1591817793.7709701</v>
      </c>
      <c r="AS476">
        <v>411.46306451612901</v>
      </c>
      <c r="AT476">
        <v>410.00641935483901</v>
      </c>
      <c r="AU476">
        <v>29.5321838709677</v>
      </c>
      <c r="AV476">
        <v>29.3583322580645</v>
      </c>
      <c r="AW476">
        <v>1000.00364516129</v>
      </c>
      <c r="AX476">
        <v>101.674258064516</v>
      </c>
      <c r="AY476">
        <v>0.16051883870967701</v>
      </c>
      <c r="AZ476">
        <v>39.381945161290297</v>
      </c>
      <c r="BA476">
        <v>999.9</v>
      </c>
      <c r="BB476">
        <v>999.9</v>
      </c>
      <c r="BC476">
        <v>9995.9661290322601</v>
      </c>
      <c r="BD476">
        <v>0</v>
      </c>
      <c r="BE476">
        <v>0.282605</v>
      </c>
      <c r="BF476">
        <v>1591817759.9000001</v>
      </c>
      <c r="BG476" t="s">
        <v>1296</v>
      </c>
      <c r="BH476">
        <v>78</v>
      </c>
      <c r="BI476">
        <v>-2.2269999999999999</v>
      </c>
      <c r="BJ476">
        <v>7.2999999999999995E-2</v>
      </c>
      <c r="BK476">
        <v>410</v>
      </c>
      <c r="BL476">
        <v>29</v>
      </c>
      <c r="BM476">
        <v>0.27</v>
      </c>
      <c r="BN476">
        <v>0.11</v>
      </c>
      <c r="BO476">
        <v>1.4598021428571399</v>
      </c>
      <c r="BP476">
        <v>-0.19064092050890499</v>
      </c>
      <c r="BQ476">
        <v>3.3070857371905599E-2</v>
      </c>
      <c r="BR476">
        <v>0</v>
      </c>
      <c r="BS476">
        <v>0.17351233333333299</v>
      </c>
      <c r="BT476">
        <v>1.1179165383680301E-2</v>
      </c>
      <c r="BU476">
        <v>1.45601860379707E-3</v>
      </c>
      <c r="BV476">
        <v>1</v>
      </c>
      <c r="BW476">
        <v>1</v>
      </c>
      <c r="BX476">
        <v>2</v>
      </c>
      <c r="BY476" t="s">
        <v>200</v>
      </c>
      <c r="BZ476">
        <v>100</v>
      </c>
      <c r="CA476">
        <v>100</v>
      </c>
      <c r="CB476">
        <v>-2.2269999999999999</v>
      </c>
      <c r="CC476">
        <v>7.2999999999999995E-2</v>
      </c>
      <c r="CD476">
        <v>2</v>
      </c>
      <c r="CE476">
        <v>1068.3599999999999</v>
      </c>
      <c r="CF476">
        <v>699.904</v>
      </c>
      <c r="CG476">
        <v>43.997500000000002</v>
      </c>
      <c r="CH476">
        <v>39.906100000000002</v>
      </c>
      <c r="CI476">
        <v>30.0001</v>
      </c>
      <c r="CJ476">
        <v>39.767899999999997</v>
      </c>
      <c r="CK476">
        <v>39.8155</v>
      </c>
      <c r="CL476">
        <v>31.155799999999999</v>
      </c>
      <c r="CM476">
        <v>-30</v>
      </c>
      <c r="CN476">
        <v>-30</v>
      </c>
      <c r="CO476">
        <v>44</v>
      </c>
      <c r="CP476">
        <v>410</v>
      </c>
      <c r="CQ476">
        <v>20</v>
      </c>
      <c r="CR476">
        <v>97.366600000000005</v>
      </c>
      <c r="CS476">
        <v>104.41800000000001</v>
      </c>
    </row>
    <row r="477" spans="1:97" x14ac:dyDescent="0.25">
      <c r="A477">
        <v>461</v>
      </c>
      <c r="B477">
        <v>1591817807.4000001</v>
      </c>
      <c r="C477">
        <v>32372.700000047698</v>
      </c>
      <c r="D477" t="s">
        <v>1305</v>
      </c>
      <c r="E477" t="s">
        <v>1306</v>
      </c>
      <c r="F477">
        <v>1591817798.7709701</v>
      </c>
      <c r="G477">
        <f t="shared" si="203"/>
        <v>3.924726423515238E-4</v>
      </c>
      <c r="H477">
        <f t="shared" si="204"/>
        <v>-3.3038405685331815</v>
      </c>
      <c r="I477">
        <f t="shared" si="205"/>
        <v>411.44545161290301</v>
      </c>
      <c r="J477">
        <f t="shared" si="206"/>
        <v>937.37717588370026</v>
      </c>
      <c r="K477">
        <f t="shared" si="207"/>
        <v>95.457421288614128</v>
      </c>
      <c r="L477">
        <f t="shared" si="208"/>
        <v>41.89937927053802</v>
      </c>
      <c r="M477">
        <f t="shared" si="209"/>
        <v>9.2661441113246704E-3</v>
      </c>
      <c r="N477">
        <f t="shared" si="210"/>
        <v>2</v>
      </c>
      <c r="O477">
        <f t="shared" si="211"/>
        <v>9.2423598225561312E-3</v>
      </c>
      <c r="P477">
        <f t="shared" si="212"/>
        <v>5.7786066858933035E-3</v>
      </c>
      <c r="Q477">
        <f t="shared" si="213"/>
        <v>0</v>
      </c>
      <c r="R477">
        <f t="shared" si="214"/>
        <v>39.23589413308077</v>
      </c>
      <c r="S477">
        <f t="shared" si="215"/>
        <v>39.23589413308077</v>
      </c>
      <c r="T477">
        <f t="shared" si="216"/>
        <v>7.1163217908486915</v>
      </c>
      <c r="U477">
        <f t="shared" si="217"/>
        <v>41.930226948059925</v>
      </c>
      <c r="V477">
        <f t="shared" si="218"/>
        <v>3.0069008463805051</v>
      </c>
      <c r="W477">
        <f t="shared" si="219"/>
        <v>7.1712009813474955</v>
      </c>
      <c r="X477">
        <f t="shared" si="220"/>
        <v>4.1094209444681864</v>
      </c>
      <c r="Y477">
        <f t="shared" si="221"/>
        <v>-17.3080435277022</v>
      </c>
      <c r="Z477">
        <f t="shared" si="222"/>
        <v>15.428507897920536</v>
      </c>
      <c r="AA477">
        <f t="shared" si="223"/>
        <v>1.8782446011503151</v>
      </c>
      <c r="AB477">
        <f t="shared" si="224"/>
        <v>-1.2910286313481123E-3</v>
      </c>
      <c r="AC477">
        <v>0</v>
      </c>
      <c r="AD477">
        <v>0</v>
      </c>
      <c r="AE477">
        <v>2</v>
      </c>
      <c r="AF477">
        <v>16</v>
      </c>
      <c r="AG477">
        <v>2</v>
      </c>
      <c r="AH477">
        <f t="shared" si="225"/>
        <v>1</v>
      </c>
      <c r="AI477">
        <f t="shared" si="226"/>
        <v>0</v>
      </c>
      <c r="AJ477">
        <f t="shared" si="227"/>
        <v>51636.478163479718</v>
      </c>
      <c r="AK477">
        <f t="shared" si="228"/>
        <v>0</v>
      </c>
      <c r="AL477">
        <f t="shared" si="229"/>
        <v>0</v>
      </c>
      <c r="AM477">
        <f t="shared" si="230"/>
        <v>0.49</v>
      </c>
      <c r="AN477">
        <f t="shared" si="231"/>
        <v>0.39</v>
      </c>
      <c r="AO477">
        <v>4.5999999999999996</v>
      </c>
      <c r="AP477">
        <v>0.5</v>
      </c>
      <c r="AQ477" t="s">
        <v>192</v>
      </c>
      <c r="AR477">
        <v>1591817798.7709701</v>
      </c>
      <c r="AS477">
        <v>411.44545161290301</v>
      </c>
      <c r="AT477">
        <v>409.99996774193602</v>
      </c>
      <c r="AU477">
        <v>29.527303225806499</v>
      </c>
      <c r="AV477">
        <v>29.352096774193601</v>
      </c>
      <c r="AW477">
        <v>1000.00103225806</v>
      </c>
      <c r="AX477">
        <v>101.674096774194</v>
      </c>
      <c r="AY477">
        <v>0.16049419354838701</v>
      </c>
      <c r="AZ477">
        <v>39.378983870967701</v>
      </c>
      <c r="BA477">
        <v>999.9</v>
      </c>
      <c r="BB477">
        <v>999.9</v>
      </c>
      <c r="BC477">
        <v>10000.927419354801</v>
      </c>
      <c r="BD477">
        <v>0</v>
      </c>
      <c r="BE477">
        <v>0.282605</v>
      </c>
      <c r="BF477">
        <v>1591817759.9000001</v>
      </c>
      <c r="BG477" t="s">
        <v>1296</v>
      </c>
      <c r="BH477">
        <v>78</v>
      </c>
      <c r="BI477">
        <v>-2.2269999999999999</v>
      </c>
      <c r="BJ477">
        <v>7.2999999999999995E-2</v>
      </c>
      <c r="BK477">
        <v>410</v>
      </c>
      <c r="BL477">
        <v>29</v>
      </c>
      <c r="BM477">
        <v>0.27</v>
      </c>
      <c r="BN477">
        <v>0.11</v>
      </c>
      <c r="BO477">
        <v>1.4533535714285699</v>
      </c>
      <c r="BP477">
        <v>-0.172695081435885</v>
      </c>
      <c r="BQ477">
        <v>3.3270403322546299E-2</v>
      </c>
      <c r="BR477">
        <v>0</v>
      </c>
      <c r="BS477">
        <v>0.17477361904761901</v>
      </c>
      <c r="BT477">
        <v>1.6795838262698499E-2</v>
      </c>
      <c r="BU477">
        <v>1.8838847648559201E-3</v>
      </c>
      <c r="BV477">
        <v>1</v>
      </c>
      <c r="BW477">
        <v>1</v>
      </c>
      <c r="BX477">
        <v>2</v>
      </c>
      <c r="BY477" t="s">
        <v>200</v>
      </c>
      <c r="BZ477">
        <v>100</v>
      </c>
      <c r="CA477">
        <v>100</v>
      </c>
      <c r="CB477">
        <v>-2.2269999999999999</v>
      </c>
      <c r="CC477">
        <v>7.2999999999999995E-2</v>
      </c>
      <c r="CD477">
        <v>2</v>
      </c>
      <c r="CE477">
        <v>1068.54</v>
      </c>
      <c r="CF477">
        <v>699.67499999999995</v>
      </c>
      <c r="CG477">
        <v>43.997399999999999</v>
      </c>
      <c r="CH477">
        <v>39.905299999999997</v>
      </c>
      <c r="CI477">
        <v>30</v>
      </c>
      <c r="CJ477">
        <v>39.765799999999999</v>
      </c>
      <c r="CK477">
        <v>39.8155</v>
      </c>
      <c r="CL477">
        <v>31.154900000000001</v>
      </c>
      <c r="CM477">
        <v>-30</v>
      </c>
      <c r="CN477">
        <v>-30</v>
      </c>
      <c r="CO477">
        <v>44</v>
      </c>
      <c r="CP477">
        <v>410</v>
      </c>
      <c r="CQ477">
        <v>20</v>
      </c>
      <c r="CR477">
        <v>97.364000000000004</v>
      </c>
      <c r="CS477">
        <v>104.419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tabSelected="1" workbookViewId="0">
      <selection activeCell="G11" sqref="G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207</v>
      </c>
      <c r="B14" t="s">
        <v>208</v>
      </c>
    </row>
    <row r="15" spans="1:2" x14ac:dyDescent="0.25">
      <c r="A15" t="s">
        <v>222</v>
      </c>
      <c r="B15" t="s">
        <v>223</v>
      </c>
    </row>
    <row r="16" spans="1:2" x14ac:dyDescent="0.25">
      <c r="A16" t="s">
        <v>237</v>
      </c>
      <c r="B16" t="s">
        <v>238</v>
      </c>
    </row>
    <row r="17" spans="1:2" x14ac:dyDescent="0.25">
      <c r="A17" t="s">
        <v>252</v>
      </c>
      <c r="B17" t="s">
        <v>253</v>
      </c>
    </row>
    <row r="18" spans="1:2" x14ac:dyDescent="0.25">
      <c r="A18" t="s">
        <v>267</v>
      </c>
      <c r="B18" t="s">
        <v>268</v>
      </c>
    </row>
    <row r="19" spans="1:2" x14ac:dyDescent="0.25">
      <c r="A19" t="s">
        <v>282</v>
      </c>
      <c r="B19" t="s">
        <v>283</v>
      </c>
    </row>
    <row r="20" spans="1:2" x14ac:dyDescent="0.25">
      <c r="A20" t="s">
        <v>297</v>
      </c>
      <c r="B20" t="s">
        <v>298</v>
      </c>
    </row>
    <row r="21" spans="1:2" x14ac:dyDescent="0.25">
      <c r="A21" t="s">
        <v>310</v>
      </c>
      <c r="B21" t="s">
        <v>311</v>
      </c>
    </row>
    <row r="22" spans="1:2" x14ac:dyDescent="0.25">
      <c r="A22" t="s">
        <v>325</v>
      </c>
      <c r="B22" t="s">
        <v>326</v>
      </c>
    </row>
    <row r="23" spans="1:2" x14ac:dyDescent="0.25">
      <c r="A23" t="s">
        <v>340</v>
      </c>
      <c r="B23" t="s">
        <v>341</v>
      </c>
    </row>
    <row r="24" spans="1:2" x14ac:dyDescent="0.25">
      <c r="A24" t="s">
        <v>355</v>
      </c>
      <c r="B24" t="s">
        <v>356</v>
      </c>
    </row>
    <row r="25" spans="1:2" x14ac:dyDescent="0.25">
      <c r="A25" t="s">
        <v>370</v>
      </c>
      <c r="B25" t="s">
        <v>371</v>
      </c>
    </row>
    <row r="26" spans="1:2" x14ac:dyDescent="0.25">
      <c r="A26" t="s">
        <v>383</v>
      </c>
      <c r="B26" t="s">
        <v>384</v>
      </c>
    </row>
    <row r="27" spans="1:2" x14ac:dyDescent="0.25">
      <c r="A27" t="s">
        <v>398</v>
      </c>
      <c r="B27" t="s">
        <v>399</v>
      </c>
    </row>
    <row r="28" spans="1:2" x14ac:dyDescent="0.25">
      <c r="A28" t="s">
        <v>413</v>
      </c>
      <c r="B28" t="s">
        <v>414</v>
      </c>
    </row>
    <row r="29" spans="1:2" x14ac:dyDescent="0.25">
      <c r="A29" t="s">
        <v>428</v>
      </c>
      <c r="B29" t="s">
        <v>311</v>
      </c>
    </row>
    <row r="30" spans="1:2" x14ac:dyDescent="0.25">
      <c r="A30" t="s">
        <v>442</v>
      </c>
      <c r="B30" t="s">
        <v>443</v>
      </c>
    </row>
    <row r="31" spans="1:2" x14ac:dyDescent="0.25">
      <c r="A31" t="s">
        <v>457</v>
      </c>
      <c r="B31" t="s">
        <v>371</v>
      </c>
    </row>
    <row r="32" spans="1:2" x14ac:dyDescent="0.25">
      <c r="A32" t="s">
        <v>471</v>
      </c>
      <c r="B32" t="s">
        <v>872</v>
      </c>
    </row>
    <row r="33" spans="1:2" x14ac:dyDescent="0.25">
      <c r="A33" t="s">
        <v>485</v>
      </c>
      <c r="B33" t="s">
        <v>268</v>
      </c>
    </row>
    <row r="34" spans="1:2" x14ac:dyDescent="0.25">
      <c r="A34" t="s">
        <v>499</v>
      </c>
      <c r="B34" t="s">
        <v>500</v>
      </c>
    </row>
    <row r="35" spans="1:2" x14ac:dyDescent="0.25">
      <c r="A35" t="s">
        <v>514</v>
      </c>
      <c r="B35" t="s">
        <v>414</v>
      </c>
    </row>
    <row r="36" spans="1:2" x14ac:dyDescent="0.25">
      <c r="A36" t="s">
        <v>528</v>
      </c>
      <c r="B36" t="s">
        <v>356</v>
      </c>
    </row>
    <row r="37" spans="1:2" x14ac:dyDescent="0.25">
      <c r="A37" t="s">
        <v>542</v>
      </c>
      <c r="B37" t="s">
        <v>543</v>
      </c>
    </row>
    <row r="38" spans="1:2" x14ac:dyDescent="0.25">
      <c r="A38" t="s">
        <v>557</v>
      </c>
      <c r="B38" t="s">
        <v>558</v>
      </c>
    </row>
    <row r="39" spans="1:2" x14ac:dyDescent="0.25">
      <c r="A39" t="s">
        <v>572</v>
      </c>
      <c r="B39" t="s">
        <v>573</v>
      </c>
    </row>
    <row r="40" spans="1:2" x14ac:dyDescent="0.25">
      <c r="A40" t="s">
        <v>587</v>
      </c>
      <c r="B40" t="s">
        <v>588</v>
      </c>
    </row>
    <row r="41" spans="1:2" x14ac:dyDescent="0.25">
      <c r="A41" t="s">
        <v>602</v>
      </c>
      <c r="B41" t="s">
        <v>223</v>
      </c>
    </row>
    <row r="42" spans="1:2" x14ac:dyDescent="0.25">
      <c r="A42" t="s">
        <v>614</v>
      </c>
      <c r="B42" t="s">
        <v>615</v>
      </c>
    </row>
    <row r="43" spans="1:2" x14ac:dyDescent="0.25">
      <c r="A43" t="s">
        <v>629</v>
      </c>
      <c r="B43" t="s">
        <v>630</v>
      </c>
    </row>
    <row r="44" spans="1:2" x14ac:dyDescent="0.25">
      <c r="A44" t="s">
        <v>644</v>
      </c>
      <c r="B44" t="s">
        <v>645</v>
      </c>
    </row>
    <row r="45" spans="1:2" x14ac:dyDescent="0.25">
      <c r="A45" t="s">
        <v>659</v>
      </c>
      <c r="B45" t="s">
        <v>660</v>
      </c>
    </row>
    <row r="46" spans="1:2" x14ac:dyDescent="0.25">
      <c r="A46" t="s">
        <v>674</v>
      </c>
      <c r="B46" t="s">
        <v>630</v>
      </c>
    </row>
    <row r="47" spans="1:2" x14ac:dyDescent="0.25">
      <c r="A47" t="s">
        <v>688</v>
      </c>
      <c r="B47" t="s">
        <v>689</v>
      </c>
    </row>
    <row r="48" spans="1:2" x14ac:dyDescent="0.25">
      <c r="A48" t="s">
        <v>701</v>
      </c>
      <c r="B48" t="s">
        <v>702</v>
      </c>
    </row>
    <row r="49" spans="1:2" x14ac:dyDescent="0.25">
      <c r="A49" t="s">
        <v>716</v>
      </c>
      <c r="B49" t="s">
        <v>717</v>
      </c>
    </row>
    <row r="50" spans="1:2" x14ac:dyDescent="0.25">
      <c r="A50" t="s">
        <v>731</v>
      </c>
      <c r="B50" t="s">
        <v>208</v>
      </c>
    </row>
    <row r="51" spans="1:2" x14ac:dyDescent="0.25">
      <c r="A51" t="s">
        <v>745</v>
      </c>
      <c r="B51" t="s">
        <v>311</v>
      </c>
    </row>
    <row r="52" spans="1:2" x14ac:dyDescent="0.25">
      <c r="A52" t="s">
        <v>759</v>
      </c>
      <c r="B52" t="s">
        <v>268</v>
      </c>
    </row>
    <row r="53" spans="1:2" x14ac:dyDescent="0.25">
      <c r="A53" t="s">
        <v>773</v>
      </c>
      <c r="B53" t="s">
        <v>326</v>
      </c>
    </row>
    <row r="54" spans="1:2" x14ac:dyDescent="0.25">
      <c r="A54" t="s">
        <v>787</v>
      </c>
      <c r="B54" t="s">
        <v>788</v>
      </c>
    </row>
    <row r="55" spans="1:2" x14ac:dyDescent="0.25">
      <c r="A55" t="s">
        <v>802</v>
      </c>
      <c r="B55" t="s">
        <v>223</v>
      </c>
    </row>
    <row r="56" spans="1:2" x14ac:dyDescent="0.25">
      <c r="A56" t="s">
        <v>814</v>
      </c>
      <c r="B56" t="s">
        <v>399</v>
      </c>
    </row>
    <row r="57" spans="1:2" x14ac:dyDescent="0.25">
      <c r="A57" t="s">
        <v>828</v>
      </c>
      <c r="B57" t="s">
        <v>829</v>
      </c>
    </row>
    <row r="58" spans="1:2" x14ac:dyDescent="0.25">
      <c r="A58" t="s">
        <v>843</v>
      </c>
      <c r="B58" t="s">
        <v>615</v>
      </c>
    </row>
    <row r="59" spans="1:2" x14ac:dyDescent="0.25">
      <c r="A59" t="s">
        <v>857</v>
      </c>
      <c r="B59" t="s">
        <v>298</v>
      </c>
    </row>
    <row r="60" spans="1:2" x14ac:dyDescent="0.25">
      <c r="A60" t="s">
        <v>871</v>
      </c>
      <c r="B60" t="s">
        <v>872</v>
      </c>
    </row>
    <row r="61" spans="1:2" x14ac:dyDescent="0.25">
      <c r="A61" t="s">
        <v>886</v>
      </c>
      <c r="B61" t="s">
        <v>298</v>
      </c>
    </row>
    <row r="62" spans="1:2" x14ac:dyDescent="0.25">
      <c r="A62" t="s">
        <v>900</v>
      </c>
      <c r="B62" t="s">
        <v>356</v>
      </c>
    </row>
    <row r="63" spans="1:2" x14ac:dyDescent="0.25">
      <c r="A63" t="s">
        <v>914</v>
      </c>
      <c r="B63" t="s">
        <v>615</v>
      </c>
    </row>
    <row r="64" spans="1:2" x14ac:dyDescent="0.25">
      <c r="A64" t="s">
        <v>928</v>
      </c>
      <c r="B64" t="s">
        <v>929</v>
      </c>
    </row>
    <row r="65" spans="1:2" x14ac:dyDescent="0.25">
      <c r="A65" t="s">
        <v>943</v>
      </c>
      <c r="B65" t="s">
        <v>223</v>
      </c>
    </row>
    <row r="66" spans="1:2" x14ac:dyDescent="0.25">
      <c r="A66" t="s">
        <v>957</v>
      </c>
      <c r="B66" t="s">
        <v>399</v>
      </c>
    </row>
    <row r="67" spans="1:2" x14ac:dyDescent="0.25">
      <c r="A67" t="s">
        <v>969</v>
      </c>
      <c r="B67" t="s">
        <v>970</v>
      </c>
    </row>
    <row r="68" spans="1:2" x14ac:dyDescent="0.25">
      <c r="A68" t="s">
        <v>984</v>
      </c>
      <c r="B68" t="s">
        <v>985</v>
      </c>
    </row>
    <row r="69" spans="1:2" x14ac:dyDescent="0.25">
      <c r="A69" t="s">
        <v>999</v>
      </c>
      <c r="B69" t="s">
        <v>414</v>
      </c>
    </row>
    <row r="70" spans="1:2" x14ac:dyDescent="0.25">
      <c r="A70" t="s">
        <v>1013</v>
      </c>
      <c r="B70" t="s">
        <v>630</v>
      </c>
    </row>
    <row r="71" spans="1:2" x14ac:dyDescent="0.25">
      <c r="A71" t="s">
        <v>1027</v>
      </c>
      <c r="B71" t="s">
        <v>702</v>
      </c>
    </row>
    <row r="72" spans="1:2" x14ac:dyDescent="0.25">
      <c r="A72" t="s">
        <v>1041</v>
      </c>
      <c r="B72" t="s">
        <v>588</v>
      </c>
    </row>
    <row r="73" spans="1:2" x14ac:dyDescent="0.25">
      <c r="A73" t="s">
        <v>1055</v>
      </c>
      <c r="B73" t="s">
        <v>23</v>
      </c>
    </row>
    <row r="74" spans="1:2" x14ac:dyDescent="0.25">
      <c r="A74" t="s">
        <v>1069</v>
      </c>
      <c r="B74" t="s">
        <v>283</v>
      </c>
    </row>
    <row r="75" spans="1:2" x14ac:dyDescent="0.25">
      <c r="A75" t="s">
        <v>1083</v>
      </c>
      <c r="B75" t="s">
        <v>1084</v>
      </c>
    </row>
    <row r="76" spans="1:2" x14ac:dyDescent="0.25">
      <c r="A76" t="s">
        <v>1098</v>
      </c>
      <c r="B76" t="s">
        <v>573</v>
      </c>
    </row>
    <row r="77" spans="1:2" x14ac:dyDescent="0.25">
      <c r="A77" t="s">
        <v>1112</v>
      </c>
      <c r="B77" t="s">
        <v>970</v>
      </c>
    </row>
    <row r="78" spans="1:2" x14ac:dyDescent="0.25">
      <c r="A78" t="s">
        <v>1126</v>
      </c>
      <c r="B78" t="s">
        <v>660</v>
      </c>
    </row>
    <row r="79" spans="1:2" x14ac:dyDescent="0.25">
      <c r="A79" t="s">
        <v>1140</v>
      </c>
      <c r="B79" t="s">
        <v>702</v>
      </c>
    </row>
    <row r="80" spans="1:2" x14ac:dyDescent="0.25">
      <c r="A80" t="s">
        <v>1154</v>
      </c>
      <c r="B80" t="s">
        <v>208</v>
      </c>
    </row>
    <row r="81" spans="1:2" x14ac:dyDescent="0.25">
      <c r="A81" t="s">
        <v>1168</v>
      </c>
      <c r="B81" t="s">
        <v>689</v>
      </c>
    </row>
    <row r="82" spans="1:2" x14ac:dyDescent="0.25">
      <c r="A82" t="s">
        <v>1182</v>
      </c>
      <c r="B82" t="s">
        <v>268</v>
      </c>
    </row>
    <row r="83" spans="1:2" x14ac:dyDescent="0.25">
      <c r="A83" t="s">
        <v>1196</v>
      </c>
      <c r="B83" t="s">
        <v>985</v>
      </c>
    </row>
    <row r="84" spans="1:2" x14ac:dyDescent="0.25">
      <c r="A84" t="s">
        <v>1210</v>
      </c>
      <c r="B84" t="s">
        <v>1211</v>
      </c>
    </row>
    <row r="85" spans="1:2" x14ac:dyDescent="0.25">
      <c r="A85" t="s">
        <v>1225</v>
      </c>
      <c r="B85" t="s">
        <v>399</v>
      </c>
    </row>
    <row r="86" spans="1:2" x14ac:dyDescent="0.25">
      <c r="A86" t="s">
        <v>1239</v>
      </c>
      <c r="B86" t="s">
        <v>326</v>
      </c>
    </row>
    <row r="87" spans="1:2" x14ac:dyDescent="0.25">
      <c r="A87" t="s">
        <v>1253</v>
      </c>
      <c r="B87" t="s">
        <v>615</v>
      </c>
    </row>
    <row r="88" spans="1:2" x14ac:dyDescent="0.25">
      <c r="A88" t="s">
        <v>1265</v>
      </c>
      <c r="B88" t="s">
        <v>298</v>
      </c>
    </row>
    <row r="89" spans="1:2" x14ac:dyDescent="0.25">
      <c r="A89" t="s">
        <v>1279</v>
      </c>
      <c r="B89" t="s">
        <v>500</v>
      </c>
    </row>
    <row r="90" spans="1:2" x14ac:dyDescent="0.25">
      <c r="A90" t="s">
        <v>1293</v>
      </c>
      <c r="B90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2020-06-10T14:47:25Z</dcterms:created>
  <dcterms:modified xsi:type="dcterms:W3CDTF">2020-06-10T20:10:19Z</dcterms:modified>
</cp:coreProperties>
</file>